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dha\Downloads\"/>
    </mc:Choice>
  </mc:AlternateContent>
  <xr:revisionPtr revIDLastSave="0" documentId="13_ncr:1_{BC616B4B-A308-41F4-9086-0ECA8EE6918C}" xr6:coauthVersionLast="47" xr6:coauthVersionMax="47" xr10:uidLastSave="{00000000-0000-0000-0000-000000000000}"/>
  <bookViews>
    <workbookView xWindow="-108" yWindow="-108" windowWidth="23256" windowHeight="12456" tabRatio="774" activeTab="6" xr2:uid="{00000000-000D-0000-FFFF-FFFF00000000}"/>
  </bookViews>
  <sheets>
    <sheet name="combo chart " sheetId="3" r:id="rId1"/>
    <sheet name="waterfall chart" sheetId="7" r:id="rId2"/>
    <sheet name="donut chart " sheetId="8" r:id="rId3"/>
    <sheet name="map" sheetId="9" r:id="rId4"/>
    <sheet name="top 5" sheetId="10" r:id="rId5"/>
    <sheet name="kpi" sheetId="12" r:id="rId6"/>
    <sheet name="dashboard." sheetId="15" r:id="rId7"/>
    <sheet name="Sheet12" sheetId="14" r:id="rId8"/>
    <sheet name="Data" sheetId="1" r:id="rId9"/>
    <sheet name="layout" sheetId="2" r:id="rId10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5.3" hidden="1">map!$D$3</definedName>
    <definedName name="_xlchart.v5.4" hidden="1">map!$D$4:$D$52</definedName>
    <definedName name="_xlchart.v5.5" hidden="1">map!$E$3</definedName>
    <definedName name="_xlchart.v5.6" hidden="1">map!$E$4:$E$52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G9" i="14" l="1"/>
  <c r="B18" i="12"/>
  <c r="K9" i="14"/>
  <c r="J9" i="14"/>
  <c r="I9" i="14"/>
  <c r="H9" i="14"/>
  <c r="E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3" i="9"/>
  <c r="D7" i="7"/>
  <c r="D5" i="7"/>
  <c r="D6" i="7"/>
  <c r="D4" i="7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N18" i="12"/>
  <c r="K18" i="12"/>
  <c r="H18" i="12"/>
  <c r="E18" i="12"/>
  <c r="E5" i="9"/>
  <c r="E17" i="9"/>
  <c r="E29" i="9"/>
  <c r="E41" i="9"/>
  <c r="E44" i="9"/>
  <c r="E21" i="9"/>
  <c r="E46" i="9"/>
  <c r="E51" i="9"/>
  <c r="E28" i="9"/>
  <c r="E6" i="9"/>
  <c r="E18" i="9"/>
  <c r="E30" i="9"/>
  <c r="E42" i="9"/>
  <c r="E32" i="9"/>
  <c r="E45" i="9"/>
  <c r="E22" i="9"/>
  <c r="E15" i="9"/>
  <c r="E7" i="9"/>
  <c r="E19" i="9"/>
  <c r="E31" i="9"/>
  <c r="E43" i="9"/>
  <c r="E20" i="9"/>
  <c r="E33" i="9"/>
  <c r="E34" i="9"/>
  <c r="E27" i="9"/>
  <c r="E8" i="9"/>
  <c r="E9" i="9"/>
  <c r="E10" i="9"/>
  <c r="E11" i="9"/>
  <c r="E23" i="9"/>
  <c r="E35" i="9"/>
  <c r="E47" i="9"/>
  <c r="E12" i="9"/>
  <c r="E25" i="9"/>
  <c r="E37" i="9"/>
  <c r="E49" i="9"/>
  <c r="E14" i="9"/>
  <c r="E38" i="9"/>
  <c r="E50" i="9"/>
  <c r="E39" i="9"/>
  <c r="E40" i="9"/>
  <c r="E24" i="9"/>
  <c r="E36" i="9"/>
  <c r="E48" i="9"/>
  <c r="E13" i="9"/>
  <c r="E26" i="9"/>
  <c r="E16" i="9"/>
  <c r="E52" i="9"/>
  <c r="E4" i="9"/>
  <c r="E4" i="7"/>
  <c r="E7" i="7"/>
  <c r="E5" i="7"/>
  <c r="E6" i="7"/>
</calcChain>
</file>

<file path=xl/sharedStrings.xml><?xml version="1.0" encoding="utf-8"?>
<sst xmlns="http://schemas.openxmlformats.org/spreadsheetml/2006/main" count="130131" uniqueCount="10958">
  <si>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</si>
  <si>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</si>
  <si>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</si>
  <si>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</si>
  <si>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</si>
  <si>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</si>
  <si>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</si>
  <si>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</si>
  <si>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</si>
  <si>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</si>
  <si>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</si>
  <si>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</si>
  <si>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</si>
  <si>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</si>
  <si>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</si>
  <si>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</si>
  <si>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</si>
  <si>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</si>
  <si>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</si>
  <si>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</si>
  <si>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</si>
  <si>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</si>
  <si>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</si>
  <si>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</si>
  <si>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</si>
  <si>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</si>
  <si>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</si>
  <si>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</si>
  <si>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</si>
  <si>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</si>
  <si>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</si>
  <si>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</si>
  <si>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</si>
  <si>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</si>
  <si>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</si>
  <si>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</si>
  <si>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</si>
  <si>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</si>
  <si>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</si>
  <si>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</si>
  <si>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</si>
  <si>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</si>
  <si>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</si>
  <si>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</si>
  <si>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</si>
  <si>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</si>
  <si>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</si>
  <si>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</si>
  <si>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</si>
  <si>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</si>
  <si>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</si>
  <si>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</si>
  <si>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</si>
  <si>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</si>
  <si>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</si>
  <si>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</si>
  <si>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</si>
  <si>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</si>
  <si>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</si>
  <si>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</si>
  <si>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</si>
  <si>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</si>
  <si>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</si>
  <si>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</si>
  <si>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</si>
  <si>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</si>
  <si>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</si>
  <si>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</si>
  <si>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</si>
  <si>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</si>
  <si>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</si>
  <si>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</si>
  <si>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</si>
  <si>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</si>
  <si>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</si>
  <si>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</si>
  <si>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</si>
  <si>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</si>
  <si>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</si>
  <si>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</si>
  <si>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</si>
  <si>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</si>
  <si>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</si>
  <si>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</si>
  <si>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</si>
  <si>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</si>
  <si>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</si>
  <si>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</si>
  <si>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</si>
  <si>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</si>
  <si>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</si>
  <si>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</si>
  <si>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</si>
  <si>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</si>
  <si>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</si>
  <si>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</si>
  <si>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</si>
  <si>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</si>
  <si>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</si>
  <si>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</si>
  <si>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</si>
  <si>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</si>
  <si>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</si>
  <si>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</si>
  <si>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</si>
  <si>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</si>
  <si>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</si>
  <si>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</si>
  <si>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</si>
  <si>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</si>
  <si>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</si>
  <si>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</si>
  <si>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</si>
  <si>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</si>
  <si>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</si>
  <si>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</si>
  <si>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</si>
  <si>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</si>
  <si>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</si>
  <si>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</si>
  <si>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</si>
  <si>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</si>
  <si>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</si>
  <si>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</si>
  <si>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</si>
  <si>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</si>
  <si>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</si>
  <si>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</si>
  <si>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</si>
  <si>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</si>
  <si>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</si>
  <si>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</si>
  <si>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</si>
  <si>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</si>
  <si>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</si>
  <si>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</si>
  <si>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</si>
  <si>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</si>
  <si>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</si>
  <si>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</si>
  <si>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</si>
  <si>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</si>
  <si>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</si>
  <si>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</si>
  <si>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</si>
  <si>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</si>
  <si>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</si>
  <si>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</si>
  <si>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</si>
  <si>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</si>
  <si>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</si>
  <si>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</si>
  <si>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</si>
  <si>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</si>
  <si>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</si>
  <si>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</si>
  <si>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</si>
  <si>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</si>
  <si>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</si>
  <si>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</si>
  <si>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</si>
  <si>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</si>
  <si>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</si>
  <si>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</si>
  <si>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</si>
  <si>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</si>
  <si>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</si>
  <si>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</si>
  <si>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</si>
  <si>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</si>
  <si>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</si>
  <si>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</si>
  <si>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</si>
  <si>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</si>
  <si>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</si>
  <si>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</si>
  <si>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</si>
  <si>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</si>
  <si>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</si>
  <si>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</si>
  <si>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</si>
  <si>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</si>
  <si>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</si>
  <si>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</si>
  <si>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</si>
  <si>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</si>
  <si>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</si>
  <si>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</si>
  <si>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</si>
  <si>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</si>
  <si>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</si>
  <si>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</si>
  <si>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</si>
  <si>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</si>
  <si>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</si>
  <si>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</si>
  <si>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</si>
  <si>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</si>
  <si>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</si>
  <si>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</si>
  <si>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</si>
  <si>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</si>
  <si>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</si>
  <si>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</si>
  <si>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</si>
  <si>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</si>
  <si>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</si>
  <si>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</si>
  <si>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</si>
  <si>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</si>
  <si>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</si>
  <si>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</si>
  <si>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</si>
  <si>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</si>
  <si>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</si>
  <si>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</si>
  <si>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</si>
  <si>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</si>
  <si>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</si>
  <si>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</si>
  <si>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</si>
  <si>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</si>
  <si>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</si>
  <si>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</si>
  <si>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</si>
  <si>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</si>
  <si>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</si>
  <si>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</si>
  <si>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</si>
  <si>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</si>
  <si>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</si>
  <si>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</si>
  <si>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</si>
  <si>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</si>
  <si>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</si>
  <si>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</si>
  <si>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</si>
  <si>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</si>
  <si>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</si>
  <si>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</si>
  <si>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</si>
  <si>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</si>
  <si>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</si>
  <si>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</si>
  <si>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</si>
  <si>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</si>
  <si>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</si>
  <si>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</si>
  <si>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</si>
  <si>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</si>
  <si>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</si>
  <si>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</si>
  <si>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</si>
  <si>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</si>
  <si>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</si>
  <si>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</si>
  <si>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</si>
  <si>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</si>
  <si>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</si>
  <si>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</si>
  <si>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</si>
  <si>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</si>
  <si>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</si>
  <si>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</si>
  <si>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</si>
  <si>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</si>
  <si>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</si>
  <si>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</si>
  <si>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</si>
  <si>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</si>
  <si>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</si>
  <si>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</si>
  <si>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</si>
  <si>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</si>
  <si>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</si>
  <si>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</si>
  <si>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</si>
  <si>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</si>
  <si>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</si>
  <si>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</si>
  <si>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</si>
  <si>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</si>
  <si>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</si>
  <si>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</si>
  <si>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</si>
  <si>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</si>
  <si>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</si>
  <si>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</si>
  <si>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</si>
  <si>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</si>
  <si>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</si>
  <si>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</si>
  <si>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</si>
  <si>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</si>
  <si>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</si>
  <si>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</si>
  <si>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</si>
  <si>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</si>
  <si>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</si>
  <si>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</si>
  <si>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</si>
  <si>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</si>
  <si>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</si>
  <si>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</si>
  <si>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</si>
  <si>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</si>
  <si>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</si>
  <si>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</si>
  <si>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</si>
  <si>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</si>
  <si>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</si>
  <si>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</si>
  <si>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</si>
  <si>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</si>
  <si>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</si>
  <si>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</si>
  <si>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</si>
  <si>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</si>
  <si>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</si>
  <si>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</si>
  <si>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</si>
  <si>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</si>
  <si>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</si>
  <si>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</si>
  <si>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</si>
  <si>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</si>
  <si>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</si>
  <si>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</si>
  <si>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</si>
  <si>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</si>
  <si>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</si>
  <si>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</si>
  <si>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</si>
  <si>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</si>
  <si>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</si>
  <si>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</si>
  <si>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</si>
  <si>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</si>
  <si>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</si>
  <si>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</si>
  <si>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</si>
  <si>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</si>
  <si>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</si>
  <si>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</si>
  <si>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</si>
  <si>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</si>
  <si>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</si>
  <si>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</si>
  <si>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</si>
  <si>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</si>
  <si>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</si>
  <si>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</si>
  <si>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</si>
  <si>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</si>
  <si>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</si>
  <si>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</si>
  <si>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</si>
  <si>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</si>
  <si>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</si>
  <si>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</si>
  <si>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</si>
  <si>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</si>
  <si>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</si>
  <si>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</si>
  <si>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</si>
  <si>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</si>
  <si>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</si>
  <si>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</si>
  <si>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</si>
  <si>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</si>
  <si>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</si>
  <si>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</si>
  <si>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</si>
  <si>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</si>
  <si>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</si>
  <si>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</si>
  <si>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</si>
  <si>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</si>
  <si>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</si>
  <si>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</si>
  <si>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</si>
  <si>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</si>
  <si>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</si>
  <si>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</si>
  <si>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</si>
  <si>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</si>
  <si>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</si>
  <si>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</si>
  <si>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</si>
  <si>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</si>
  <si>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</si>
  <si>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</si>
  <si>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</si>
  <si>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</si>
  <si>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</si>
  <si>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</si>
  <si>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</si>
  <si>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</si>
  <si>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</si>
  <si>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</si>
  <si>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</si>
  <si>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</si>
  <si>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</si>
  <si>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</si>
  <si>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</si>
  <si>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</si>
  <si>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</si>
  <si>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</si>
  <si>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</si>
  <si>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</si>
  <si>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</si>
  <si>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</si>
  <si>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</si>
  <si>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</si>
  <si>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</si>
  <si>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</si>
  <si>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</si>
  <si>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</si>
  <si>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</si>
  <si>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</si>
  <si>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</si>
  <si>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</si>
  <si>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</si>
  <si>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</si>
  <si>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</si>
  <si>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</si>
  <si>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</si>
  <si>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</si>
  <si>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</si>
  <si>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</si>
  <si>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</si>
  <si>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</si>
  <si>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</si>
  <si>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</si>
  <si>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</si>
  <si>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</si>
  <si>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</si>
  <si>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</si>
  <si>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</si>
  <si>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</si>
  <si>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</si>
  <si>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</si>
  <si>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</si>
  <si>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</si>
  <si>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</si>
  <si>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</si>
  <si>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</si>
  <si>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</si>
  <si>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</si>
  <si>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</si>
  <si>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</si>
  <si>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</si>
  <si>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</si>
  <si>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</si>
  <si>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</si>
  <si>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</si>
  <si>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</si>
  <si>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</si>
  <si>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</si>
  <si>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</si>
  <si>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</si>
  <si>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</si>
  <si>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</si>
  <si>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</si>
  <si>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</si>
  <si>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</si>
  <si>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</si>
  <si>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</si>
  <si>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</si>
  <si>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</si>
  <si>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</si>
  <si>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</si>
  <si>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</si>
  <si>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</si>
  <si>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</si>
  <si>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</si>
  <si>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</si>
  <si>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</si>
  <si>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</si>
  <si>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</si>
  <si>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</si>
  <si>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</si>
  <si>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</si>
  <si>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</si>
  <si>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</si>
  <si>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</si>
  <si>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</si>
  <si>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</si>
  <si>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</si>
  <si>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</si>
  <si>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</si>
  <si>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</si>
  <si>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</si>
  <si>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</si>
  <si>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</si>
  <si>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</si>
  <si>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</si>
  <si>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</si>
  <si>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</si>
  <si>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</si>
  <si>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</si>
  <si>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</si>
  <si>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</si>
  <si>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</si>
  <si>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</si>
  <si>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</si>
  <si>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</si>
  <si>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</si>
  <si>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</si>
  <si>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</si>
  <si>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</si>
  <si>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</si>
  <si>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</si>
  <si>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</si>
  <si>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</si>
  <si>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</si>
  <si>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</si>
  <si>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</si>
  <si>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</si>
  <si>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</si>
  <si>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</si>
  <si>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</si>
  <si>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</si>
  <si>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</si>
  <si>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</si>
  <si>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</si>
  <si>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</si>
  <si>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</si>
  <si>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</si>
  <si>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</si>
  <si>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</si>
  <si>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</si>
  <si>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</si>
  <si>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</si>
  <si>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</si>
  <si>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</si>
  <si>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</si>
  <si>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</si>
  <si>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</si>
  <si>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</si>
  <si>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</si>
  <si>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</si>
  <si>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</si>
  <si>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</si>
  <si>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</si>
  <si>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</si>
  <si>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</si>
  <si>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</si>
  <si>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</si>
  <si>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</si>
  <si>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</si>
  <si>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</si>
  <si>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</si>
  <si>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</si>
  <si>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</si>
  <si>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</si>
  <si>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</si>
  <si>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</si>
  <si>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</si>
  <si>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</si>
  <si>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</si>
  <si>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</si>
  <si>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</si>
  <si>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</si>
  <si>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</si>
  <si>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</si>
  <si>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</si>
  <si>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</si>
  <si>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</si>
  <si>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</si>
  <si>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</si>
  <si>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</si>
  <si>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</si>
  <si>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</si>
  <si>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</si>
  <si>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</si>
  <si>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</si>
  <si>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</si>
  <si>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</si>
  <si>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</si>
  <si>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</si>
  <si>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</si>
  <si>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</si>
  <si>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</si>
  <si>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</si>
  <si>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</si>
  <si>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</si>
  <si>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</si>
  <si>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</si>
  <si>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</si>
  <si>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</si>
  <si>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</si>
  <si>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</si>
  <si>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</si>
  <si>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</si>
  <si>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</si>
  <si>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</si>
  <si>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</si>
  <si>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</si>
  <si>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</si>
  <si>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</si>
  <si>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</si>
  <si>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</si>
  <si>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</si>
  <si>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</si>
  <si>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</si>
  <si>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</si>
  <si>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</si>
  <si>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</si>
  <si>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</si>
  <si>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</si>
  <si>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</si>
  <si>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</si>
  <si>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</si>
  <si>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</si>
  <si>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</si>
  <si>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</si>
  <si>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</si>
  <si>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</si>
  <si>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</si>
  <si>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</si>
  <si>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</si>
  <si>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</si>
  <si>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</si>
  <si>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</si>
  <si>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</si>
  <si>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</si>
  <si>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</si>
  <si>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</si>
  <si>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</si>
  <si>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</si>
  <si>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</si>
  <si>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</si>
  <si>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</si>
  <si>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</si>
  <si>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</si>
  <si>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</si>
  <si>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</si>
  <si>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</si>
  <si>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</si>
  <si>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</si>
  <si>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</si>
  <si>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</si>
  <si>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</si>
  <si>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</si>
  <si>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</si>
  <si>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</si>
  <si>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</si>
  <si>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</si>
  <si>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</si>
  <si>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</si>
  <si>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</si>
  <si>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</si>
  <si>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</si>
  <si>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</si>
  <si>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</si>
  <si>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</si>
  <si>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</si>
  <si>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</si>
  <si>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</si>
  <si>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</si>
  <si>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</si>
  <si>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</si>
  <si>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</si>
  <si>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</si>
  <si>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</si>
  <si>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</si>
  <si>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</si>
  <si>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</si>
  <si>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</si>
  <si>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</si>
  <si>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</si>
  <si>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</si>
  <si>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</si>
  <si>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</si>
  <si>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</si>
  <si>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</si>
  <si>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</si>
  <si>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</si>
  <si>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</si>
  <si>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</si>
  <si>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</si>
  <si>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</si>
  <si>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</si>
  <si>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</si>
  <si>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</si>
  <si>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</si>
  <si>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</si>
  <si>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</si>
  <si>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</si>
  <si>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</si>
  <si>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</si>
  <si>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</si>
  <si>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</si>
  <si>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</si>
  <si>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</si>
  <si>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</si>
  <si>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</si>
  <si>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</si>
  <si>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</si>
  <si>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</si>
  <si>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</si>
  <si>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</si>
  <si>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</si>
  <si>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</si>
  <si>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</si>
  <si>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</si>
  <si>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</si>
  <si>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</si>
  <si>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</si>
  <si>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</si>
  <si>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</si>
  <si>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</si>
  <si>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</si>
  <si>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</si>
  <si>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</si>
  <si>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</si>
  <si>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</si>
  <si>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</si>
  <si>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</si>
  <si>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</si>
  <si>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</si>
  <si>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</si>
  <si>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</si>
  <si>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</si>
  <si>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</si>
  <si>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</si>
  <si>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</si>
  <si>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</si>
  <si>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</si>
  <si>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</si>
  <si>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</si>
  <si>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</si>
  <si>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</si>
  <si>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</si>
  <si>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</si>
  <si>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</si>
  <si>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</si>
  <si>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</si>
  <si>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</si>
  <si>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</si>
  <si>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</si>
  <si>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</si>
  <si>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</si>
  <si>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</si>
  <si>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</si>
  <si>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</si>
  <si>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</si>
  <si>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</si>
  <si>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</si>
  <si>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</si>
  <si>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</si>
  <si>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</si>
  <si>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</si>
  <si>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</si>
  <si>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</si>
  <si>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</si>
  <si>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</si>
  <si>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</si>
  <si>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</si>
  <si>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</si>
  <si>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</si>
  <si>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</si>
  <si>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</si>
  <si>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</si>
  <si>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</si>
  <si>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</si>
  <si>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</si>
  <si>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</si>
  <si>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</si>
  <si>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</si>
  <si>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</si>
  <si>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</si>
  <si>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</si>
  <si>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</si>
  <si>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</si>
  <si>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</si>
  <si>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</si>
  <si>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</si>
  <si>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</si>
  <si>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</si>
  <si>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</si>
  <si>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</si>
  <si>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</si>
  <si>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</si>
  <si>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</si>
  <si>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</si>
  <si>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</si>
  <si>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</si>
  <si>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</si>
  <si>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</si>
  <si>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</si>
  <si>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</si>
  <si>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</si>
  <si>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</si>
  <si>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</si>
  <si>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</si>
  <si>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</si>
  <si>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</si>
  <si>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</si>
  <si>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</si>
  <si>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</si>
  <si>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</si>
  <si>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</si>
  <si>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</si>
  <si>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</si>
  <si>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</si>
  <si>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</si>
  <si>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</si>
  <si>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</si>
  <si>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</si>
  <si>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</si>
  <si>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</si>
  <si>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</si>
  <si>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</si>
  <si>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</si>
  <si>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</si>
  <si>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</si>
  <si>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</si>
  <si>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</si>
  <si>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</si>
  <si>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</si>
  <si>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</si>
  <si>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</si>
  <si>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</si>
  <si>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</si>
  <si>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</si>
  <si>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</si>
  <si>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</si>
  <si>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</si>
  <si>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</si>
  <si>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</si>
  <si>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</si>
  <si>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</si>
  <si>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</si>
  <si>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</si>
  <si>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</si>
  <si>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</si>
  <si>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</si>
  <si>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</si>
  <si>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</si>
  <si>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</si>
  <si>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</si>
  <si>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</si>
  <si>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</si>
  <si>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</si>
  <si>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</si>
  <si>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</si>
  <si>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</si>
  <si>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</si>
  <si>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</si>
  <si>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</si>
  <si>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</si>
  <si>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</si>
  <si>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</si>
  <si>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</si>
  <si>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</si>
  <si>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</si>
  <si>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</si>
  <si>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</si>
  <si>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</si>
  <si>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</si>
  <si>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</si>
  <si>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</si>
  <si>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</si>
  <si>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</si>
  <si>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</si>
  <si>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</si>
  <si>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</si>
  <si>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</si>
  <si>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</si>
  <si>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</si>
  <si>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</si>
  <si>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</si>
  <si>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</si>
  <si>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</si>
  <si>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</si>
  <si>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</si>
  <si>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</si>
  <si>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</si>
  <si>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</si>
  <si>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</si>
  <si>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</si>
  <si>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</si>
  <si>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</si>
  <si>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</si>
  <si>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</si>
  <si>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</si>
  <si>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</si>
  <si>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</si>
  <si>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</si>
  <si>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</si>
  <si>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</si>
  <si>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</si>
  <si>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</si>
  <si>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</si>
  <si>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</si>
  <si>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</si>
  <si>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</si>
  <si>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</si>
  <si>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</si>
  <si>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</si>
  <si>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</si>
  <si>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</si>
  <si>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</si>
  <si>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</si>
  <si>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</si>
  <si>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</si>
  <si>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</si>
  <si>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</si>
  <si>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</si>
  <si>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</si>
  <si>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</si>
  <si>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</si>
  <si>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</si>
  <si>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</si>
  <si>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</si>
  <si>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</si>
  <si>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</si>
  <si>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</si>
  <si>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</si>
  <si>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</si>
  <si>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</si>
  <si>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</si>
  <si>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</si>
  <si>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</si>
  <si>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</si>
  <si>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</si>
  <si>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</si>
  <si>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</si>
  <si>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</si>
  <si>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</si>
  <si>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</si>
  <si>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</si>
  <si>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</si>
  <si>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</si>
  <si>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</si>
  <si>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</si>
  <si>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</si>
  <si>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</si>
  <si>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</si>
  <si>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</si>
  <si>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</si>
  <si>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</si>
  <si>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</si>
  <si>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</si>
  <si>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</si>
  <si>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</si>
  <si>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</si>
  <si>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</si>
  <si>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</si>
  <si>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</si>
  <si>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</si>
  <si>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</si>
  <si>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</si>
  <si>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</si>
  <si>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</si>
  <si>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</si>
  <si>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</si>
  <si>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</si>
  <si>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</si>
  <si>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</si>
  <si>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</si>
  <si>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</si>
  <si>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</si>
  <si>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</si>
  <si>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</si>
  <si>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</si>
  <si>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</si>
  <si>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</si>
  <si>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</si>
  <si>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</si>
  <si>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</si>
  <si>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</si>
  <si>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</si>
  <si>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</si>
  <si>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</si>
  <si>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</si>
  <si>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</si>
  <si>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</si>
  <si>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</si>
  <si>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</si>
  <si>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</si>
  <si>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</si>
  <si>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</si>
  <si>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</si>
  <si>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</si>
  <si>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</si>
  <si>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</si>
  <si>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</si>
  <si>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</si>
  <si>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</si>
  <si>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</si>
  <si>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</si>
  <si>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</si>
  <si>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</si>
  <si>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</si>
  <si>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</si>
  <si>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</si>
  <si>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</si>
  <si>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</si>
  <si>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</si>
  <si>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</si>
  <si>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</si>
  <si>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</si>
  <si>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</si>
  <si>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</si>
  <si>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</si>
  <si>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</si>
  <si>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</si>
  <si>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</si>
  <si>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</si>
  <si>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</si>
  <si>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</si>
  <si>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</si>
  <si>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</si>
  <si>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</si>
  <si>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</si>
  <si>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</si>
  <si>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</si>
  <si>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</si>
  <si>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</si>
  <si>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</si>
  <si>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</si>
  <si>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</si>
  <si>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</si>
  <si>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</si>
  <si>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</si>
  <si>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</si>
  <si>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</si>
  <si>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</si>
  <si>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</si>
  <si>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</si>
  <si>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</si>
  <si>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</si>
  <si>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</si>
  <si>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</si>
  <si>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</si>
  <si>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</si>
  <si>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</si>
  <si>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</si>
  <si>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</si>
  <si>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</si>
  <si>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</si>
  <si>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</si>
  <si>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</si>
  <si>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</si>
  <si>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</si>
  <si>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</si>
  <si>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</si>
  <si>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</si>
  <si>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</si>
  <si>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</si>
  <si>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</si>
  <si>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</si>
  <si>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</si>
  <si>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</si>
  <si>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</si>
  <si>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</si>
  <si>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</si>
  <si>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</si>
  <si>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</si>
  <si>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</si>
  <si>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</si>
  <si>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</si>
  <si>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</si>
  <si>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</si>
  <si>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</si>
  <si>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</si>
  <si>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</si>
  <si>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</si>
  <si>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</si>
  <si>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</si>
  <si>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</si>
  <si>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</si>
  <si>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</si>
  <si>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</si>
  <si>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</si>
  <si>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</si>
  <si>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</si>
  <si>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</si>
  <si>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</si>
  <si>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</si>
  <si>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</si>
  <si>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</si>
  <si>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</si>
  <si>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</si>
  <si>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</si>
  <si>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</si>
  <si>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</si>
  <si>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</si>
  <si>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</si>
  <si>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</si>
  <si>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</si>
  <si>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</si>
  <si>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</si>
  <si>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</si>
  <si>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</si>
  <si>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</si>
  <si>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</si>
  <si>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</si>
  <si>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</si>
  <si>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</si>
  <si>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</si>
  <si>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</si>
  <si>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</si>
  <si>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</si>
  <si>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</si>
  <si>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</si>
  <si>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</si>
  <si>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</si>
  <si>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</si>
  <si>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</si>
  <si>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</si>
  <si>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</si>
  <si>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</si>
  <si>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</si>
  <si>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</si>
  <si>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</si>
  <si>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</si>
  <si>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</si>
  <si>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</si>
  <si>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</si>
  <si>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</si>
  <si>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</si>
  <si>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</si>
  <si>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</si>
  <si>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</si>
  <si>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</si>
  <si>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</si>
  <si>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</si>
  <si>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</si>
  <si>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</si>
  <si>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</si>
  <si>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</si>
  <si>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</si>
  <si>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</si>
  <si>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</si>
  <si>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</si>
  <si>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</si>
  <si>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</si>
  <si>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</si>
  <si>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</si>
  <si>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</si>
  <si>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</si>
  <si>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</si>
  <si>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</si>
  <si>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</si>
  <si>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</si>
  <si>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</si>
  <si>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</si>
  <si>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</si>
  <si>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</si>
  <si>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</si>
  <si>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</si>
  <si>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</si>
  <si>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</si>
  <si>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</si>
  <si>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</si>
  <si>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</si>
  <si>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</si>
  <si>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</si>
  <si>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</si>
  <si>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</si>
  <si>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</si>
  <si>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</si>
  <si>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</si>
  <si>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</si>
  <si>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</si>
  <si>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</si>
  <si>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</si>
  <si>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</si>
  <si>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</si>
  <si>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</si>
  <si>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</si>
  <si>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</si>
  <si>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</si>
  <si>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</si>
  <si>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</si>
  <si>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</si>
  <si>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</si>
  <si>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</si>
  <si>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</si>
  <si>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</si>
  <si>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</si>
  <si>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</si>
  <si>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</si>
  <si>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</si>
  <si>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</si>
  <si>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</si>
  <si>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</si>
  <si>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</si>
  <si>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</si>
  <si>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</si>
  <si>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</si>
  <si>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</si>
  <si>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</si>
  <si>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</si>
  <si>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</si>
  <si>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</si>
  <si>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</si>
  <si>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</si>
  <si>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</si>
  <si>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</si>
  <si>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</si>
  <si>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</si>
  <si>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</si>
  <si>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</si>
  <si>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</si>
  <si>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</si>
  <si>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</si>
  <si>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</si>
  <si>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</si>
  <si>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</si>
  <si>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</si>
  <si>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</si>
  <si>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</si>
  <si>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</si>
  <si>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</si>
  <si>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</si>
  <si>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</si>
  <si>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</si>
  <si>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</si>
  <si>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</si>
  <si>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</si>
  <si>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</si>
  <si>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</si>
  <si>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</si>
  <si>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</si>
  <si>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</si>
  <si>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</si>
  <si>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</si>
  <si>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</si>
  <si>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</si>
  <si>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</si>
  <si>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</si>
  <si>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</si>
  <si>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</si>
  <si>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</si>
  <si>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</si>
  <si>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</si>
  <si>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</si>
  <si>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</si>
  <si>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</si>
  <si>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</si>
  <si>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</si>
  <si>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</si>
  <si>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</si>
  <si>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</si>
  <si>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</si>
  <si>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</si>
  <si>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</si>
  <si>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</si>
  <si>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</si>
  <si>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</si>
  <si>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</si>
  <si>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</si>
  <si>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</si>
  <si>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</si>
  <si>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</si>
  <si>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</si>
  <si>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</si>
  <si>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</si>
  <si>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</si>
  <si>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</si>
  <si>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</si>
  <si>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</si>
  <si>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</si>
  <si>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</si>
  <si>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</si>
  <si>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</si>
  <si>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</si>
  <si>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</si>
  <si>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</si>
  <si>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</si>
  <si>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</si>
  <si>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</si>
  <si>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</si>
  <si>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</si>
  <si>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</si>
  <si>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</si>
  <si>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</si>
  <si>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</si>
  <si>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</si>
  <si>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</si>
  <si>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</si>
  <si>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</si>
  <si>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</si>
  <si>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</si>
  <si>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</si>
  <si>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</si>
  <si>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</si>
  <si>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</si>
  <si>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</si>
  <si>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</si>
  <si>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</si>
  <si>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</si>
  <si>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</si>
  <si>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</si>
  <si>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</si>
  <si>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</si>
  <si>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</si>
  <si>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</si>
  <si>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</si>
  <si>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</si>
  <si>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</si>
  <si>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</si>
  <si>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</si>
  <si>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</si>
  <si>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</si>
  <si>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</si>
  <si>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</si>
  <si>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</si>
  <si>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</si>
  <si>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</si>
  <si>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</si>
  <si>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</si>
  <si>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</si>
  <si>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</si>
  <si>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</si>
  <si>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</si>
  <si>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</si>
  <si>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</si>
  <si>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</si>
  <si>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</si>
  <si>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</si>
  <si>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</si>
  <si>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</si>
  <si>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</si>
  <si>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</si>
  <si>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</si>
  <si>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</si>
  <si>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</si>
  <si>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</si>
  <si>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</si>
  <si>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</si>
  <si>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</si>
  <si>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</si>
  <si>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</si>
  <si>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</si>
  <si>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</si>
  <si>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</si>
  <si>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</si>
  <si>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</si>
  <si>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</si>
  <si>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</si>
  <si>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</si>
  <si>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</si>
  <si>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</si>
  <si>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</si>
  <si>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</si>
  <si>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</si>
  <si>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</si>
  <si>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</si>
  <si>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</si>
  <si>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</si>
  <si>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</si>
  <si>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</si>
  <si>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</si>
  <si>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</si>
  <si>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</si>
  <si>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</si>
  <si>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</si>
  <si>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</si>
  <si>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</si>
  <si>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</si>
  <si>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</si>
  <si>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</si>
  <si>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</si>
  <si>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</si>
  <si>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</si>
  <si>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</si>
  <si>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</si>
  <si>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</si>
  <si>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</si>
  <si>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</si>
  <si>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</si>
  <si>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</si>
  <si>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</si>
  <si>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</si>
  <si>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</si>
  <si>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</si>
  <si>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</si>
  <si>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</si>
  <si>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</si>
  <si>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</si>
  <si>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</si>
  <si>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</si>
  <si>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</si>
  <si>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</si>
  <si>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</si>
  <si>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</si>
  <si>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</si>
  <si>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</si>
  <si>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</si>
  <si>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</si>
  <si>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</si>
  <si>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</si>
  <si>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</si>
  <si>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</si>
  <si>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</si>
  <si>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</si>
  <si>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</si>
  <si>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</si>
  <si>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</si>
  <si>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</si>
  <si>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</si>
  <si>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</si>
  <si>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</si>
  <si>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</si>
  <si>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</si>
  <si>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</si>
  <si>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</si>
  <si>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</si>
  <si>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</si>
  <si>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</si>
  <si>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</si>
  <si>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</si>
  <si>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</si>
  <si>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</si>
  <si>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</si>
  <si>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</si>
  <si>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</si>
  <si>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</si>
  <si>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</si>
  <si>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</si>
  <si>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</si>
  <si>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</si>
  <si>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</si>
  <si>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</si>
  <si>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</si>
  <si>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</si>
  <si>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</si>
  <si>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</si>
  <si>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</si>
  <si>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</si>
  <si>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</si>
  <si>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</si>
  <si>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</si>
  <si>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</si>
  <si>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</si>
  <si>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</si>
  <si>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</si>
  <si>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</si>
  <si>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</si>
  <si>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</si>
  <si>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</si>
  <si>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</si>
  <si>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</si>
  <si>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</si>
  <si>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</si>
  <si>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</si>
  <si>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</si>
  <si>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</si>
  <si>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</si>
  <si>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</si>
  <si>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</si>
  <si>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</si>
  <si>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</si>
  <si>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</si>
  <si>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</si>
  <si>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</si>
  <si>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</si>
  <si>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</si>
  <si>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</si>
  <si>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</si>
  <si>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</si>
  <si>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</si>
  <si>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</si>
  <si>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</si>
  <si>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</si>
  <si>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</si>
  <si>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</si>
  <si>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</si>
  <si>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</si>
  <si>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</si>
  <si>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</si>
  <si>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</si>
  <si>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</si>
  <si>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</si>
  <si>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</si>
  <si>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</si>
  <si>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</si>
  <si>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</si>
  <si>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</si>
  <si>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</si>
  <si>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</si>
  <si>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</si>
  <si>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</si>
  <si>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</si>
  <si>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</si>
  <si>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</si>
  <si>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</si>
  <si>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</si>
  <si>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</si>
  <si>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</si>
  <si>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</si>
  <si>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</si>
  <si>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</si>
  <si>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</si>
  <si>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</si>
  <si>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</si>
  <si>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</si>
  <si>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</si>
  <si>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</si>
  <si>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</si>
  <si>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</si>
  <si>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</si>
  <si>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</si>
  <si>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</si>
  <si>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</si>
  <si>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</si>
  <si>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</si>
  <si>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</si>
  <si>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</si>
  <si>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</si>
  <si>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</si>
  <si>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</si>
  <si>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</si>
  <si>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</si>
  <si>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</si>
  <si>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</si>
  <si>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</si>
  <si>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</si>
  <si>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</si>
  <si>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</si>
  <si>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</si>
  <si>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</si>
  <si>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</si>
  <si>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</si>
  <si>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</si>
  <si>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</si>
  <si>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</si>
  <si>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</si>
  <si>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</si>
  <si>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</si>
  <si>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</si>
  <si>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</si>
  <si>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</si>
  <si>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</si>
  <si>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</si>
  <si>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</si>
  <si>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</si>
  <si>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</si>
  <si>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</si>
  <si>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</si>
  <si>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</si>
  <si>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</si>
  <si>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</si>
  <si>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</si>
  <si>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</si>
  <si>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</si>
  <si>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</si>
  <si>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</si>
  <si>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</si>
  <si>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</si>
  <si>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</si>
  <si>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</si>
  <si>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</si>
  <si>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</si>
  <si>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</si>
  <si>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</si>
  <si>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</si>
  <si>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</si>
  <si>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</si>
  <si>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</si>
  <si>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</si>
  <si>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</si>
  <si>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</si>
  <si>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</si>
  <si>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</si>
  <si>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</si>
  <si>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</si>
  <si>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</si>
  <si>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</si>
  <si>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</si>
  <si>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</si>
  <si>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</si>
  <si>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</si>
  <si>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</si>
  <si>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</si>
  <si>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</si>
  <si>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</si>
  <si>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</si>
  <si>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</si>
  <si>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</si>
  <si>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</si>
  <si>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</si>
  <si>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</si>
  <si>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</si>
  <si>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</si>
  <si>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</si>
  <si>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</si>
  <si>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</si>
  <si>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</si>
  <si>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</si>
  <si>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</si>
  <si>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</si>
  <si>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</si>
  <si>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</si>
  <si>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</si>
  <si>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</si>
  <si>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</si>
  <si>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</si>
  <si>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</si>
  <si>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</si>
  <si>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</si>
  <si>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</si>
  <si>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</si>
  <si>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</si>
  <si>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</si>
  <si>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</si>
  <si>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</si>
  <si>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</si>
  <si>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</si>
  <si>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</si>
  <si>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</si>
  <si>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</si>
  <si>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</si>
  <si>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</si>
  <si>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</si>
  <si>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</si>
  <si>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</si>
  <si>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</si>
  <si>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</si>
  <si>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</si>
  <si>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</si>
  <si>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</si>
  <si>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</si>
  <si>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</si>
  <si>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</si>
  <si>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</si>
  <si>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</si>
  <si>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</si>
  <si>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</si>
  <si>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</si>
  <si>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</si>
  <si>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</si>
  <si>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</si>
  <si>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</si>
  <si>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</si>
  <si>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</si>
  <si>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</si>
  <si>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</si>
  <si>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</si>
  <si>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</si>
  <si>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</si>
  <si>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</si>
  <si>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</si>
  <si>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</si>
  <si>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</si>
  <si>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</si>
  <si>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</si>
  <si>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</si>
  <si>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</si>
  <si>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</si>
  <si>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</si>
  <si>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</si>
  <si>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</si>
  <si>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</si>
  <si>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</si>
  <si>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</si>
  <si>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</si>
  <si>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</si>
  <si>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</si>
  <si>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</si>
  <si>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</si>
  <si>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</si>
  <si>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</si>
  <si>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</si>
  <si>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</si>
  <si>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</si>
  <si>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</si>
  <si>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</si>
  <si>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</si>
  <si>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</si>
  <si>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</si>
  <si>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</si>
  <si>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</si>
  <si>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</si>
  <si>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</si>
  <si>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</si>
  <si>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</si>
  <si>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</si>
  <si>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</si>
  <si>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</si>
  <si>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</si>
  <si>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</si>
  <si>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</si>
  <si>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</si>
  <si>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</si>
  <si>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</si>
  <si>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</si>
  <si>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</si>
  <si>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</si>
  <si>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</si>
  <si>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</si>
  <si>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</si>
  <si>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</si>
  <si>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</si>
  <si>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</si>
  <si>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</si>
  <si>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</si>
  <si>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</si>
  <si>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</si>
  <si>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</si>
  <si>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</si>
  <si>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</si>
  <si>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</si>
  <si>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</si>
  <si>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</si>
  <si>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</si>
  <si>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</si>
  <si>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</si>
  <si>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</si>
  <si>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</si>
  <si>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</si>
  <si>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</si>
  <si>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</si>
  <si>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</si>
  <si>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</si>
  <si>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</si>
  <si>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</si>
  <si>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</si>
  <si>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</si>
  <si>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</si>
  <si>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</si>
  <si>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</si>
  <si>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</si>
  <si>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</si>
  <si>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</si>
  <si>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</si>
  <si>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</si>
  <si>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</si>
  <si>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</si>
  <si>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</si>
  <si>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</si>
  <si>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</si>
  <si>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</si>
  <si>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</si>
  <si>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</si>
  <si>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</si>
  <si>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</si>
  <si>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</si>
  <si>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</si>
  <si>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</si>
  <si>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</si>
  <si>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</si>
  <si>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</si>
  <si>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</si>
  <si>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</si>
  <si>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</si>
  <si>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</si>
  <si>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</si>
  <si>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</si>
  <si>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</si>
  <si>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</si>
  <si>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</si>
  <si>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</si>
  <si>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</si>
  <si>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</si>
  <si>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</si>
  <si>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</si>
  <si>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</si>
  <si>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</si>
  <si>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</si>
  <si>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</si>
  <si>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</si>
  <si>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</si>
  <si>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</si>
  <si>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</si>
  <si>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</si>
  <si>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</si>
  <si>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</si>
  <si>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</si>
  <si>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</si>
  <si>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</si>
  <si>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</si>
  <si>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</si>
  <si>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</si>
  <si>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</si>
  <si>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</si>
  <si>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</si>
  <si>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</si>
  <si>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</si>
  <si>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</si>
  <si>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</si>
  <si>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</si>
  <si>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</si>
  <si>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</si>
  <si>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</si>
  <si>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</si>
  <si>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</si>
  <si>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</si>
  <si>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</si>
  <si>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</si>
  <si>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</si>
  <si>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</si>
  <si>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</si>
  <si>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</si>
  <si>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</si>
  <si>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</si>
  <si>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</si>
  <si>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</si>
  <si>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</si>
  <si>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</si>
  <si>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</si>
  <si>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</si>
  <si>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</si>
  <si>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</si>
  <si>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</si>
  <si>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</si>
  <si>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</si>
  <si>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</si>
  <si>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</si>
  <si>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</si>
  <si>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</si>
  <si>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</si>
  <si>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</si>
  <si>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</si>
  <si>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</si>
  <si>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</si>
  <si>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</si>
  <si>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</si>
  <si>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</si>
  <si>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</si>
  <si>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</si>
  <si>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</si>
  <si>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</si>
  <si>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</si>
  <si>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</si>
  <si>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</si>
  <si>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</si>
  <si>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</si>
  <si>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</si>
  <si>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</si>
  <si>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</si>
  <si>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</si>
  <si>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</si>
  <si>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</si>
  <si>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</si>
  <si>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</si>
  <si>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</si>
  <si>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</si>
  <si>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</si>
  <si>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</si>
  <si>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</si>
  <si>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</si>
  <si>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</si>
  <si>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</si>
  <si>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</si>
  <si>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</si>
  <si>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</si>
  <si>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</si>
  <si>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</si>
  <si>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</si>
  <si>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</si>
  <si>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</si>
  <si>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</si>
  <si>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</si>
  <si>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</si>
  <si>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</si>
  <si>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</si>
  <si>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</si>
  <si>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</si>
  <si>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</si>
  <si>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</si>
  <si>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</si>
  <si>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</si>
  <si>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</si>
  <si>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</si>
  <si>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</si>
  <si>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</si>
  <si>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</si>
  <si>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</si>
  <si>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</si>
  <si>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</si>
  <si>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</si>
  <si>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</si>
  <si>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</si>
  <si>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</si>
  <si>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</si>
  <si>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</si>
  <si>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</si>
  <si>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</si>
  <si>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</si>
  <si>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</si>
  <si>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</si>
  <si>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</si>
  <si>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</si>
  <si>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</si>
  <si>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</si>
  <si>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</si>
  <si>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</si>
  <si>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</si>
  <si>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</si>
  <si>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</si>
  <si>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</si>
  <si>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</si>
  <si>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</si>
  <si>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</si>
  <si>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</si>
  <si>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</si>
  <si>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</si>
  <si>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</si>
  <si>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</si>
  <si>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</si>
  <si>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</si>
  <si>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</si>
  <si>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</si>
  <si>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</si>
  <si>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</si>
  <si>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</si>
  <si>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</si>
  <si>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</si>
  <si>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</si>
  <si>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</si>
  <si>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</si>
  <si>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</si>
  <si>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</si>
  <si>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</si>
  <si>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</si>
  <si>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</si>
  <si>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</si>
  <si>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</si>
  <si>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</si>
  <si>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</si>
  <si>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</si>
  <si>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</si>
  <si>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</si>
  <si>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</si>
  <si>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</si>
  <si>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</si>
  <si>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</si>
  <si>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</si>
  <si>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</si>
  <si>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</si>
  <si>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</si>
  <si>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</si>
  <si>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</si>
  <si>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</si>
  <si>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</si>
  <si>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</si>
  <si>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</si>
  <si>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</si>
  <si>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</si>
  <si>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</si>
  <si>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</si>
  <si>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</si>
  <si>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</si>
  <si>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</si>
  <si>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</si>
  <si>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</si>
  <si>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</si>
  <si>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</si>
  <si>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</si>
  <si>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</si>
  <si>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</si>
  <si>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</si>
  <si>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</si>
  <si>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</si>
  <si>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</si>
  <si>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</si>
  <si>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</si>
  <si>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</si>
  <si>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</si>
  <si>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</si>
  <si>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</si>
  <si>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</si>
  <si>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</si>
  <si>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</si>
  <si>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</si>
  <si>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</si>
  <si>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</si>
  <si>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</si>
  <si>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</si>
  <si>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</si>
  <si>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</si>
  <si>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</si>
  <si>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</si>
  <si>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</si>
  <si>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</si>
  <si>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</si>
  <si>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</si>
  <si>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</si>
  <si>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</si>
  <si>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</si>
  <si>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</si>
  <si>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</si>
  <si>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</si>
  <si>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</si>
  <si>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</si>
  <si>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</si>
  <si>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</si>
  <si>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</si>
  <si>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</si>
  <si>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</si>
  <si>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</si>
  <si>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</si>
  <si>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</si>
  <si>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</si>
  <si>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</si>
  <si>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</si>
  <si>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</si>
  <si>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</si>
  <si>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</si>
  <si>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</si>
  <si>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</si>
  <si>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</si>
  <si>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</si>
  <si>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</si>
  <si>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</si>
  <si>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</si>
  <si>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</si>
  <si>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</si>
  <si>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</si>
  <si>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</si>
  <si>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</si>
  <si>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</si>
  <si>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</si>
  <si>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</si>
  <si>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</si>
  <si>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</si>
  <si>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</si>
  <si>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</si>
  <si>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</si>
  <si>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</si>
  <si>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</si>
  <si>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</si>
  <si>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</si>
  <si>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</si>
  <si>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</si>
  <si>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</si>
  <si>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</si>
  <si>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</si>
  <si>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</si>
  <si>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</si>
  <si>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</si>
  <si>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</si>
  <si>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</si>
  <si>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</si>
  <si>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</si>
  <si>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</si>
  <si>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</si>
  <si>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</si>
  <si>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</si>
  <si>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</si>
  <si>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</si>
  <si>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</si>
  <si>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</si>
  <si>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</si>
  <si>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</si>
  <si>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</si>
  <si>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</si>
  <si>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</si>
  <si>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</si>
  <si>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</si>
  <si>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</si>
  <si>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</si>
  <si>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</si>
  <si>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</si>
  <si>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</si>
  <si>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</si>
  <si>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</si>
  <si>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</si>
  <si>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</si>
  <si>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</si>
  <si>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</si>
  <si>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</si>
  <si>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</si>
  <si>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</si>
  <si>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</si>
  <si>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</si>
  <si>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</si>
  <si>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</si>
  <si>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</si>
  <si>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</si>
  <si>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</si>
  <si>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</si>
  <si>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</si>
  <si>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</si>
  <si>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</si>
  <si>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</si>
  <si>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</si>
  <si>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</si>
  <si>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</si>
  <si>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</si>
  <si>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</si>
  <si>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</si>
  <si>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</si>
  <si>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</si>
  <si>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</si>
  <si>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</si>
  <si>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</si>
  <si>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</si>
  <si>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</si>
  <si>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</si>
  <si>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</si>
  <si>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</si>
  <si>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</si>
  <si>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</si>
  <si>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</si>
  <si>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</si>
  <si>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</si>
  <si>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</si>
  <si>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</si>
  <si>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</si>
  <si>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</si>
  <si>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</si>
  <si>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</si>
  <si>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</si>
  <si>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</si>
  <si>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</si>
  <si>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</si>
  <si>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</si>
  <si>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</si>
  <si>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</si>
  <si>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</si>
  <si>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</si>
  <si>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</si>
  <si>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</si>
  <si>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</si>
  <si>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</si>
  <si>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</si>
  <si>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</si>
  <si>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</si>
  <si>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</si>
  <si>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</si>
  <si>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</si>
  <si>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</si>
  <si>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</si>
  <si>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</si>
  <si>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</si>
  <si>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</si>
  <si>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</si>
  <si>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</si>
  <si>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</si>
  <si>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</si>
  <si>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</si>
  <si>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</si>
  <si>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</si>
  <si>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</si>
  <si>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</si>
  <si>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</si>
  <si>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</si>
  <si>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</si>
  <si>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</si>
  <si>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</si>
  <si>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</si>
  <si>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</si>
  <si>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</si>
  <si>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</si>
  <si>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</si>
  <si>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</si>
  <si>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</si>
  <si>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</si>
  <si>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</si>
  <si>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</si>
  <si>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</si>
  <si>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</si>
  <si>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</si>
  <si>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</si>
  <si>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</si>
  <si>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</si>
  <si>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</si>
  <si>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</si>
  <si>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</si>
  <si>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</si>
  <si>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</si>
  <si>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</si>
  <si>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</si>
  <si>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</si>
  <si>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</si>
  <si>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</si>
  <si>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</si>
  <si>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</si>
  <si>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</si>
  <si>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</si>
  <si>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</si>
  <si>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</si>
  <si>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</si>
  <si>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</si>
  <si>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</si>
  <si>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</si>
  <si>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</si>
  <si>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</si>
  <si>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</si>
  <si>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</si>
  <si>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</si>
  <si>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</si>
  <si>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</si>
  <si>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</si>
  <si>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</si>
  <si>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</si>
  <si>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</si>
  <si>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</si>
  <si>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</si>
  <si>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</si>
  <si>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</si>
  <si>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</si>
  <si>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</si>
  <si>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</si>
  <si>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</si>
  <si>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</si>
  <si>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</si>
  <si>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</si>
  <si>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</si>
  <si>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</si>
  <si>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</si>
  <si>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</si>
  <si>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</si>
  <si>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</si>
  <si>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</si>
  <si>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</si>
  <si>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</si>
  <si>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</si>
  <si>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</si>
  <si>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</si>
  <si>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</si>
  <si>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</si>
  <si>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</si>
  <si>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</si>
  <si>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</si>
  <si>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</si>
  <si>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</si>
  <si>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</si>
  <si>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</si>
  <si>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</si>
  <si>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</si>
  <si>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</si>
  <si>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</si>
  <si>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</si>
  <si>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</si>
  <si>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</si>
  <si>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</si>
  <si>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</si>
  <si>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</si>
  <si>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</si>
  <si>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</si>
  <si>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</si>
  <si>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</si>
  <si>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</si>
  <si>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</si>
  <si>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</si>
  <si>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</si>
  <si>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</si>
  <si>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</si>
  <si>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</si>
  <si>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</si>
  <si>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</si>
  <si>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</si>
  <si>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</si>
  <si>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</si>
  <si>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</si>
  <si>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</si>
  <si>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</si>
  <si>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</si>
  <si>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</si>
  <si>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</si>
  <si>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</si>
  <si>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</si>
  <si>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</si>
  <si>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</si>
  <si>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</si>
  <si>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</si>
  <si>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</si>
  <si>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</si>
  <si>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</si>
  <si>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</si>
  <si>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</si>
  <si>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</si>
  <si>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</si>
  <si>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</si>
  <si>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</si>
  <si>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</si>
  <si>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</si>
  <si>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</si>
  <si>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</si>
  <si>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</si>
  <si>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</si>
  <si>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</si>
  <si>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</si>
  <si>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</si>
  <si>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</si>
  <si>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</si>
  <si>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</si>
  <si>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</si>
  <si>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</si>
  <si>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</si>
  <si>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</si>
  <si>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</si>
  <si>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</si>
  <si>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</si>
  <si>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</si>
  <si>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</si>
  <si>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</si>
  <si>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</si>
  <si>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</si>
  <si>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</si>
  <si>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</si>
  <si>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</si>
  <si>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</si>
  <si>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</si>
  <si>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</si>
  <si>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</si>
  <si>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</si>
  <si>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</si>
  <si>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</si>
  <si>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</si>
  <si>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</si>
  <si>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</si>
  <si>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</si>
  <si>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</si>
  <si>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</si>
  <si>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</si>
  <si>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</si>
  <si>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</si>
  <si>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</si>
  <si>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</si>
  <si>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</si>
  <si>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</si>
  <si>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</si>
  <si>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</si>
  <si>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</si>
  <si>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</si>
  <si>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</si>
  <si>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</si>
  <si>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</si>
  <si>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</si>
  <si>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</si>
  <si>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</si>
  <si>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</si>
  <si>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</si>
  <si>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</si>
  <si>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</si>
  <si>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</si>
  <si>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</si>
  <si>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</si>
  <si>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</si>
  <si>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</si>
  <si>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</si>
  <si>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</si>
  <si>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</si>
  <si>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</si>
  <si>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</si>
  <si>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</si>
  <si>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</si>
  <si>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</si>
  <si>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</si>
  <si>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</si>
  <si>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</si>
  <si>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</si>
  <si>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</si>
  <si>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</si>
  <si>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</si>
  <si>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</si>
  <si>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</si>
  <si>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</si>
  <si>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</si>
  <si>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</si>
  <si>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</si>
  <si>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</si>
  <si>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</si>
  <si>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</si>
  <si>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</si>
  <si>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</si>
  <si>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</si>
  <si>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</si>
  <si>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</si>
  <si>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</si>
  <si>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</si>
  <si>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</si>
  <si>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</si>
  <si>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</si>
  <si>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</si>
  <si>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</si>
  <si>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</si>
  <si>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</si>
  <si>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</si>
  <si>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</si>
  <si>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</si>
  <si>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</si>
  <si>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</si>
  <si>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</si>
  <si>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</si>
  <si>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</si>
  <si>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</si>
  <si>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</si>
  <si>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</si>
  <si>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</si>
  <si>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</si>
  <si>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</si>
  <si>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</si>
  <si>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</si>
  <si>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</si>
  <si>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</si>
  <si>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</si>
  <si>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</si>
  <si>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</si>
  <si>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</si>
  <si>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</si>
  <si>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</si>
  <si>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</si>
  <si>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</si>
  <si>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</si>
  <si>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</si>
  <si>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</si>
  <si>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</si>
  <si>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</si>
  <si>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</si>
  <si>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</si>
  <si>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</si>
  <si>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</si>
  <si>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</si>
  <si>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</si>
  <si>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</si>
  <si>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</si>
  <si>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</si>
  <si>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</si>
  <si>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</si>
  <si>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</si>
  <si>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</si>
  <si>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</si>
  <si>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</si>
  <si>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</si>
  <si>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</si>
  <si>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</si>
  <si>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</si>
  <si>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</si>
  <si>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</si>
  <si>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</si>
  <si>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</si>
  <si>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</si>
  <si>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</si>
  <si>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</si>
  <si>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</si>
  <si>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</si>
  <si>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</si>
  <si>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</si>
  <si>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</si>
  <si>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</si>
  <si>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</si>
  <si>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</si>
  <si>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</si>
  <si>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</si>
  <si>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</si>
  <si>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</si>
  <si>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</si>
  <si>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</si>
  <si>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</si>
  <si>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</si>
  <si>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</si>
  <si>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</si>
  <si>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</si>
  <si>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</si>
  <si>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</si>
  <si>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</si>
  <si>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</si>
  <si>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</si>
  <si>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</si>
  <si>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</si>
  <si>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</si>
  <si>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</si>
  <si>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</si>
  <si>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</si>
  <si>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</si>
  <si>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</si>
  <si>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</si>
  <si>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</si>
  <si>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</si>
  <si>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</si>
  <si>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</si>
  <si>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</si>
  <si>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</si>
  <si>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</si>
  <si>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</si>
  <si>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</si>
  <si>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</si>
  <si>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</si>
  <si>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</si>
  <si>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</si>
  <si>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</si>
  <si>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</si>
  <si>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</si>
  <si>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</si>
  <si>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</si>
  <si>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</si>
  <si>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</si>
  <si>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</si>
  <si>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</si>
  <si>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</si>
  <si>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</si>
  <si>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</si>
  <si>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</si>
  <si>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</si>
  <si>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</si>
  <si>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</si>
  <si>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</si>
  <si>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</si>
  <si>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</si>
  <si>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</si>
  <si>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</si>
  <si>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</si>
  <si>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</si>
  <si>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</si>
  <si>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</si>
  <si>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</si>
  <si>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</si>
  <si>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</si>
  <si>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</si>
  <si>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</si>
  <si>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</si>
  <si>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</si>
  <si>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</si>
  <si>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</si>
  <si>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</si>
  <si>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</si>
  <si>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</si>
  <si>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</si>
  <si>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</si>
  <si>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</si>
  <si>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</si>
  <si>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</si>
  <si>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</si>
  <si>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</si>
  <si>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</si>
  <si>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</si>
  <si>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</si>
  <si>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</si>
  <si>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</si>
  <si>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</si>
  <si>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</si>
  <si>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</si>
  <si>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</si>
  <si>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</si>
  <si>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</si>
  <si>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</si>
  <si>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</si>
  <si>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</si>
  <si>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</si>
  <si>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</si>
  <si>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</si>
  <si>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</si>
  <si>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</si>
  <si>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</si>
  <si>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</si>
  <si>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</si>
  <si>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</si>
  <si>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</si>
  <si>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</si>
  <si>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</si>
  <si>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</si>
  <si>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</si>
  <si>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</si>
  <si>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</si>
  <si>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</si>
  <si>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</si>
  <si>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</si>
  <si>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</si>
  <si>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</si>
  <si>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</si>
  <si>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</si>
  <si>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</si>
  <si>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</si>
  <si>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</si>
  <si>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</si>
  <si>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</si>
  <si>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</si>
  <si>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</si>
  <si>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</si>
  <si>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</si>
  <si>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</si>
  <si>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</si>
  <si>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</si>
  <si>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</si>
  <si>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</si>
  <si>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</si>
  <si>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</si>
  <si>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</si>
  <si>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</si>
  <si>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</si>
  <si>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</si>
  <si>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</si>
  <si>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</si>
  <si>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</si>
  <si>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</si>
  <si>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</si>
  <si>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</si>
  <si>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</si>
  <si>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</si>
  <si>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</si>
  <si>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</si>
  <si>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</si>
  <si>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</si>
  <si>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</si>
  <si>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</si>
  <si>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</si>
  <si>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</si>
  <si>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</si>
  <si>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</si>
  <si>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</si>
  <si>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</si>
  <si>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</si>
  <si>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</si>
  <si>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</si>
  <si>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</si>
  <si>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</si>
  <si>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</si>
  <si>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</si>
  <si>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</si>
  <si>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</si>
  <si>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</si>
  <si>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</si>
  <si>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</si>
  <si>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</si>
  <si>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</si>
  <si>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</si>
  <si>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</si>
  <si>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</si>
  <si>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</si>
  <si>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</si>
  <si>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</si>
  <si>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</si>
  <si>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</si>
  <si>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</si>
  <si>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</si>
  <si>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</si>
  <si>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</si>
  <si>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</si>
  <si>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</si>
  <si>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</si>
  <si>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</si>
  <si>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</si>
  <si>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</si>
  <si>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</si>
  <si>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</si>
  <si>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</si>
  <si>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</si>
  <si>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</si>
  <si>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</si>
  <si>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</si>
  <si>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</si>
  <si>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</si>
  <si>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</si>
  <si>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</si>
  <si>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</si>
  <si>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</si>
  <si>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</si>
  <si>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</si>
  <si>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</si>
  <si>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</si>
  <si>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</si>
  <si>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</si>
  <si>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</si>
  <si>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</si>
  <si>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</si>
  <si>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</si>
  <si>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</si>
  <si>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</si>
  <si>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</si>
  <si>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</si>
  <si>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</si>
  <si>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</si>
  <si>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</si>
  <si>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</si>
  <si>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</si>
  <si>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</si>
  <si>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</si>
  <si>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</si>
  <si>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</si>
  <si>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</si>
  <si>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</si>
  <si>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</si>
  <si>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</si>
  <si>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</si>
  <si>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</si>
  <si>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</si>
  <si>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</si>
  <si>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</si>
  <si>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</si>
  <si>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</si>
  <si>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</si>
  <si>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</si>
  <si>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</si>
  <si>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</si>
  <si>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</si>
  <si>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</si>
  <si>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</si>
  <si>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</si>
  <si>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</si>
  <si>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</si>
  <si>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</si>
  <si>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</si>
  <si>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</si>
  <si>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</si>
  <si>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</si>
  <si>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</si>
  <si>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</si>
  <si>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</si>
  <si>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</si>
  <si>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</si>
  <si>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</si>
  <si>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</si>
  <si>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</si>
  <si>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</si>
  <si>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</si>
  <si>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</si>
  <si>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</si>
  <si>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</si>
  <si>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</si>
  <si>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</si>
  <si>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</si>
  <si>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</si>
  <si>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</si>
  <si>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</si>
  <si>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</si>
  <si>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</si>
  <si>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</si>
  <si>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</si>
  <si>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</si>
  <si>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</si>
  <si>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</si>
  <si>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</si>
  <si>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</si>
  <si>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</si>
  <si>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</si>
  <si>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</si>
  <si>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</si>
  <si>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</si>
  <si>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</si>
  <si>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</si>
  <si>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</si>
  <si>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</si>
  <si>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</si>
  <si>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</si>
  <si>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</si>
  <si>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</si>
  <si>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</si>
  <si>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</si>
  <si>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</si>
  <si>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</si>
  <si>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</si>
  <si>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</si>
  <si>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</si>
  <si>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</si>
  <si>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</si>
  <si>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</si>
  <si>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</si>
  <si>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</si>
  <si>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</si>
  <si>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</si>
  <si>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</si>
  <si>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</si>
  <si>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</si>
  <si>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</si>
  <si>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</si>
  <si>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</si>
  <si>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</si>
  <si>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</si>
  <si>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</si>
  <si>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</si>
  <si>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</si>
  <si>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</si>
  <si>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</si>
  <si>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</si>
  <si>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</si>
  <si>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</si>
  <si>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</si>
  <si>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</si>
  <si>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</si>
  <si>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</si>
  <si>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</si>
  <si>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</si>
  <si>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</si>
  <si>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</si>
  <si>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</si>
  <si>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</si>
  <si>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</si>
  <si>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</si>
  <si>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</si>
  <si>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</si>
  <si>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</si>
  <si>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</si>
  <si>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</si>
  <si>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</si>
  <si>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</si>
  <si>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</si>
  <si>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</si>
  <si>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</si>
  <si>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</si>
  <si>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</si>
  <si>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</si>
  <si>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</si>
  <si>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</si>
  <si>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</si>
  <si>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</si>
  <si>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</si>
  <si>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</si>
  <si>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</si>
  <si>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</si>
  <si>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</si>
  <si>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</si>
  <si>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</si>
  <si>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</si>
  <si>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</si>
  <si>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</si>
  <si>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</si>
  <si>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</si>
  <si>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</si>
  <si>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</si>
  <si>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</si>
  <si>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</si>
  <si>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</si>
  <si>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</si>
  <si>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</si>
  <si>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</si>
  <si>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</si>
  <si>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</si>
  <si>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</si>
  <si>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</si>
  <si>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</si>
  <si>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</si>
  <si>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</si>
  <si>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</si>
  <si>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</si>
  <si>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</si>
  <si>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</si>
  <si>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</si>
  <si>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</si>
  <si>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</si>
  <si>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</si>
  <si>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</si>
  <si>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</si>
  <si>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</si>
  <si>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</si>
  <si>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</si>
  <si>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</si>
  <si>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</si>
  <si>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</si>
  <si>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</si>
  <si>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</si>
  <si>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</si>
  <si>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</si>
  <si>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</si>
  <si>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</si>
  <si>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</si>
  <si>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</si>
  <si>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</si>
  <si>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</si>
  <si>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</si>
  <si>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</si>
  <si>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</si>
  <si>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</si>
  <si>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</si>
  <si>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</si>
  <si>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</si>
  <si>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</si>
  <si>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</si>
  <si>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</si>
  <si>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</si>
  <si>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</si>
  <si>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</si>
  <si>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</si>
  <si>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</si>
  <si>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</si>
  <si>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</si>
  <si>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</si>
  <si>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</si>
  <si>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</si>
  <si>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</si>
  <si>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</si>
  <si>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</si>
  <si>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</si>
  <si>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</si>
  <si>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</si>
  <si>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</si>
  <si>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</si>
  <si>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</si>
  <si>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</si>
  <si>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</si>
  <si>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</si>
  <si>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</si>
  <si>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</si>
  <si>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</si>
  <si>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</si>
  <si>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</si>
  <si>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</si>
  <si>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</si>
  <si>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</si>
  <si>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</si>
  <si>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</si>
  <si>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</si>
  <si>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</si>
  <si>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</si>
  <si>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</si>
  <si>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</si>
  <si>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</si>
  <si>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</si>
  <si>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</si>
  <si>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</si>
  <si>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</si>
  <si>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</si>
  <si>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</si>
  <si>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</si>
  <si>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</si>
  <si>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</si>
  <si>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</si>
  <si>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</si>
  <si>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</si>
  <si>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</si>
  <si>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</si>
  <si>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</si>
  <si>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</si>
  <si>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</si>
  <si>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</si>
  <si>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</si>
  <si>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</si>
  <si>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</si>
  <si>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</si>
  <si>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</si>
  <si>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</si>
  <si>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</si>
  <si>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</si>
  <si>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</si>
  <si>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</si>
  <si>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</si>
  <si>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</si>
  <si>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</si>
  <si>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</si>
  <si>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</si>
  <si>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</si>
  <si>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</si>
  <si>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</si>
  <si>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</si>
  <si>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</si>
  <si>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</si>
  <si>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</si>
  <si>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</si>
  <si>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</si>
  <si>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</si>
  <si>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</si>
  <si>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</si>
  <si>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</si>
  <si>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</si>
  <si>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</si>
  <si>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</si>
  <si>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</si>
  <si>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</si>
  <si>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</si>
  <si>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</si>
  <si>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</si>
  <si>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</si>
  <si>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</si>
  <si>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</si>
  <si>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</si>
  <si>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</si>
  <si>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</si>
  <si>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</si>
  <si>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</si>
  <si>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</si>
  <si>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</si>
  <si>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</si>
  <si>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</si>
  <si>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</si>
  <si>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</si>
  <si>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</si>
  <si>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</si>
  <si>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</si>
  <si>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</si>
  <si>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</si>
  <si>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</si>
  <si>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</si>
  <si>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</si>
  <si>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</si>
  <si>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</si>
  <si>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</si>
  <si>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</si>
  <si>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</si>
  <si>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</si>
  <si>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</si>
  <si>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</si>
  <si>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</si>
  <si>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</si>
  <si>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</si>
  <si>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</si>
  <si>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</si>
  <si>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</si>
  <si>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</si>
  <si>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</si>
  <si>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</si>
  <si>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</si>
  <si>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</si>
  <si>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</si>
  <si>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</si>
  <si>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</si>
  <si>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</si>
  <si>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</si>
  <si>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</si>
  <si>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</si>
  <si>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</si>
  <si>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</si>
  <si>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</si>
  <si>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</si>
  <si>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</si>
  <si>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</si>
  <si>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</si>
  <si>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</si>
  <si>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</si>
  <si>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</si>
  <si>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</si>
  <si>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</si>
  <si>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</si>
  <si>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</si>
  <si>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</si>
  <si>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</si>
  <si>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</si>
  <si>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</si>
  <si>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</si>
  <si>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</si>
  <si>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</si>
  <si>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</si>
  <si>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</si>
  <si>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</si>
  <si>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</si>
  <si>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</si>
  <si>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</si>
  <si>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</si>
  <si>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</si>
  <si>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</si>
  <si>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</si>
  <si>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</si>
  <si>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</si>
  <si>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</si>
  <si>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</si>
  <si>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</si>
  <si>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</si>
  <si>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</si>
  <si>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</si>
  <si>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</si>
  <si>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</si>
  <si>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</si>
  <si>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</si>
  <si>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</si>
  <si>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</si>
  <si>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</si>
  <si>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</si>
  <si>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</si>
  <si>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</si>
  <si>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</si>
  <si>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</si>
  <si>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</si>
  <si>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</si>
  <si>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</si>
  <si>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</si>
  <si>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</si>
  <si>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</si>
  <si>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</si>
  <si>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</si>
  <si>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</si>
  <si>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</si>
  <si>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</si>
  <si>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</si>
  <si>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</si>
  <si>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</si>
  <si>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</si>
  <si>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</si>
  <si>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</si>
  <si>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</si>
  <si>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</si>
  <si>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</si>
  <si>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</si>
  <si>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</si>
  <si>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</si>
  <si>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</si>
  <si>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</si>
  <si>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</si>
  <si>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</si>
  <si>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</si>
  <si>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</si>
  <si>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</si>
  <si>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</si>
  <si>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</si>
  <si>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</si>
  <si>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</si>
  <si>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</si>
  <si>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</si>
  <si>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</si>
  <si>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</si>
  <si>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</si>
  <si>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</si>
  <si>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</si>
  <si>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</si>
  <si>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</si>
  <si>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</si>
  <si>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</si>
  <si>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</si>
  <si>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</si>
  <si>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</si>
  <si>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</si>
  <si>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</si>
  <si>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</si>
  <si>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</si>
  <si>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</si>
  <si>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</si>
  <si>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</si>
  <si>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</si>
  <si>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</si>
  <si>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</si>
  <si>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</si>
  <si>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</si>
  <si>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</si>
  <si>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</si>
  <si>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</si>
  <si>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</si>
  <si>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</si>
  <si>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</si>
  <si>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</si>
  <si>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</si>
  <si>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</si>
  <si>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</si>
  <si>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</si>
  <si>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</si>
  <si>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</si>
  <si>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</si>
  <si>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</si>
  <si>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</si>
  <si>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</si>
  <si>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</si>
  <si>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</si>
  <si>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</si>
  <si>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</si>
  <si>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</si>
  <si>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</si>
  <si>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</si>
  <si>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</si>
  <si>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</si>
  <si>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</si>
  <si>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</si>
  <si>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</si>
  <si>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</si>
  <si>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</si>
  <si>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</si>
  <si>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</si>
  <si>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</si>
  <si>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</si>
  <si>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</si>
  <si>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</si>
  <si>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</si>
  <si>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</si>
  <si>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</si>
  <si>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</si>
  <si>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</si>
  <si>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</si>
  <si>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</si>
  <si>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</si>
  <si>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</si>
  <si>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</si>
  <si>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</si>
  <si>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</si>
  <si>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</si>
  <si>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</si>
  <si>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</si>
  <si>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</si>
  <si>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</si>
  <si>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</si>
  <si>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</si>
  <si>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</si>
  <si>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</si>
  <si>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</si>
  <si>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</si>
  <si>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</si>
  <si>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</si>
  <si>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</si>
  <si>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</si>
  <si>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</si>
  <si>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</si>
  <si>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</si>
  <si>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</si>
  <si>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</si>
  <si>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</si>
  <si>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</si>
  <si>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</si>
  <si>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</si>
  <si>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</si>
  <si>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</si>
  <si>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</si>
  <si>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</si>
  <si>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</si>
  <si>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</si>
  <si>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</si>
  <si>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</si>
  <si>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</si>
  <si>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</si>
  <si>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</si>
  <si>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</si>
  <si>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</si>
  <si>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</si>
  <si>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</si>
  <si>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</si>
  <si>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</si>
  <si>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</si>
  <si>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</si>
  <si>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</si>
  <si>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</si>
  <si>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</si>
  <si>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</si>
  <si>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</si>
  <si>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</si>
  <si>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</si>
  <si>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</si>
  <si>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</si>
  <si>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</si>
  <si>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</si>
  <si>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</si>
  <si>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</si>
  <si>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</si>
  <si>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</si>
  <si>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</si>
  <si>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</si>
  <si>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</si>
  <si>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</si>
  <si>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</si>
  <si>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</si>
  <si>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</si>
  <si>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</si>
  <si>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</si>
  <si>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</si>
  <si>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</si>
  <si>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</si>
  <si>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</si>
  <si>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</si>
  <si>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</si>
  <si>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</si>
  <si>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</si>
  <si>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</si>
  <si>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</si>
  <si>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</si>
  <si>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</si>
  <si>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</si>
  <si>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</si>
  <si>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</si>
  <si>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</si>
  <si>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</si>
  <si>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</si>
  <si>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</si>
  <si>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</si>
  <si>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</si>
  <si>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</si>
  <si>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</si>
  <si>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</si>
  <si>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</si>
  <si>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</si>
  <si>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</si>
  <si>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</si>
  <si>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</si>
  <si>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</si>
  <si>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</si>
  <si>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</si>
  <si>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</si>
  <si>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</si>
  <si>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</si>
  <si>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</si>
  <si>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</si>
  <si>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</si>
  <si>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</si>
  <si>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</si>
  <si>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</si>
  <si>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</si>
  <si>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</si>
  <si>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</si>
  <si>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</si>
  <si>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</si>
  <si>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</si>
  <si>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</si>
  <si>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</si>
  <si>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</si>
  <si>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</si>
  <si>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</si>
  <si>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</si>
  <si>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</si>
  <si>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</si>
  <si>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</si>
  <si>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</si>
  <si>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</si>
  <si>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</si>
  <si>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</si>
  <si>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</si>
  <si>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</si>
  <si>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</si>
  <si>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</si>
  <si>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</si>
  <si>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</si>
  <si>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</si>
  <si>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</si>
  <si>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</si>
  <si>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</si>
  <si>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</si>
  <si>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</si>
  <si>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</si>
  <si>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</si>
  <si>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</si>
  <si>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</si>
  <si>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</si>
  <si>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</si>
  <si>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</si>
  <si>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</si>
  <si>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</si>
  <si>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</si>
  <si>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</si>
  <si>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</si>
  <si>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</si>
  <si>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</si>
  <si>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</si>
  <si>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</si>
  <si>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</si>
  <si>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</si>
  <si>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</si>
  <si>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</si>
  <si>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</si>
  <si>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</si>
  <si>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</si>
  <si>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</si>
  <si>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</si>
  <si>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</si>
  <si>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</si>
  <si>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</si>
  <si>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</si>
  <si>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</si>
  <si>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</si>
  <si>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</si>
  <si>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</si>
  <si>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</si>
  <si>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</si>
  <si>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</si>
  <si>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</si>
  <si>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</si>
  <si>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</si>
  <si>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</si>
  <si>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</si>
  <si>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</si>
  <si>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</si>
  <si>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</si>
  <si>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</si>
  <si>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</si>
  <si>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</si>
  <si>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</si>
  <si>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</si>
  <si>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</si>
  <si>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</si>
  <si>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</si>
  <si>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</si>
  <si>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</si>
  <si>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</si>
  <si>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</si>
  <si>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</si>
  <si>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</si>
  <si>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</si>
  <si>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</si>
  <si>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</si>
  <si>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</si>
  <si>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</si>
  <si>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</si>
  <si>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</si>
  <si>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</si>
  <si>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</si>
  <si>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</si>
  <si>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</si>
  <si>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</si>
  <si>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</si>
  <si>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</si>
  <si>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</si>
  <si>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</si>
  <si>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</si>
  <si>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</si>
  <si>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</si>
  <si>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</si>
  <si>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</si>
  <si>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</si>
  <si>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</si>
  <si>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</si>
  <si>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</si>
  <si>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</si>
  <si>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</si>
  <si>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</si>
  <si>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</si>
  <si>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</si>
  <si>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</si>
  <si>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</si>
  <si>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</si>
  <si>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</si>
  <si>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</si>
  <si>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</si>
  <si>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</si>
  <si>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</si>
  <si>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</si>
  <si>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</si>
  <si>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</si>
  <si>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</si>
  <si>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</si>
  <si>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</si>
  <si>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</si>
  <si>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</si>
  <si>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</si>
  <si>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</si>
  <si>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</si>
  <si>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</si>
  <si>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</si>
  <si>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</si>
  <si>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</si>
  <si>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</si>
  <si>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</si>
  <si>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</si>
  <si>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</si>
  <si>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</si>
  <si>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</si>
  <si>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</si>
  <si>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</si>
  <si>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</si>
  <si>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</si>
  <si>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</si>
  <si>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</si>
  <si>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</si>
  <si>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</si>
  <si>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</si>
  <si>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</si>
  <si>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</si>
  <si>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</si>
  <si>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</si>
  <si>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</si>
  <si>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</si>
  <si>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</si>
  <si>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</si>
  <si>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</si>
  <si>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</si>
  <si>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</si>
  <si>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</si>
  <si>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</si>
  <si>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</si>
  <si>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</si>
  <si>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</si>
  <si>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</si>
  <si>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</si>
  <si>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</si>
  <si>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</si>
  <si>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</si>
  <si>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</si>
  <si>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</si>
  <si>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</si>
  <si>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</si>
  <si>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</si>
  <si>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</si>
  <si>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</si>
  <si>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</si>
  <si>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</si>
  <si>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</si>
  <si>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</si>
  <si>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</si>
  <si>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</si>
  <si>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</si>
  <si>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</si>
  <si>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</si>
  <si>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</si>
  <si>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</si>
  <si>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</si>
  <si>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</si>
  <si>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</si>
  <si>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</si>
  <si>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</si>
  <si>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</si>
  <si>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</si>
  <si>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</si>
  <si>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</si>
  <si>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</si>
  <si>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</si>
  <si>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</si>
  <si>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</si>
  <si>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</si>
  <si>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</si>
  <si>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</si>
  <si>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</si>
  <si>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</si>
  <si>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</si>
  <si>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</si>
  <si>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</si>
  <si>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</si>
  <si>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</si>
  <si>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</si>
  <si>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</si>
  <si>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</si>
  <si>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</si>
  <si>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</si>
  <si>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</si>
  <si>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</si>
  <si>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</si>
  <si>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</si>
  <si>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</si>
  <si>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</si>
  <si>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</si>
  <si>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</si>
  <si>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</si>
  <si>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</si>
  <si>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</si>
  <si>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</si>
  <si>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</si>
  <si>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</si>
  <si>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</si>
  <si>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</si>
  <si>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</si>
  <si>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</si>
  <si>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</si>
  <si>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</si>
  <si>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</si>
  <si>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</si>
  <si>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</si>
  <si>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</si>
  <si>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</si>
  <si>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</si>
  <si>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</si>
  <si>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</si>
  <si>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</si>
  <si>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</si>
  <si>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</si>
  <si>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</si>
  <si>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</si>
  <si>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</si>
  <si>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</si>
  <si>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</si>
  <si>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</si>
  <si>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</si>
  <si>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</si>
  <si>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</si>
  <si>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</si>
  <si>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</si>
  <si>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</si>
  <si>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</si>
  <si>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</si>
  <si>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</si>
  <si>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</si>
  <si>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</si>
  <si>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</si>
  <si>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</si>
  <si>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</si>
  <si>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</si>
  <si>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</si>
  <si>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</si>
  <si>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</si>
  <si>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</si>
  <si>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</si>
  <si>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</si>
  <si>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</si>
  <si>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</si>
  <si>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</si>
  <si>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</si>
  <si>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</si>
  <si>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</si>
  <si>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</si>
  <si>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</si>
  <si>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</si>
  <si>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</si>
  <si>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</si>
  <si>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</si>
  <si>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</si>
  <si>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</si>
  <si>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</si>
  <si>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</si>
  <si>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</si>
  <si>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</si>
  <si>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</si>
  <si>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</si>
  <si>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</si>
  <si>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</si>
  <si>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</si>
  <si>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</si>
  <si>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</si>
  <si>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</si>
  <si>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</si>
  <si>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</si>
  <si>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</si>
  <si>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</si>
  <si>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</si>
  <si>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</si>
  <si>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</si>
  <si>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</si>
  <si>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</si>
  <si>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</si>
  <si>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</si>
  <si>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</si>
  <si>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</si>
  <si>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</si>
  <si>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</si>
  <si>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</si>
  <si>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</si>
  <si>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</si>
  <si>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</si>
  <si>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</si>
  <si>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</si>
  <si>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</si>
  <si>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</si>
  <si>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</si>
  <si>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</si>
  <si>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</si>
  <si>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</si>
  <si>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</si>
  <si>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</si>
  <si>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</si>
  <si>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</si>
  <si>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</si>
  <si>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</si>
  <si>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</si>
  <si>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</si>
  <si>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</si>
  <si>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</si>
  <si>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</si>
  <si>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</si>
  <si>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</si>
  <si>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</si>
  <si>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</si>
  <si>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</si>
  <si>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</si>
  <si>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</si>
  <si>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</si>
  <si>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</si>
  <si>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</si>
  <si>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</si>
  <si>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</si>
  <si>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</si>
  <si>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</si>
  <si>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</si>
  <si>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</si>
  <si>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</si>
  <si>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</si>
  <si>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</si>
  <si>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</si>
  <si>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</si>
  <si>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</si>
  <si>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</si>
  <si>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</si>
  <si>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</si>
  <si>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</si>
  <si>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</si>
  <si>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</si>
  <si>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</si>
  <si>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</si>
  <si>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</si>
  <si>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</si>
  <si>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</si>
  <si>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</si>
  <si>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</si>
  <si>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</si>
  <si>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</si>
  <si>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</si>
  <si>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</si>
  <si>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</si>
  <si>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</si>
  <si>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</si>
  <si>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</si>
  <si>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</si>
  <si>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</si>
  <si>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</si>
  <si>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</si>
  <si>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</si>
  <si>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</si>
  <si>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</si>
  <si>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</si>
  <si>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</si>
  <si>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</si>
  <si>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</si>
  <si>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</si>
  <si>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</si>
  <si>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</si>
  <si>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</si>
  <si>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</si>
  <si>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</si>
  <si>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</si>
  <si>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</si>
  <si>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</si>
  <si>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</si>
  <si>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</si>
  <si>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</si>
  <si>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</si>
  <si>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</si>
  <si>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</si>
  <si>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</si>
  <si>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</si>
  <si>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</si>
  <si>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</si>
  <si>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</si>
  <si>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</si>
  <si>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</si>
  <si>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</si>
  <si>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</si>
  <si>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</si>
  <si>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</si>
  <si>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</si>
  <si>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</si>
  <si>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</si>
  <si>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</si>
  <si>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</si>
  <si>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</si>
  <si>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</si>
  <si>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</si>
  <si>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</si>
  <si>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</si>
  <si>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</si>
  <si>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</si>
  <si>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</si>
  <si>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</si>
  <si>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</si>
  <si>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</si>
  <si>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</si>
  <si>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</si>
  <si>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</si>
  <si>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</si>
  <si>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</si>
  <si>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</si>
  <si>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</si>
  <si>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</si>
  <si>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</si>
  <si>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</si>
  <si>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</si>
  <si>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</si>
  <si>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</si>
  <si>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</si>
  <si>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</si>
  <si>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</si>
  <si>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</si>
  <si>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</si>
  <si>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</si>
  <si>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</si>
  <si>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</si>
  <si>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</si>
  <si>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</si>
  <si>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</si>
  <si>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</si>
  <si>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</si>
  <si>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</si>
  <si>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</si>
  <si>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</si>
  <si>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</si>
  <si>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</si>
  <si>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</si>
  <si>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</si>
  <si>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</si>
  <si>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</si>
  <si>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</si>
  <si>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</si>
  <si>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</si>
  <si>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</si>
  <si>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</si>
  <si>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</si>
  <si>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</si>
  <si>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</si>
  <si>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</si>
  <si>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</si>
  <si>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</si>
  <si>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</si>
  <si>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</si>
  <si>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</si>
  <si>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</si>
  <si>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</si>
  <si>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</si>
  <si>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</si>
  <si>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</si>
  <si>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</si>
  <si>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</si>
  <si>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</si>
  <si>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</si>
  <si>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</si>
  <si>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</si>
  <si>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</si>
  <si>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</si>
  <si>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</si>
  <si>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</si>
  <si>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</si>
  <si>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</si>
  <si>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</si>
  <si>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</si>
  <si>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</si>
  <si>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</si>
  <si>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</si>
  <si>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</si>
  <si>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</si>
  <si>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</si>
  <si>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</si>
  <si>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</si>
  <si>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</si>
  <si>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</si>
  <si>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</si>
  <si>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</si>
  <si>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</si>
  <si>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</si>
  <si>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</si>
  <si>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</si>
  <si>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</si>
  <si>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</si>
  <si>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</si>
  <si>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</si>
  <si>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</si>
  <si>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</si>
  <si>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</si>
  <si>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</si>
  <si>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</si>
  <si>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</si>
  <si>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</si>
  <si>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</si>
  <si>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</si>
  <si>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</si>
  <si>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</si>
  <si>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</si>
  <si>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</si>
  <si>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</si>
  <si>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</si>
  <si>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</si>
  <si>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</si>
  <si>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</si>
  <si>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</si>
  <si>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</si>
  <si>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</si>
  <si>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</si>
  <si>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</si>
  <si>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</si>
  <si>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</si>
  <si>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</si>
  <si>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</si>
  <si>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</si>
  <si>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</si>
  <si>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</si>
  <si>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</si>
  <si>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</si>
  <si>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</si>
  <si>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</si>
  <si>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</si>
  <si>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</si>
  <si>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</si>
  <si>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</si>
  <si>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</si>
  <si>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</si>
  <si>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</si>
  <si>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</si>
  <si>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</si>
  <si>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</si>
  <si>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</si>
  <si>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</si>
  <si>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</si>
  <si>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</si>
  <si>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</si>
  <si>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</si>
  <si>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</si>
  <si>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</si>
  <si>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</si>
  <si>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</si>
  <si>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</si>
  <si>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</si>
  <si>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</si>
  <si>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</si>
  <si>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</si>
  <si>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</si>
  <si>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</si>
  <si>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</si>
  <si>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</si>
  <si>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</si>
  <si>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</si>
  <si>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</si>
  <si>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</si>
  <si>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</si>
  <si>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</si>
  <si>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</si>
  <si>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</si>
  <si>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</si>
  <si>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</si>
  <si>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</si>
  <si>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</si>
  <si>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</si>
  <si>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</si>
  <si>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</si>
  <si>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</si>
  <si>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</si>
  <si>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</si>
  <si>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</si>
  <si>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</si>
  <si>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</si>
  <si>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</si>
  <si>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</si>
  <si>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</si>
  <si>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</si>
  <si>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</si>
  <si>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</si>
  <si>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</si>
  <si>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</si>
  <si>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</si>
  <si>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</si>
  <si>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</si>
  <si>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</si>
  <si>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</si>
  <si>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</si>
  <si>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</si>
  <si>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</si>
  <si>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</si>
  <si>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</si>
  <si>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</si>
  <si>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</si>
  <si>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</si>
  <si>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</si>
  <si>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</si>
  <si>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</si>
  <si>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</si>
  <si>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</si>
  <si>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</si>
  <si>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</si>
  <si>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</si>
  <si>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</si>
  <si>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</si>
  <si>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</si>
  <si>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</si>
  <si>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</si>
  <si>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</si>
  <si>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</si>
  <si>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</si>
  <si>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</si>
  <si>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</si>
  <si>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</si>
  <si>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</si>
  <si>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</si>
  <si>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</si>
  <si>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</si>
  <si>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</si>
  <si>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</si>
  <si>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</si>
  <si>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</si>
  <si>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</si>
  <si>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</si>
  <si>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</si>
  <si>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</si>
  <si>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</si>
  <si>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</si>
  <si>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</si>
  <si>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</si>
  <si>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</si>
  <si>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</si>
  <si>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</si>
  <si>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</si>
  <si>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</si>
  <si>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</si>
  <si>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</si>
  <si>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</si>
  <si>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</si>
  <si>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</si>
  <si>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</si>
  <si>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</si>
  <si>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</si>
  <si>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</si>
  <si>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</si>
  <si>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</si>
  <si>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</si>
  <si>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</si>
  <si>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</si>
  <si>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</si>
  <si>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</si>
  <si>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</si>
  <si>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</si>
  <si>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</si>
  <si>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</si>
  <si>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</si>
  <si>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</si>
  <si>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</si>
  <si>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</si>
  <si>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</si>
  <si>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</si>
  <si>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</si>
  <si>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</si>
  <si>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</si>
  <si>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</si>
  <si>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</si>
  <si>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</si>
  <si>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</si>
  <si>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</si>
  <si>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</si>
  <si>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</si>
  <si>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</si>
  <si>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</si>
  <si>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</si>
  <si>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</si>
  <si>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</si>
  <si>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</si>
  <si>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</si>
  <si>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</si>
  <si>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</si>
  <si>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</si>
  <si>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</si>
  <si>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</si>
  <si>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</si>
  <si>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</si>
  <si>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</si>
  <si>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</si>
  <si>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</si>
  <si>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</si>
  <si>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</si>
  <si>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</si>
  <si>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</si>
  <si>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</si>
  <si>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</si>
  <si>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</si>
  <si>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</si>
  <si>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</si>
  <si>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</si>
  <si>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</si>
  <si>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</si>
  <si>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</si>
  <si>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</si>
  <si>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</si>
  <si>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</si>
  <si>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</si>
  <si>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</si>
  <si>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</si>
  <si>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</si>
  <si>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</si>
  <si>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</si>
  <si>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</si>
  <si>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</si>
  <si>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</si>
  <si>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</si>
  <si>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</si>
  <si>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</si>
  <si>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</si>
  <si>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</si>
  <si>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</si>
  <si>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</si>
  <si>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</si>
  <si>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</si>
  <si>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</si>
  <si>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</si>
  <si>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</si>
  <si>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</si>
  <si>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</si>
  <si>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</si>
  <si>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</si>
  <si>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</si>
  <si>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</si>
  <si>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</si>
  <si>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</si>
  <si>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</si>
  <si>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</si>
  <si>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</si>
  <si>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</si>
  <si>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</si>
  <si>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</si>
  <si>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</si>
  <si>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</si>
  <si>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</si>
  <si>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</si>
  <si>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</si>
  <si>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</si>
  <si>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</si>
  <si>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</si>
  <si>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</si>
  <si>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</si>
  <si>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</si>
  <si>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</si>
  <si>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</si>
  <si>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</si>
  <si>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</si>
  <si>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</si>
  <si>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</si>
  <si>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</si>
  <si>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</si>
  <si>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</si>
  <si>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</si>
  <si>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</si>
  <si>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</si>
  <si>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</si>
  <si>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</si>
  <si>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</si>
  <si>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</si>
  <si>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</si>
  <si>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</si>
  <si>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</si>
  <si>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</si>
  <si>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</si>
  <si>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</si>
  <si>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</si>
  <si>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</si>
  <si>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</si>
  <si>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</si>
  <si>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</si>
  <si>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</si>
  <si>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</si>
  <si>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</si>
  <si>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</si>
  <si>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</si>
  <si>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</si>
  <si>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</si>
  <si>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</si>
  <si>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</si>
  <si>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</si>
  <si>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</si>
  <si>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</si>
  <si>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</si>
  <si>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</si>
  <si>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</si>
  <si>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</si>
  <si>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</si>
  <si>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</si>
  <si>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</si>
  <si>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</si>
  <si>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</si>
  <si>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</si>
  <si>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</si>
  <si>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</si>
  <si>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</si>
  <si>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</si>
  <si>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</si>
  <si>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</si>
  <si>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</si>
  <si>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</si>
  <si>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</si>
  <si>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</si>
  <si>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</si>
  <si>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</si>
  <si>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</si>
  <si>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</si>
  <si>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</si>
  <si>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</si>
  <si>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</si>
  <si>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</si>
  <si>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</si>
  <si>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</si>
  <si>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</si>
  <si>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</si>
  <si>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</si>
  <si>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</si>
  <si>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</si>
  <si>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</si>
  <si>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</si>
  <si>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</si>
  <si>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</si>
  <si>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</si>
  <si>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</si>
  <si>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</si>
  <si>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</si>
  <si>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</si>
  <si>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</si>
  <si>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</si>
  <si>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</si>
  <si>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</si>
  <si>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</si>
  <si>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</si>
  <si>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</si>
  <si>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</si>
  <si>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</si>
  <si>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</si>
  <si>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</si>
  <si>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</si>
  <si>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</si>
  <si>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</si>
  <si>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</si>
  <si>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</si>
  <si>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</si>
  <si>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</si>
  <si>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</si>
  <si>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</si>
  <si>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</si>
  <si>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</si>
  <si>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</si>
  <si>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</si>
  <si>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</si>
  <si>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</si>
  <si>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</si>
  <si>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</si>
  <si>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</si>
  <si>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</si>
  <si>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</si>
  <si>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</si>
  <si>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</si>
  <si>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</si>
  <si>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</si>
  <si>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</si>
  <si>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</si>
  <si>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</si>
  <si>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</si>
  <si>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</si>
  <si>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</si>
  <si>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</si>
  <si>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</si>
  <si>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</si>
  <si>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</si>
  <si>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</si>
  <si>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</si>
  <si>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</si>
  <si>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</si>
  <si>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</si>
  <si>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</si>
  <si>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</si>
  <si>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</si>
  <si>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</si>
  <si>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</si>
  <si>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</si>
  <si>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</si>
  <si>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</si>
  <si>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</si>
  <si>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</si>
  <si>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</si>
  <si>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</si>
  <si>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</si>
  <si>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</si>
  <si>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</si>
  <si>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</si>
  <si>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</si>
  <si>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</si>
  <si>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</si>
  <si>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</si>
  <si>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</si>
  <si>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</si>
  <si>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</si>
  <si>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</si>
  <si>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</si>
  <si>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</si>
  <si>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</si>
  <si>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</si>
  <si>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</si>
  <si>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</si>
  <si>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</si>
  <si>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</si>
  <si>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</si>
  <si>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</si>
  <si>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</si>
  <si>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</si>
  <si>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</si>
  <si>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</si>
  <si>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</si>
  <si>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</si>
  <si>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</si>
  <si>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</si>
  <si>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</si>
  <si>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</si>
  <si>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</si>
  <si>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</si>
  <si>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</si>
  <si>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</si>
  <si>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</si>
  <si>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</si>
  <si>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</si>
  <si>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</si>
  <si>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</si>
  <si>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</si>
  <si>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</si>
  <si>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</si>
  <si>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</si>
  <si>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</si>
  <si>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</si>
  <si>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</si>
  <si>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</si>
  <si>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</si>
  <si>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</si>
  <si>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</si>
  <si>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</si>
  <si>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</si>
  <si>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</si>
  <si>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</si>
  <si>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</si>
  <si>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</si>
  <si>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</si>
  <si>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</si>
  <si>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</si>
  <si>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</si>
  <si>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</si>
  <si>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</si>
  <si>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</si>
  <si>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</si>
  <si>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</si>
  <si>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</si>
  <si>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</si>
  <si>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</si>
  <si>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</si>
  <si>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</si>
  <si>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</si>
  <si>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</si>
  <si>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</si>
  <si>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</si>
  <si>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</si>
  <si>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</si>
  <si>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</si>
  <si>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</si>
  <si>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</si>
  <si>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</si>
  <si>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</si>
  <si>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</si>
  <si>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</si>
  <si>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</si>
  <si>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</si>
  <si>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</si>
  <si>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</si>
  <si>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</si>
  <si>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</si>
  <si>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</si>
  <si>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</si>
  <si>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</si>
  <si>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</si>
  <si>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</si>
  <si>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</si>
  <si>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</si>
  <si>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</si>
  <si>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</si>
  <si>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</si>
  <si>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</si>
  <si>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</si>
  <si>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</si>
  <si>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</si>
  <si>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</si>
  <si>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</si>
  <si>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</si>
  <si>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</si>
  <si>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</si>
  <si>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</si>
  <si>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</si>
  <si>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</si>
  <si>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</si>
  <si>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</si>
  <si>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</si>
  <si>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</si>
  <si>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</si>
  <si>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</si>
  <si>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</si>
  <si>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</si>
  <si>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</si>
  <si>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</si>
  <si>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</si>
  <si>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</si>
  <si>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</si>
  <si>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</si>
  <si>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</si>
  <si>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</si>
  <si>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</si>
  <si>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</si>
  <si>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</si>
  <si>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</si>
  <si>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</si>
  <si>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</si>
  <si>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</si>
  <si>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</si>
  <si>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</si>
  <si>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</si>
  <si>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</si>
  <si>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</si>
  <si>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</si>
  <si>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</si>
  <si>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</si>
  <si>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</si>
  <si>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</si>
  <si>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</si>
  <si>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</si>
  <si>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</si>
  <si>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</si>
  <si>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</si>
  <si>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</si>
  <si>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</si>
  <si>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</si>
  <si>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</si>
  <si>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</si>
  <si>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</si>
  <si>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</si>
  <si>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</si>
  <si>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</si>
  <si>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</si>
  <si>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</si>
  <si>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</si>
  <si>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</si>
  <si>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</si>
  <si>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</si>
  <si>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</si>
  <si>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</si>
  <si>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</si>
  <si>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</si>
  <si>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</si>
  <si>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</si>
  <si>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</si>
  <si>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</si>
  <si>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</si>
  <si>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</si>
  <si>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</si>
  <si>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</si>
  <si>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</si>
  <si>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</si>
  <si>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</si>
  <si>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</si>
  <si>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</si>
  <si>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</si>
  <si>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</si>
  <si>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</si>
  <si>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</si>
  <si>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</si>
  <si>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</si>
  <si>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</si>
  <si>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</si>
  <si>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</si>
  <si>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</si>
  <si>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</si>
  <si>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</si>
  <si>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</si>
  <si>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</si>
  <si>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</si>
  <si>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</si>
  <si>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</si>
  <si>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</si>
  <si>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</si>
  <si>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</si>
  <si>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</si>
  <si>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</si>
  <si>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</si>
  <si>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</si>
  <si>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</si>
  <si>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</si>
  <si>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</si>
  <si>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</si>
  <si>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</si>
  <si>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</si>
  <si>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</si>
  <si>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</si>
  <si>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</si>
  <si>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</si>
  <si>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</si>
  <si>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</si>
  <si>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</si>
  <si>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</si>
  <si>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</si>
  <si>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</si>
  <si>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</si>
  <si>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</si>
  <si>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</si>
  <si>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</si>
  <si>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</si>
  <si>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</si>
  <si>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</si>
  <si>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</si>
  <si>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</si>
  <si>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</si>
  <si>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</si>
  <si>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</si>
  <si>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</si>
  <si>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</si>
  <si>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</si>
  <si>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</si>
  <si>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</si>
  <si>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</si>
  <si>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</si>
  <si>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</si>
  <si>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</si>
  <si>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</si>
  <si>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</si>
  <si>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</si>
  <si>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</si>
  <si>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</si>
  <si>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</si>
  <si>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</si>
  <si>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</si>
  <si>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</si>
  <si>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</si>
  <si>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</si>
  <si>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</si>
  <si>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</si>
  <si>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</si>
  <si>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</si>
  <si>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</si>
  <si>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</si>
  <si>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</si>
  <si>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</si>
  <si>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</si>
  <si>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</si>
  <si>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</si>
  <si>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</si>
  <si>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</si>
  <si>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</si>
  <si>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</si>
  <si>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</si>
  <si>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</si>
  <si>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</si>
  <si>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</si>
  <si>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</si>
  <si>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</si>
  <si>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</si>
  <si>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</si>
  <si>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</si>
  <si>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</si>
  <si>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</si>
  <si>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</si>
  <si>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</si>
  <si>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</si>
  <si>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</si>
  <si>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</si>
  <si>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</si>
  <si>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</si>
  <si>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</si>
  <si>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</si>
  <si>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</si>
  <si>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</si>
  <si>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</si>
  <si>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</si>
  <si>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</si>
  <si>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</si>
  <si>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</si>
  <si>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</si>
  <si>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</si>
  <si>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</si>
  <si>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</si>
  <si>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</si>
  <si>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</si>
  <si>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</si>
  <si>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</si>
  <si>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</si>
  <si>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</si>
  <si>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</si>
  <si>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</si>
  <si>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</si>
  <si>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</si>
  <si>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</si>
  <si>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</si>
  <si>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</si>
  <si>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</si>
  <si>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</si>
  <si>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</si>
  <si>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</si>
  <si>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</si>
  <si>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</si>
  <si>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</si>
  <si>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</si>
  <si>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</si>
  <si>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</si>
  <si>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</si>
  <si>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</si>
  <si>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</si>
  <si>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</si>
  <si>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</si>
  <si>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</si>
  <si>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</si>
  <si>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</si>
  <si>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</si>
  <si>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</si>
  <si>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</si>
  <si>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</si>
  <si>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</si>
  <si>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</si>
  <si>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</si>
  <si>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</si>
  <si>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</si>
  <si>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</si>
  <si>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</si>
  <si>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</si>
  <si>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</si>
  <si>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</si>
  <si>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</si>
  <si>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</si>
  <si>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</si>
  <si>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</si>
  <si>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</si>
  <si>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</si>
  <si>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</si>
  <si>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</si>
  <si>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</si>
  <si>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</si>
  <si>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</si>
  <si>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</si>
  <si>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</si>
  <si>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</si>
  <si>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</si>
  <si>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</si>
  <si>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</si>
  <si>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</si>
  <si>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</si>
  <si>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</si>
  <si>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</si>
  <si>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</si>
  <si>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</si>
  <si>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</si>
  <si>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</si>
  <si>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</si>
  <si>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</si>
  <si>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</si>
  <si>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</si>
  <si>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</si>
  <si>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</si>
  <si>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</si>
  <si>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</si>
  <si>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</si>
  <si>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</si>
  <si>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</si>
  <si>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</si>
  <si>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</si>
  <si>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</si>
  <si>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</si>
  <si>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</si>
  <si>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</si>
  <si>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</si>
  <si>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</si>
  <si>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</si>
  <si>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</si>
  <si>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</si>
  <si>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</si>
  <si>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</si>
  <si>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</si>
  <si>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</si>
  <si>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</si>
  <si>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</si>
  <si>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</si>
  <si>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</si>
  <si>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</si>
  <si>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</si>
  <si>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</si>
  <si>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</si>
  <si>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</si>
  <si>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</si>
  <si>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</si>
  <si>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</si>
  <si>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</si>
  <si>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</si>
  <si>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</si>
  <si>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</si>
  <si>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</si>
  <si>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</si>
  <si>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</si>
  <si>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</si>
  <si>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</si>
  <si>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</si>
  <si>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</si>
  <si>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</si>
  <si>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</si>
  <si>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</si>
  <si>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</si>
  <si>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</si>
  <si>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</si>
  <si>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</si>
  <si>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</si>
  <si>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</si>
  <si>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</si>
  <si>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</si>
  <si>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</si>
  <si>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</si>
  <si>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</si>
  <si>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</si>
  <si>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</si>
  <si>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</si>
  <si>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</si>
  <si>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</si>
  <si>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</si>
  <si>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</si>
  <si>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</si>
  <si>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</si>
  <si>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</si>
  <si>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</si>
  <si>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</si>
  <si>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</si>
  <si>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</si>
  <si>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</si>
  <si>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</si>
  <si>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</si>
  <si>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</si>
  <si>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</si>
  <si>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</si>
  <si>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</si>
  <si>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</si>
  <si>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</si>
  <si>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</si>
  <si>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</si>
  <si>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</si>
  <si>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</si>
  <si>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</si>
  <si>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</si>
  <si>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</si>
  <si>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</si>
  <si>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</si>
  <si>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</si>
  <si>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</si>
  <si>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</si>
  <si>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</si>
  <si>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</si>
  <si>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</si>
  <si>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</si>
  <si>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</si>
  <si>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</si>
  <si>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</si>
  <si>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</si>
  <si>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</si>
  <si>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</si>
  <si>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</si>
  <si>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</si>
  <si>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</si>
  <si>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</si>
  <si>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</si>
  <si>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</si>
  <si>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</si>
  <si>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</si>
  <si>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</si>
  <si>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</si>
  <si>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</si>
  <si>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</si>
  <si>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</si>
  <si>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</si>
  <si>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</si>
  <si>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</si>
  <si>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</si>
  <si>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</si>
  <si>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</si>
  <si>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</si>
  <si>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</si>
  <si>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</si>
  <si>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</si>
  <si>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</si>
  <si>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</si>
  <si>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</si>
  <si>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</si>
  <si>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</si>
  <si>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</si>
  <si>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</si>
  <si>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</si>
  <si>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</si>
  <si>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</si>
  <si>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</si>
  <si>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</si>
  <si>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</si>
  <si>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</si>
  <si>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</si>
  <si>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</si>
  <si>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</si>
  <si>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</si>
  <si>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</si>
  <si>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</si>
  <si>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</si>
  <si>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</si>
  <si>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</si>
  <si>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</si>
  <si>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</si>
  <si>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</si>
  <si>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</si>
  <si>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</si>
  <si>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</si>
  <si>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</si>
  <si>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</si>
  <si>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</si>
  <si>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</si>
  <si>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</si>
  <si>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</si>
  <si>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</si>
  <si>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</si>
  <si>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</si>
  <si>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</si>
  <si>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</si>
  <si>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</si>
  <si>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</si>
  <si>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</si>
  <si>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</si>
  <si>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</si>
  <si>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</si>
  <si>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</si>
  <si>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</si>
  <si>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</si>
  <si>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</si>
  <si>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</si>
  <si>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</si>
  <si>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</si>
  <si>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</si>
  <si>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</si>
  <si>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</si>
  <si>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</si>
  <si>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</si>
  <si>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</si>
  <si>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</si>
  <si>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</si>
  <si>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</si>
  <si>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</si>
  <si>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</si>
  <si>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</si>
  <si>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</si>
  <si>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</si>
  <si>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</si>
  <si>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</si>
  <si>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</si>
  <si>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</si>
  <si>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</si>
  <si>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</si>
  <si>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</si>
  <si>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</si>
  <si>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</si>
  <si>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</si>
  <si>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</si>
  <si>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</si>
  <si>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</si>
  <si>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</si>
  <si>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</si>
  <si>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</si>
  <si>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</si>
  <si>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</si>
  <si>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</si>
  <si>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</si>
  <si>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</si>
  <si>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</si>
  <si>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</si>
  <si>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</si>
  <si>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</si>
  <si>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</si>
  <si>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</si>
  <si>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</si>
  <si>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</si>
  <si>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</si>
  <si>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</si>
  <si>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</si>
  <si>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</si>
  <si>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</si>
  <si>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</si>
  <si>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</si>
  <si>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</si>
  <si>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</si>
  <si>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</si>
  <si>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</si>
  <si>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</si>
  <si>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</si>
  <si>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</si>
  <si>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</si>
  <si>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</si>
  <si>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</si>
  <si>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</si>
  <si>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</si>
  <si>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</si>
  <si>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</si>
  <si>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</si>
  <si>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</si>
  <si>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</si>
  <si>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</si>
  <si>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</si>
  <si>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</si>
  <si>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</si>
  <si>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</si>
  <si>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</si>
  <si>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</si>
  <si>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</si>
  <si>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</si>
  <si>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</si>
  <si>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</si>
  <si>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</si>
  <si>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</si>
  <si>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</si>
  <si>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</si>
  <si>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</si>
  <si>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</si>
  <si>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</si>
  <si>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</si>
  <si>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</si>
  <si>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</si>
  <si>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</si>
  <si>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</si>
  <si>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</si>
  <si>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</si>
  <si>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</si>
  <si>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</si>
  <si>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</si>
  <si>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</si>
  <si>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</si>
  <si>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</si>
  <si>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</si>
  <si>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</si>
  <si>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</si>
  <si>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</si>
  <si>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</si>
  <si>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</si>
  <si>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</si>
  <si>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</si>
  <si>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</si>
  <si>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</si>
  <si>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</si>
  <si>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</si>
  <si>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</si>
  <si>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</si>
  <si>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</si>
  <si>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</si>
  <si>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</si>
  <si>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</si>
  <si>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</si>
  <si>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</si>
  <si>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</si>
  <si>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</si>
  <si>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</si>
  <si>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</si>
  <si>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</si>
  <si>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</si>
  <si>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</si>
  <si>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</si>
  <si>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</si>
  <si>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</si>
  <si>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</si>
  <si>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</si>
  <si>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</si>
  <si>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</si>
  <si>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</si>
  <si>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</si>
  <si>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</si>
  <si>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</si>
  <si>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</si>
  <si>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</si>
  <si>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</si>
  <si>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</si>
  <si>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</si>
  <si>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</si>
  <si>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</si>
  <si>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</si>
  <si>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</si>
  <si>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</si>
  <si>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</si>
  <si>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</si>
  <si>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</si>
  <si>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</si>
  <si>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</si>
  <si>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</si>
  <si>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</si>
  <si>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</si>
  <si>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</si>
  <si>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</si>
  <si>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</si>
  <si>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</si>
  <si>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</si>
  <si>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</si>
  <si>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</si>
  <si>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</si>
  <si>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</si>
  <si>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</si>
  <si>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</si>
  <si>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</si>
  <si>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</si>
  <si>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</si>
  <si>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</si>
  <si>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</si>
  <si>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</si>
  <si>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</si>
  <si>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</si>
  <si>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</si>
  <si>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</si>
  <si>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</si>
  <si>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</si>
  <si>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</si>
  <si>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</si>
  <si>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</si>
  <si>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</si>
  <si>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</si>
  <si>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</si>
  <si>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</si>
  <si>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</si>
  <si>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</si>
  <si>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</si>
  <si>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</si>
  <si>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</si>
  <si>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</si>
  <si>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</si>
  <si>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</si>
  <si>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</si>
  <si>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</si>
  <si>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</si>
  <si>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</si>
  <si>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</si>
  <si>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</si>
  <si>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</si>
  <si>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</si>
  <si>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</si>
  <si>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</si>
  <si>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</si>
  <si>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</si>
  <si>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</si>
  <si>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</si>
  <si>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</si>
  <si>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</si>
  <si>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</si>
  <si>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</si>
  <si>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</si>
  <si>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</si>
  <si>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</si>
  <si>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</si>
  <si>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</si>
  <si>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</si>
  <si>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</si>
  <si>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</si>
  <si>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</si>
  <si>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</si>
  <si>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</si>
  <si>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</si>
  <si>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</si>
  <si>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</si>
  <si>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</si>
  <si>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</si>
  <si>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</si>
  <si>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</si>
  <si>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</si>
  <si>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</si>
  <si>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</si>
  <si>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</si>
  <si>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</si>
  <si>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</si>
  <si>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</si>
  <si>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</si>
  <si>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</si>
  <si>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</si>
  <si>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</si>
  <si>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</si>
  <si>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</si>
  <si>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</si>
  <si>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</si>
  <si>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</si>
  <si>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</si>
  <si>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</si>
  <si>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</si>
  <si>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</si>
  <si>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</si>
  <si>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</si>
  <si>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</si>
  <si>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</si>
  <si>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</si>
  <si>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</si>
  <si>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</si>
  <si>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</si>
  <si>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</si>
  <si>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</si>
  <si>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</si>
  <si>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</si>
  <si>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</si>
  <si>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</si>
  <si>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</si>
  <si>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</si>
  <si>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</si>
  <si>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</si>
  <si>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</si>
  <si>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</si>
  <si>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</si>
  <si>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</si>
  <si>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</si>
  <si>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</si>
  <si>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</si>
  <si>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</si>
  <si>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</si>
  <si>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</si>
  <si>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</si>
  <si>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</si>
  <si>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</si>
  <si>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</si>
  <si>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</si>
  <si>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</si>
  <si>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</si>
  <si>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</si>
  <si>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</si>
  <si>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</si>
  <si>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</si>
  <si>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</si>
  <si>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</si>
  <si>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</si>
  <si>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</si>
  <si>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</si>
  <si>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</si>
  <si>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</si>
  <si>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</si>
  <si>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</si>
  <si>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</si>
  <si>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</si>
  <si>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</si>
  <si>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</si>
  <si>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</si>
  <si>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</si>
  <si>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</si>
  <si>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</si>
  <si>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</si>
  <si>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</si>
  <si>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</si>
  <si>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</si>
  <si>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</si>
  <si>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</si>
  <si>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</si>
  <si>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</si>
  <si>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</si>
  <si>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</si>
  <si>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</si>
  <si>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</si>
  <si>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</si>
  <si>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</si>
  <si>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</si>
  <si>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</si>
  <si>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</si>
  <si>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</si>
  <si>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</si>
  <si>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</si>
  <si>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</si>
  <si>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</si>
  <si>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</si>
  <si>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</si>
  <si>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</si>
  <si>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</si>
  <si>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</si>
  <si>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</si>
  <si>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</si>
  <si>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</si>
  <si>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</si>
  <si>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</si>
  <si>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</si>
  <si>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</si>
  <si>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</si>
  <si>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</si>
  <si>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</si>
  <si>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</si>
  <si>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</si>
  <si>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</si>
  <si>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</si>
  <si>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</si>
  <si>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</si>
  <si>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</si>
  <si>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</si>
  <si>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</si>
  <si>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</si>
  <si>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</si>
  <si>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</si>
  <si>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</si>
  <si>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</si>
  <si>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</si>
  <si>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</si>
  <si>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</si>
  <si>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</si>
  <si>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</si>
  <si>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</si>
  <si>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</si>
  <si>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</si>
  <si>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</si>
  <si>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</si>
  <si>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</si>
  <si>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</si>
  <si>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</si>
  <si>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</si>
  <si>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</si>
  <si>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</si>
  <si>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</si>
  <si>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</si>
  <si>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</si>
  <si>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</si>
  <si>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</si>
  <si>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</si>
  <si>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</si>
  <si>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</si>
  <si>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</si>
  <si>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</si>
  <si>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</si>
  <si>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</si>
  <si>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</si>
  <si>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</si>
  <si>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</si>
  <si>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</si>
  <si>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</si>
  <si>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</si>
  <si>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</si>
  <si>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</si>
  <si>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</si>
  <si>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</si>
  <si>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</si>
  <si>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</si>
  <si>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</si>
  <si>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</si>
  <si>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</si>
  <si>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</si>
  <si>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</si>
  <si>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</si>
  <si>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</si>
  <si>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</si>
  <si>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</si>
  <si>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</si>
  <si>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</si>
  <si>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</si>
  <si>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</si>
  <si>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</si>
  <si>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</si>
  <si>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</si>
  <si>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</si>
  <si>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</si>
  <si>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</si>
  <si>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</si>
  <si>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</si>
  <si>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</si>
  <si>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</si>
  <si>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</si>
  <si>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</si>
  <si>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</si>
  <si>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</si>
  <si>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</si>
  <si>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</si>
  <si>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</si>
  <si>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</si>
  <si>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</si>
  <si>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</si>
  <si>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</si>
  <si>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</si>
  <si>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</si>
  <si>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</si>
  <si>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</si>
  <si>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</si>
  <si>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</si>
  <si>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</si>
  <si>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</si>
  <si>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</si>
  <si>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</si>
  <si>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</si>
  <si>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</si>
  <si>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</si>
  <si>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</si>
  <si>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</si>
  <si>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</si>
  <si>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</si>
  <si>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</si>
  <si>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</si>
  <si>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</si>
  <si>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</si>
  <si>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</si>
  <si>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</si>
  <si>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</si>
  <si>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</si>
  <si>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</si>
  <si>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</si>
  <si>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</si>
  <si>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</si>
  <si>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</si>
  <si>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</si>
  <si>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</si>
  <si>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</si>
  <si>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</si>
  <si>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</si>
  <si>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</si>
  <si>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</si>
  <si>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</si>
  <si>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</si>
  <si>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</si>
  <si>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</si>
  <si>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</si>
  <si>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</si>
  <si>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</si>
  <si>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</si>
  <si>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</si>
  <si>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</si>
  <si>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</si>
  <si>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</si>
  <si>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</si>
  <si>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</si>
  <si>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</si>
  <si>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</si>
  <si>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</si>
  <si>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</si>
  <si>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</si>
  <si>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</si>
  <si>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</si>
  <si>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</si>
  <si>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</si>
  <si>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</si>
  <si>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</si>
  <si>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</si>
  <si>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</si>
  <si>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</si>
  <si>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</si>
  <si>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</si>
  <si>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</si>
  <si>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</si>
  <si>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</si>
  <si>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</si>
  <si>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</si>
  <si>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</si>
  <si>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</si>
  <si>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</si>
  <si>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</si>
  <si>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</si>
  <si>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</si>
  <si>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</si>
  <si>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</si>
  <si>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</si>
  <si>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</si>
  <si>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</si>
  <si>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</si>
  <si>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</si>
  <si>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</si>
  <si>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</si>
  <si>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</si>
  <si>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</si>
  <si>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</si>
  <si>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</si>
  <si>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</si>
  <si>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</si>
  <si>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</si>
  <si>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</si>
  <si>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</si>
  <si>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</si>
  <si>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</si>
  <si>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</si>
  <si>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</si>
  <si>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</si>
  <si>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</si>
  <si>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</si>
  <si>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</si>
  <si>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</si>
  <si>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</si>
  <si>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</si>
  <si>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</si>
  <si>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</si>
  <si>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</si>
  <si>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</si>
  <si>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</si>
  <si>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</si>
  <si>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</si>
  <si>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</si>
  <si>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</si>
  <si>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</si>
  <si>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</si>
  <si>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</si>
  <si>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</si>
  <si>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</si>
  <si>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</si>
  <si>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</si>
  <si>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</si>
  <si>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</si>
  <si>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</si>
  <si>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</si>
  <si>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</si>
  <si>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</si>
  <si>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</si>
  <si>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</si>
  <si>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</si>
  <si>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</si>
  <si>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</si>
  <si>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</si>
  <si>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</si>
  <si>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</si>
  <si>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</si>
  <si>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</si>
  <si>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</si>
  <si>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</si>
  <si>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</si>
  <si>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</si>
  <si>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</si>
  <si>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</si>
  <si>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</si>
  <si>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</si>
  <si>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</si>
  <si>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</si>
  <si>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</si>
  <si>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</si>
  <si>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</si>
  <si>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</si>
  <si>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</si>
  <si>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</si>
  <si>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</si>
  <si>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</si>
  <si>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</si>
  <si>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</si>
  <si>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</si>
  <si>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</si>
  <si>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</si>
  <si>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</si>
  <si>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</si>
  <si>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</si>
  <si>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</si>
  <si>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</si>
  <si>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</si>
  <si>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</si>
  <si>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</si>
  <si>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</si>
  <si>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</si>
  <si>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</si>
  <si>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</si>
  <si>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</si>
  <si>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</si>
  <si>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</si>
  <si>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</si>
  <si>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</si>
  <si>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</si>
  <si>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</si>
  <si>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</si>
  <si>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</si>
  <si>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</si>
  <si>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</si>
  <si>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</si>
  <si>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</si>
  <si>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</si>
  <si>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</si>
  <si>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</si>
  <si>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</si>
  <si>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</si>
  <si>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</si>
  <si>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</si>
  <si>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</si>
  <si>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</si>
  <si>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</si>
  <si>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</si>
  <si>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</si>
  <si>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</si>
  <si>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</si>
  <si>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</si>
  <si>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</si>
  <si>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</si>
  <si>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</si>
  <si>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</si>
  <si>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</si>
  <si>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</si>
  <si>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</si>
  <si>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</si>
  <si>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</si>
  <si>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</si>
  <si>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</si>
  <si>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</si>
  <si>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</si>
  <si>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</si>
  <si>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</si>
  <si>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</si>
  <si>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</si>
  <si>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</si>
  <si>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</si>
  <si>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</si>
  <si>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</si>
  <si>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</si>
  <si>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</si>
  <si>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</si>
  <si>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</si>
  <si>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</si>
  <si>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</si>
  <si>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</si>
  <si>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</si>
  <si>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</si>
  <si>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</si>
  <si>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</si>
  <si>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</si>
  <si>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</si>
  <si>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</si>
  <si>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</si>
  <si>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</si>
  <si>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</si>
  <si>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</si>
  <si>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</si>
  <si>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</si>
  <si>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</si>
  <si>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</si>
  <si>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</si>
  <si>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</si>
  <si>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</si>
  <si>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</si>
  <si>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</si>
  <si>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</si>
  <si>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</si>
  <si>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</si>
  <si>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</si>
  <si>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</si>
  <si>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</si>
  <si>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</si>
  <si>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</si>
  <si>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</si>
  <si>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</si>
  <si>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</si>
  <si>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</si>
  <si>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</si>
  <si>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</si>
  <si>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</si>
  <si>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</si>
  <si>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</si>
  <si>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</si>
  <si>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</si>
  <si>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</si>
  <si>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</si>
  <si>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</si>
  <si>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</si>
  <si>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</si>
  <si>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</si>
  <si>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</si>
  <si>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</si>
  <si>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</si>
  <si>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</si>
  <si>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</si>
  <si>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</si>
  <si>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</si>
  <si>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</si>
  <si>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</si>
  <si>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</si>
  <si>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</si>
  <si>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</si>
  <si>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</si>
  <si>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</si>
  <si>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</si>
  <si>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</si>
  <si>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</si>
  <si>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</si>
  <si>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</si>
  <si>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</si>
  <si>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</si>
  <si>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</si>
  <si>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</si>
  <si>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</si>
  <si>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</si>
  <si>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</si>
  <si>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</si>
  <si>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</si>
  <si>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</si>
  <si>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</si>
  <si>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</si>
  <si>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</si>
  <si>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</si>
  <si>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</si>
  <si>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</si>
  <si>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</si>
  <si>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</si>
  <si>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</si>
  <si>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</si>
  <si>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</si>
  <si>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</si>
  <si>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</si>
  <si>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</si>
  <si>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</si>
  <si>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</si>
  <si>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</si>
  <si>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</si>
  <si>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</si>
  <si>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</si>
  <si>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</si>
  <si>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</si>
  <si>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</si>
  <si>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</si>
  <si>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</si>
  <si>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</si>
  <si>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</si>
  <si>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</si>
  <si>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</si>
  <si>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</si>
  <si>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</si>
  <si>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</si>
  <si>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</si>
  <si>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</si>
  <si>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</si>
  <si>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</si>
  <si>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</si>
  <si>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</si>
  <si>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</si>
  <si>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</si>
  <si>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</si>
  <si>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</si>
  <si>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</si>
  <si>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</si>
  <si>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</si>
  <si>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</si>
  <si>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</si>
  <si>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</si>
  <si>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</si>
  <si>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</si>
  <si>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</si>
  <si>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</si>
  <si>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</si>
  <si>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</si>
  <si>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</si>
  <si>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</si>
  <si>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</si>
  <si>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</si>
  <si>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</si>
  <si>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</si>
  <si>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</si>
  <si>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</si>
  <si>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</si>
  <si>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</si>
  <si>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</si>
  <si>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</si>
  <si>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</si>
  <si>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</si>
  <si>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</si>
  <si>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</si>
  <si>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</si>
  <si>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</si>
  <si>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</si>
  <si>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</si>
  <si>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</si>
  <si>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</si>
  <si>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</si>
  <si>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</si>
  <si>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</si>
  <si>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</si>
  <si>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</si>
  <si>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</si>
  <si>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</si>
  <si>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</si>
  <si>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</si>
  <si>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</si>
  <si>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</si>
  <si>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</si>
  <si>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</si>
  <si>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</si>
  <si>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</si>
  <si>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</si>
  <si>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</si>
  <si>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</si>
  <si>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</si>
  <si>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</si>
  <si>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</si>
  <si>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</si>
  <si>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</si>
  <si>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</si>
  <si>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</si>
  <si>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</si>
  <si>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</si>
  <si>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</si>
  <si>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</si>
  <si>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</si>
  <si>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</si>
  <si>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</si>
  <si>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</si>
  <si>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</si>
  <si>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</si>
  <si>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</si>
  <si>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</si>
  <si>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</si>
  <si>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</si>
  <si>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</si>
  <si>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</si>
  <si>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</si>
  <si>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</si>
  <si>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</si>
  <si>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</si>
  <si>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</si>
  <si>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</si>
  <si>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</si>
  <si>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</si>
  <si>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</si>
  <si>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</si>
  <si>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</si>
  <si>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</si>
  <si>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</si>
  <si>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</si>
  <si>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</si>
  <si>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</si>
  <si>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</si>
  <si>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</si>
  <si>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</si>
  <si>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</si>
  <si>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</si>
  <si>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</si>
  <si>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</si>
  <si>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</si>
  <si>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</si>
  <si>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</si>
  <si>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</si>
  <si>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</si>
  <si>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</si>
  <si>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</si>
  <si>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</si>
  <si>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</si>
  <si>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</si>
  <si>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</si>
  <si>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</si>
  <si>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</si>
  <si>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</si>
  <si>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</si>
  <si>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</si>
  <si>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</si>
  <si>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</si>
  <si>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</si>
  <si>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</si>
  <si>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</si>
  <si>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</si>
  <si>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</si>
  <si>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</si>
  <si>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</si>
  <si>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</si>
  <si>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</si>
  <si>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</si>
  <si>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</si>
  <si>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</si>
  <si>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</si>
  <si>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</si>
  <si>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</si>
  <si>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</si>
  <si>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</si>
  <si>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</si>
  <si>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</si>
  <si>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</si>
  <si>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</si>
  <si>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</si>
  <si>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</si>
  <si>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</si>
  <si>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</si>
  <si>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</si>
  <si>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</si>
  <si>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</si>
  <si>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</si>
  <si>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</si>
  <si>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</si>
  <si>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</si>
  <si>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</si>
  <si>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</si>
  <si>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</si>
  <si>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</si>
  <si>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</si>
  <si>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</si>
  <si>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</si>
  <si>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</si>
  <si>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</si>
  <si>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</si>
  <si>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</si>
  <si>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</si>
  <si>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</si>
  <si>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</si>
  <si>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</si>
  <si>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</si>
  <si>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</si>
  <si>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</si>
  <si>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</si>
  <si>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</si>
  <si>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</si>
  <si>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</si>
  <si>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</si>
  <si>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</si>
  <si>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</si>
  <si>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</si>
  <si>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</si>
  <si>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</si>
  <si>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</si>
  <si>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</si>
  <si>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</si>
  <si>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</si>
  <si>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</si>
  <si>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</si>
  <si>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</si>
  <si>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</si>
  <si>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</si>
  <si>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</si>
  <si>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</si>
  <si>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</si>
  <si>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</si>
  <si>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</si>
  <si>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</si>
  <si>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</si>
  <si>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</si>
  <si>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</si>
  <si>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</si>
  <si>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</si>
  <si>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</si>
  <si>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</si>
  <si>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</si>
  <si>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</si>
  <si>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</si>
  <si>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</si>
  <si>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</si>
  <si>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</si>
  <si>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</si>
  <si>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</si>
  <si>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</si>
  <si>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</si>
  <si>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</si>
  <si>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</si>
  <si>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</si>
  <si>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</si>
  <si>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</si>
  <si>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</si>
  <si>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</si>
  <si>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</si>
  <si>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</si>
  <si>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</si>
  <si>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</si>
  <si>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</si>
  <si>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</si>
  <si>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</si>
  <si>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</si>
  <si>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</si>
  <si>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</si>
  <si>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</si>
  <si>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</si>
  <si>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</si>
  <si>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</si>
  <si>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</si>
  <si>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</si>
  <si>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</si>
  <si>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</si>
  <si>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</si>
  <si>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</si>
  <si>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</si>
  <si>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</si>
  <si>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</si>
  <si>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</si>
  <si>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</si>
  <si>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</si>
  <si>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</si>
  <si>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</si>
  <si>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</si>
  <si>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</si>
  <si>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</si>
  <si>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</si>
  <si>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</si>
  <si>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</si>
  <si>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</si>
  <si>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</si>
  <si>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</si>
  <si>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</si>
  <si>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</si>
  <si>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</si>
  <si>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</si>
  <si>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</si>
  <si>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</si>
  <si>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</si>
  <si>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</si>
  <si>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</si>
  <si>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</si>
  <si>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</si>
  <si>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</si>
  <si>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</si>
  <si>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</si>
  <si>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</si>
  <si>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</si>
  <si>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</si>
  <si>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</si>
  <si>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</si>
  <si>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</si>
  <si>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</si>
  <si>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</si>
  <si>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</si>
  <si>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</si>
  <si>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</si>
  <si>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</si>
  <si>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</si>
  <si>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</si>
  <si>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</si>
  <si>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</si>
  <si>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</si>
  <si>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</si>
  <si>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</si>
  <si>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</si>
  <si>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</si>
  <si>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</si>
  <si>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</si>
  <si>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</si>
  <si>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</si>
  <si>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</si>
  <si>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</si>
  <si>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</si>
  <si>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</si>
  <si>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</si>
  <si>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</si>
  <si>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</si>
  <si>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</si>
  <si>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</si>
  <si>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</si>
  <si>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</si>
  <si>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</si>
  <si>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</si>
  <si>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</si>
  <si>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</si>
  <si>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</si>
  <si>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</si>
  <si>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</si>
  <si>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</si>
  <si>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</si>
  <si>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</si>
  <si>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</si>
  <si>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</si>
  <si>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</si>
  <si>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</si>
  <si>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</si>
  <si>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</si>
  <si>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</si>
  <si>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</si>
  <si>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</si>
  <si>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</si>
  <si>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</si>
  <si>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</si>
  <si>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</si>
  <si>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</si>
  <si>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</si>
  <si>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</si>
  <si>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</si>
  <si>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</si>
  <si>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</si>
  <si>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</si>
  <si>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</si>
  <si>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</si>
  <si>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</si>
  <si>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</si>
  <si>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</si>
  <si>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</si>
  <si>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</si>
  <si>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</si>
  <si>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</si>
  <si>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</si>
  <si>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</si>
  <si>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</si>
  <si>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</si>
  <si>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</si>
  <si>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</si>
  <si>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</si>
  <si>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</si>
  <si>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</si>
  <si>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</si>
  <si>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</si>
  <si>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</si>
  <si>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</si>
  <si>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</si>
  <si>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</si>
  <si>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</si>
  <si>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</si>
  <si>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</si>
  <si>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</si>
  <si>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</si>
  <si>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</si>
  <si>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</si>
  <si>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</si>
  <si>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</si>
  <si>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</si>
  <si>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</si>
  <si>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</si>
  <si>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</si>
  <si>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</si>
  <si>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</si>
  <si>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</si>
  <si>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</si>
  <si>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</si>
  <si>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</si>
  <si>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</si>
  <si>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</si>
  <si>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</si>
  <si>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</si>
  <si>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</si>
  <si>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</si>
  <si>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</si>
  <si>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</si>
  <si>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</si>
  <si>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</si>
  <si>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</si>
  <si>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</si>
  <si>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</si>
  <si>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</si>
  <si>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</si>
  <si>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</si>
  <si>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</si>
  <si>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</si>
  <si>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</si>
  <si>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</si>
  <si>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</si>
  <si>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</si>
  <si>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</si>
  <si>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</si>
  <si>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</si>
  <si>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</si>
  <si>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</si>
  <si>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</si>
  <si>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</si>
  <si>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</si>
  <si>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</si>
  <si>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</si>
  <si>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</si>
  <si>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</si>
  <si>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</si>
  <si>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</si>
  <si>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</si>
  <si>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</si>
  <si>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</si>
  <si>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</si>
  <si>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</si>
  <si>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</si>
  <si>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</si>
  <si>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</si>
  <si>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</si>
  <si>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</si>
  <si>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</si>
  <si>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</si>
  <si>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</si>
  <si>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</si>
  <si>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</si>
  <si>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</si>
  <si>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</si>
  <si>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</si>
  <si>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</si>
  <si>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</si>
  <si>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</si>
  <si>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</si>
  <si>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</si>
  <si>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</si>
  <si>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</si>
  <si>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</si>
  <si>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</si>
  <si>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</si>
  <si>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</si>
  <si>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</si>
  <si>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</si>
  <si>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</si>
  <si>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</si>
  <si>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</si>
  <si>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</si>
  <si>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</si>
  <si>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</si>
  <si>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</si>
  <si>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</si>
  <si>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</si>
  <si>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</si>
  <si>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</si>
  <si>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</si>
  <si>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</si>
  <si>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</si>
  <si>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</si>
  <si>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</si>
  <si>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</si>
  <si>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</si>
  <si>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</si>
  <si>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</si>
  <si>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</si>
  <si>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</si>
  <si>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</si>
  <si>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</si>
  <si>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</si>
  <si>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</si>
  <si>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</si>
  <si>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</si>
  <si>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</si>
  <si>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</si>
  <si>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</si>
  <si>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</si>
  <si>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</si>
  <si>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</si>
  <si>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</si>
  <si>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</si>
  <si>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</si>
  <si>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</si>
  <si>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</si>
  <si>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</si>
  <si>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</si>
  <si>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</si>
  <si>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</si>
  <si>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</si>
  <si>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</si>
  <si>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</si>
  <si>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</si>
  <si>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</si>
  <si>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</si>
  <si>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</si>
  <si>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</si>
  <si>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</si>
  <si>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</si>
  <si>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</si>
  <si>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</si>
  <si>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</si>
  <si>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</si>
  <si>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</si>
  <si>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</si>
  <si>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</si>
  <si>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</si>
  <si>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</si>
  <si>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</si>
  <si>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</si>
  <si>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</si>
  <si>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</si>
  <si>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</si>
  <si>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</si>
  <si>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</si>
  <si>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</si>
  <si>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</si>
  <si>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</si>
  <si>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</si>
  <si>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</si>
  <si>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</si>
  <si>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</si>
  <si>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</si>
  <si>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</si>
  <si>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</si>
  <si>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</si>
  <si>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</si>
  <si>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</si>
  <si>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</si>
  <si>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</si>
  <si>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</si>
  <si>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</si>
  <si>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</si>
  <si>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</si>
  <si>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</si>
  <si>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</si>
  <si>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</si>
  <si>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</si>
  <si>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</si>
  <si>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</si>
  <si>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</si>
  <si>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</si>
  <si>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</si>
  <si>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</si>
  <si>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</si>
  <si>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</si>
  <si>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</si>
  <si>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</si>
  <si>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</si>
  <si>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</si>
  <si>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</si>
  <si>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</si>
  <si>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</si>
  <si>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</si>
  <si>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</si>
  <si>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</si>
  <si>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</si>
  <si>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</si>
  <si>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</si>
  <si>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</si>
  <si>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</si>
  <si>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</si>
  <si>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</si>
  <si>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</si>
  <si>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</si>
  <si>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</si>
  <si>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</si>
  <si>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</si>
  <si>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</si>
  <si>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</si>
  <si>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</si>
  <si>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</si>
  <si>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</si>
  <si>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</si>
  <si>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</si>
  <si>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</si>
  <si>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</si>
  <si>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</si>
  <si>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</si>
  <si>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</si>
  <si>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</si>
  <si>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</si>
  <si>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</si>
  <si>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</si>
  <si>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</si>
  <si>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</si>
  <si>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</si>
  <si>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</si>
  <si>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</si>
  <si>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</si>
  <si>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</si>
  <si>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</si>
  <si>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</si>
  <si>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</si>
  <si>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</si>
  <si>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</si>
  <si>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</si>
  <si>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</si>
  <si>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</si>
  <si>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</si>
  <si>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</si>
  <si>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</si>
  <si>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</si>
  <si>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</si>
  <si>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</si>
  <si>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</si>
  <si>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</si>
  <si>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</si>
  <si>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</si>
  <si>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</si>
  <si>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</si>
  <si>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</si>
  <si>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</si>
  <si>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</si>
  <si>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</si>
  <si>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</si>
  <si>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</si>
  <si>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</si>
  <si>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</si>
  <si>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</si>
  <si>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</si>
  <si>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</si>
  <si>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</si>
  <si>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</si>
  <si>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</si>
  <si>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</si>
  <si>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</si>
  <si>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</si>
  <si>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</si>
  <si>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</si>
  <si>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</si>
  <si>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</si>
  <si>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</si>
  <si>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</si>
  <si>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</si>
  <si>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</si>
  <si>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</si>
  <si>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</si>
  <si>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</si>
  <si>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</si>
  <si>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</si>
  <si>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</si>
  <si>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</si>
  <si>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</si>
  <si>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</si>
  <si>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</si>
  <si>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</si>
  <si>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</si>
  <si>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</si>
  <si>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</si>
  <si>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</si>
  <si>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</si>
  <si>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</si>
  <si>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</si>
  <si>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</si>
  <si>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</si>
  <si>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</si>
  <si>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</si>
  <si>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</si>
  <si>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</si>
  <si>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</si>
  <si>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</si>
  <si>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</si>
  <si>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</si>
  <si>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</si>
  <si>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</si>
  <si>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</si>
  <si>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</si>
  <si>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</si>
  <si>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</si>
  <si>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</si>
  <si>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</si>
  <si>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</si>
  <si>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</si>
  <si>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</si>
  <si>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</si>
  <si>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</si>
  <si>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</si>
  <si>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</si>
  <si>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</si>
  <si>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</si>
  <si>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</si>
  <si>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</si>
  <si>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</si>
  <si>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</si>
  <si>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</si>
  <si>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</si>
  <si>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</si>
  <si>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</si>
  <si>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</si>
  <si>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</si>
  <si>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</si>
  <si>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</si>
  <si>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</si>
  <si>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</si>
  <si>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</si>
  <si>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</si>
  <si>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</si>
  <si>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</si>
  <si>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</si>
  <si>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</si>
  <si>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</si>
  <si>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</si>
  <si>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</si>
  <si>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</si>
  <si>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</si>
  <si>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</si>
  <si>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</si>
  <si>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</si>
  <si>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</si>
  <si>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</si>
  <si>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</si>
  <si>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</si>
  <si>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</si>
  <si>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</si>
  <si>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</si>
  <si>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</si>
  <si>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</si>
  <si>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</si>
  <si>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</si>
  <si>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</si>
  <si>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</si>
  <si>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</si>
  <si>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</si>
  <si>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</si>
  <si>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</si>
  <si>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</si>
  <si>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</si>
  <si>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</si>
  <si>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</si>
  <si>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</si>
  <si>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</si>
  <si>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</si>
  <si>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</si>
  <si>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</si>
  <si>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</si>
  <si>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</si>
  <si>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</si>
  <si>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</si>
  <si>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</si>
  <si>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</si>
  <si>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</si>
  <si>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</si>
  <si>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</si>
  <si>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</si>
  <si>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</si>
  <si>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</si>
  <si>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</si>
  <si>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</si>
  <si>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</si>
  <si>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</si>
  <si>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</si>
  <si>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</si>
  <si>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</si>
  <si>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</si>
  <si>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</si>
  <si>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</si>
  <si>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</si>
  <si>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</si>
  <si>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</si>
  <si>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</si>
  <si>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</si>
  <si>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</si>
  <si>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</si>
  <si>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</si>
  <si>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</si>
  <si>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</si>
  <si>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</si>
  <si>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</si>
  <si>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</si>
  <si>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</si>
  <si>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</si>
  <si>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</si>
  <si>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</si>
  <si>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</si>
  <si>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</si>
  <si>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</si>
  <si>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</si>
  <si>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</si>
  <si>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</si>
  <si>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</si>
  <si>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</si>
  <si>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</si>
  <si>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</si>
  <si>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</si>
  <si>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</si>
  <si>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</si>
  <si>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</si>
  <si>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</si>
  <si>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</si>
  <si>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</si>
  <si>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</si>
  <si>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</si>
  <si>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</si>
  <si>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</si>
  <si>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</si>
  <si>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</si>
  <si>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</si>
  <si>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</si>
  <si>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</si>
  <si>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</si>
  <si>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</si>
  <si>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</si>
  <si>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</si>
  <si>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</si>
  <si>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</si>
  <si>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</si>
  <si>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</si>
  <si>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</si>
  <si>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</si>
  <si>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</si>
  <si>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</si>
  <si>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</si>
  <si>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</si>
  <si>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</si>
  <si>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</si>
  <si>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</si>
  <si>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</si>
  <si>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</si>
  <si>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</si>
  <si>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</si>
  <si>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</si>
  <si>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</si>
  <si>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</si>
  <si>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</si>
  <si>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</si>
  <si>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</si>
  <si>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</si>
  <si>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</si>
  <si>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</si>
  <si>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</si>
  <si>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</si>
  <si>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</si>
  <si>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</si>
  <si>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</si>
  <si>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</si>
  <si>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</si>
  <si>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</si>
  <si>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</si>
  <si>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</si>
  <si>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</si>
  <si>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</si>
  <si>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</si>
  <si>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</si>
  <si>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</si>
  <si>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</si>
  <si>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</si>
  <si>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</si>
  <si>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</si>
  <si>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</si>
  <si>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</si>
  <si>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</si>
  <si>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</si>
  <si>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</si>
  <si>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</si>
  <si>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</si>
  <si>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</si>
  <si>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</si>
  <si>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</si>
  <si>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</si>
  <si>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</si>
  <si>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</si>
  <si>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</si>
  <si>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</si>
  <si>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</si>
  <si>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</si>
  <si>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</si>
  <si>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</si>
  <si>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</si>
  <si>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</si>
  <si>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</si>
  <si>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</si>
  <si>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</si>
  <si>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</si>
  <si>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</si>
  <si>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</si>
  <si>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</si>
  <si>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</si>
  <si>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</si>
  <si>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</si>
  <si>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</si>
  <si>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</si>
  <si>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</si>
  <si>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</si>
  <si>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</si>
  <si>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</si>
  <si>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</si>
  <si>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</si>
  <si>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</si>
  <si>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</si>
  <si>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</si>
  <si>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</si>
  <si>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</si>
  <si>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</si>
  <si>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</si>
  <si>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</si>
  <si>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</si>
  <si>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</si>
  <si>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</si>
  <si>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</si>
  <si>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</si>
  <si>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</si>
  <si>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</si>
  <si>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</si>
  <si>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</si>
  <si>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</si>
  <si>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</si>
  <si>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</si>
  <si>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</si>
  <si>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</si>
  <si>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</si>
  <si>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</si>
  <si>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</si>
  <si>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</si>
  <si>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</si>
  <si>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</si>
  <si>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</si>
  <si>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</si>
  <si>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</si>
  <si>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</si>
  <si>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</si>
  <si>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</si>
  <si>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</si>
  <si>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</si>
  <si>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</si>
  <si>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</si>
  <si>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</si>
  <si>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</si>
  <si>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</si>
  <si>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</si>
  <si>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</si>
  <si>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</si>
  <si>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</si>
  <si>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</si>
  <si>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</si>
  <si>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</si>
  <si>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</si>
  <si>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</si>
  <si>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</si>
  <si>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</si>
  <si>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</si>
  <si>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</si>
  <si>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</si>
  <si>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</si>
  <si>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</si>
  <si>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</si>
  <si>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</si>
  <si>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</si>
  <si>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</si>
  <si>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</si>
  <si>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</si>
  <si>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</si>
  <si>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</si>
  <si>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</si>
  <si>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</si>
  <si>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</si>
  <si>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</si>
  <si>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</si>
  <si>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</si>
  <si>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</si>
  <si>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</si>
  <si>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</si>
  <si>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</si>
  <si>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</si>
  <si>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</si>
  <si>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</si>
  <si>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</si>
  <si>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</si>
  <si>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</si>
  <si>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</si>
  <si>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</si>
  <si>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</si>
  <si>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</si>
  <si>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</si>
  <si>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</si>
  <si>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</si>
  <si>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</si>
  <si>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</si>
  <si>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</si>
  <si>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</si>
  <si>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</si>
  <si>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</si>
  <si>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</si>
  <si>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</si>
  <si>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</si>
  <si>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</si>
  <si>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</si>
  <si>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</si>
  <si>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</si>
  <si>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</si>
  <si>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</si>
  <si>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</si>
  <si>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</si>
  <si>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</si>
  <si>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</si>
  <si>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</si>
  <si>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</si>
  <si>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</si>
  <si>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</si>
  <si>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</si>
  <si>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</si>
  <si>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</si>
  <si>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</si>
  <si>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</si>
  <si>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</si>
  <si>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</si>
  <si>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</si>
  <si>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</si>
  <si>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</si>
  <si>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</si>
  <si>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</si>
  <si>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</si>
  <si>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</si>
  <si>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</si>
  <si>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</si>
  <si>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</si>
  <si>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</si>
  <si>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</si>
  <si>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</si>
  <si>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</si>
  <si>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</si>
  <si>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</si>
  <si>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</si>
  <si>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</si>
  <si>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</si>
  <si>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</si>
  <si>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</si>
  <si>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</si>
  <si>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</si>
  <si>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</si>
  <si>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</si>
  <si>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</si>
  <si>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</si>
  <si>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</si>
  <si>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</si>
  <si>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</si>
  <si>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</si>
  <si>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</si>
  <si>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</si>
  <si>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</si>
  <si>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</si>
  <si>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</si>
  <si>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</si>
  <si>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</si>
  <si>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</si>
  <si>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</si>
  <si>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</si>
  <si>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</si>
  <si>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</si>
  <si>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</si>
  <si>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</si>
  <si>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</si>
  <si>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</si>
  <si>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</si>
  <si>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</si>
  <si>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</si>
  <si>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</si>
  <si>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</si>
  <si>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</si>
  <si>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</si>
  <si>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</si>
  <si>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</si>
  <si>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</si>
  <si>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</si>
  <si>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</si>
  <si>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</si>
  <si>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</si>
  <si>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</si>
  <si>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</si>
  <si>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</si>
  <si>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</si>
  <si>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</si>
  <si>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</si>
  <si>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</si>
  <si>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</si>
  <si>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</si>
  <si>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</si>
  <si>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</si>
  <si>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</si>
  <si>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</si>
  <si>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</si>
  <si>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</si>
  <si>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</si>
  <si>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</si>
  <si>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</si>
  <si>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</si>
  <si>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</si>
  <si>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</si>
  <si>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</si>
  <si>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</si>
  <si>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</si>
  <si>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</si>
  <si>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</si>
  <si>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</si>
  <si>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</si>
  <si>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</si>
  <si>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</si>
  <si>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</si>
  <si>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</si>
  <si>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</si>
  <si>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</si>
  <si>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</si>
  <si>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</si>
  <si>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</si>
  <si>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</si>
  <si>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</si>
  <si>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</si>
  <si>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</si>
  <si>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</si>
  <si>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</si>
  <si>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</si>
  <si>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</si>
  <si>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</si>
  <si>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</si>
  <si>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</si>
  <si>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</si>
  <si>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</si>
  <si>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</si>
  <si>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</si>
  <si>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</si>
  <si>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</si>
  <si>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</si>
  <si>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</si>
  <si>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</si>
  <si>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</si>
  <si>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</si>
  <si>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</si>
  <si>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</si>
  <si>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</si>
  <si>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</si>
  <si>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</si>
  <si>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</si>
  <si>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</si>
  <si>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</si>
  <si>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</si>
  <si>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</si>
  <si>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</si>
  <si>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</si>
  <si>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</si>
  <si>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</si>
  <si>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</si>
  <si>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</si>
  <si>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</si>
  <si>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</si>
  <si>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</si>
  <si>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</si>
  <si>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</si>
  <si>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</si>
  <si>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</si>
  <si>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</si>
  <si>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</si>
  <si>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</si>
  <si>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</si>
  <si>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</si>
  <si>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</si>
  <si>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</si>
  <si>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</si>
  <si>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</si>
  <si>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</si>
  <si>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</si>
  <si>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</si>
  <si>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</si>
  <si>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</si>
  <si>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</si>
  <si>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</si>
  <si>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</si>
  <si>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</si>
  <si>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</si>
  <si>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</si>
  <si>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</si>
  <si>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</si>
  <si>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</si>
  <si>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</si>
  <si>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</si>
  <si>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</si>
  <si>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</si>
  <si>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</si>
  <si>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</si>
  <si>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</si>
  <si>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</si>
  <si>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</si>
  <si>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</si>
  <si>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</si>
  <si>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</si>
  <si>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</si>
  <si>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</si>
  <si>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</si>
  <si>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</si>
  <si>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</si>
  <si>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</si>
  <si>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</si>
  <si>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</si>
  <si>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</si>
  <si>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</si>
  <si>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</si>
  <si>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</si>
  <si>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</si>
  <si>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</si>
  <si>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</si>
  <si>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</si>
  <si>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</si>
  <si>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</si>
  <si>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</si>
  <si>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</si>
  <si>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</si>
  <si>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</si>
  <si>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</si>
  <si>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</si>
  <si>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</si>
  <si>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</si>
  <si>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</si>
  <si>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</si>
  <si>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</si>
  <si>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</si>
  <si>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</si>
  <si>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</si>
  <si>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</si>
  <si>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</si>
  <si>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</si>
  <si>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</si>
  <si>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</si>
  <si>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</si>
  <si>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</si>
  <si>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</si>
  <si>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</si>
  <si>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</si>
  <si>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</si>
  <si>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</si>
  <si>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</si>
  <si>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</si>
  <si>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</si>
  <si>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</si>
  <si>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</si>
  <si>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</si>
  <si>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</si>
  <si>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</si>
  <si>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</si>
  <si>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</si>
  <si>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</si>
  <si>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</si>
  <si>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</si>
  <si>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</si>
  <si>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</si>
  <si>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</si>
  <si>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</si>
  <si>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</si>
  <si>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</si>
  <si>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</si>
  <si>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</si>
  <si>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</si>
  <si>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</si>
  <si>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</si>
  <si>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</si>
  <si>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</si>
  <si>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</si>
  <si>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</si>
  <si>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</si>
  <si>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</si>
  <si>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</si>
  <si>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</si>
  <si>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</si>
  <si>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</si>
  <si>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</si>
  <si>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</si>
  <si>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</si>
  <si>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</si>
  <si>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</si>
  <si>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</si>
  <si>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</si>
  <si>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</si>
  <si>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</si>
  <si>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</si>
  <si>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</si>
  <si>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</si>
  <si>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</si>
  <si>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</si>
  <si>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</si>
  <si>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</si>
  <si>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</si>
  <si>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</si>
  <si>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</si>
  <si>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</si>
  <si>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</si>
  <si>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</si>
  <si>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</si>
  <si>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</si>
  <si>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</si>
  <si>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</si>
  <si>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</si>
  <si>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</si>
  <si>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</si>
  <si>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</si>
  <si>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</si>
  <si>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</si>
  <si>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</si>
  <si>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</si>
  <si>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</si>
  <si>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</si>
  <si>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</si>
  <si>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</si>
  <si>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</si>
  <si>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</si>
  <si>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</si>
  <si>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</si>
  <si>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</si>
  <si>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</si>
  <si>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</si>
  <si>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</si>
  <si>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</si>
  <si>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</si>
  <si>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</si>
  <si>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</si>
  <si>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</si>
  <si>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</si>
  <si>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</si>
  <si>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</si>
  <si>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</si>
  <si>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</si>
  <si>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</si>
  <si>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</si>
  <si>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</si>
  <si>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</si>
  <si>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</si>
  <si>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</si>
  <si>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</si>
  <si>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</si>
  <si>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</si>
  <si>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</si>
  <si>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</si>
  <si>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</si>
  <si>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</si>
  <si>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</si>
  <si>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</si>
  <si>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</si>
  <si>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</si>
  <si>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</si>
  <si>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</si>
  <si>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</si>
  <si>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</si>
  <si>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</si>
  <si>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</si>
  <si>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</si>
  <si>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</si>
  <si>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</si>
  <si>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</si>
  <si>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</si>
  <si>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</si>
  <si>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</si>
  <si>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</si>
  <si>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</si>
  <si>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</si>
  <si>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</si>
  <si>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</si>
  <si>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</si>
  <si>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</si>
  <si>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</si>
  <si>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</si>
  <si>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</si>
  <si>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</si>
  <si>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</si>
  <si>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</si>
  <si>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</si>
  <si>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</si>
  <si>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</si>
  <si>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</si>
  <si>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</si>
  <si>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</si>
  <si>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</si>
  <si>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</si>
  <si>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</si>
  <si>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</si>
  <si>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</si>
  <si>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</si>
  <si>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</si>
  <si>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</si>
  <si>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</si>
  <si>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</si>
  <si>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</si>
  <si>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</si>
  <si>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</si>
  <si>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</si>
  <si>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</si>
  <si>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</si>
  <si>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</si>
  <si>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</si>
  <si>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</si>
  <si>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</si>
  <si>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</si>
  <si>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</si>
  <si>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</si>
  <si>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</si>
  <si>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</si>
  <si>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</si>
  <si>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</si>
  <si>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</si>
  <si>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</si>
  <si>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</si>
  <si>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</si>
  <si>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</si>
  <si>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</si>
  <si>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</si>
  <si>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</si>
  <si>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</si>
  <si>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</si>
  <si>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</si>
  <si>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</si>
  <si>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</si>
  <si>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</si>
  <si>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</si>
  <si>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</si>
  <si>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</si>
  <si>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</si>
  <si>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</si>
  <si>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</si>
  <si>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</si>
  <si>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</si>
  <si>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</si>
  <si>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</si>
  <si>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</si>
  <si>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</si>
  <si>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</si>
  <si>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</si>
  <si>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</si>
  <si>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</si>
  <si>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</si>
  <si>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</si>
  <si>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</si>
  <si>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</si>
  <si>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</si>
  <si>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</si>
  <si>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</si>
  <si>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</si>
  <si>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</si>
  <si>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</si>
  <si>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</si>
  <si>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</si>
  <si>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</si>
  <si>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</si>
  <si>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</si>
  <si>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</si>
  <si>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</si>
  <si>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</si>
  <si>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</si>
  <si>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</si>
  <si>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</si>
  <si>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</si>
  <si>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</si>
  <si>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</si>
  <si>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</si>
  <si>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</si>
  <si>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</si>
  <si>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</si>
  <si>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</si>
  <si>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</si>
  <si>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</si>
  <si>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</si>
  <si>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</si>
  <si>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</si>
  <si>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</si>
  <si>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</si>
  <si>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</si>
  <si>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</si>
  <si>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</si>
  <si>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</si>
  <si>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</si>
  <si>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</si>
  <si>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</si>
  <si>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</si>
  <si>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</si>
  <si>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</si>
  <si>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</si>
  <si>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</si>
  <si>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</si>
  <si>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</si>
  <si>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</si>
  <si>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</si>
  <si>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</si>
  <si>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</si>
  <si>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</si>
  <si>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</si>
  <si>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</si>
  <si>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</si>
  <si>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</si>
  <si>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</si>
  <si>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</si>
  <si>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</si>
  <si>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</si>
  <si>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</si>
  <si>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</si>
  <si>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</si>
  <si>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</si>
  <si>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</si>
  <si>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</si>
  <si>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</si>
  <si>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</si>
  <si>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</si>
  <si>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</si>
  <si>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</si>
  <si>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</si>
  <si>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</si>
  <si>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</si>
  <si>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</si>
  <si>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</si>
  <si>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</si>
  <si>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</si>
  <si>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</si>
  <si>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</si>
  <si>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</si>
  <si>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</si>
  <si>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</si>
  <si>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</si>
  <si>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</si>
  <si>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</si>
  <si>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</si>
  <si>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</si>
  <si>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</si>
  <si>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</si>
  <si>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</si>
  <si>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</si>
  <si>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</si>
  <si>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</si>
  <si>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</si>
  <si>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</si>
  <si>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</si>
  <si>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</si>
  <si>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</si>
  <si>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</si>
  <si>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</si>
  <si>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</si>
  <si>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</si>
  <si>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</si>
  <si>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</si>
  <si>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</si>
  <si>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</si>
  <si>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</si>
  <si>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</si>
  <si>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</si>
  <si>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</si>
  <si>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</si>
  <si>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</si>
  <si>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</si>
  <si>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</si>
  <si>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</si>
  <si>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</si>
  <si>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</si>
  <si>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</si>
  <si>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</si>
  <si>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</si>
  <si>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</si>
  <si>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</si>
  <si>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</si>
  <si>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</si>
  <si>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</si>
  <si>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</si>
  <si>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</si>
  <si>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</si>
  <si>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</si>
  <si>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</si>
  <si>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</si>
  <si>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</si>
  <si>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</si>
  <si>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</si>
  <si>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</si>
  <si>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</si>
  <si>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</si>
  <si>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</si>
  <si>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</si>
  <si>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</si>
  <si>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</si>
  <si>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</si>
  <si>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</si>
  <si>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</si>
  <si>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</si>
  <si>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</si>
  <si>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</si>
  <si>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</si>
  <si>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</si>
  <si>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</si>
  <si>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</si>
  <si>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</si>
  <si>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</si>
  <si>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</si>
  <si>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</si>
  <si>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</si>
  <si>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</si>
  <si>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</si>
  <si>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</si>
  <si>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</si>
  <si>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</si>
  <si>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</si>
  <si>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</si>
  <si>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</si>
  <si>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</si>
  <si>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</si>
  <si>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</si>
  <si>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</si>
  <si>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</si>
  <si>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</si>
  <si>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</si>
  <si>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</si>
  <si>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</si>
  <si>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</si>
  <si>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</si>
  <si>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</si>
  <si>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</si>
  <si>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</si>
  <si>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</si>
  <si>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</si>
  <si>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</si>
  <si>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</si>
  <si>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</si>
  <si>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</si>
  <si>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</si>
  <si>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</si>
  <si>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</si>
  <si>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</si>
  <si>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</si>
  <si>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</si>
  <si>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</si>
  <si>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</si>
  <si>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</si>
  <si>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</si>
  <si>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</si>
  <si>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</si>
  <si>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</si>
  <si>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</si>
  <si>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</si>
  <si>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</si>
  <si>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</si>
  <si>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</si>
  <si>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</si>
  <si>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</si>
  <si>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</si>
  <si>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</si>
  <si>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</si>
  <si>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</si>
  <si>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</si>
  <si>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</si>
  <si>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</si>
  <si>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</si>
  <si>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</si>
  <si>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</si>
  <si>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</si>
  <si>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</si>
  <si>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</si>
  <si>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</si>
  <si>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</si>
  <si>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</si>
  <si>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</si>
  <si>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</si>
  <si>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</si>
  <si>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</si>
  <si>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</si>
  <si>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</si>
  <si>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</si>
  <si>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</si>
  <si>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</si>
  <si>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</si>
  <si>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</si>
  <si>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</si>
  <si>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</si>
  <si>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</si>
  <si>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</si>
  <si>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</si>
  <si>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</si>
  <si>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</si>
  <si>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</si>
  <si>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</si>
  <si>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</si>
  <si>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</si>
  <si>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</si>
  <si>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</si>
  <si>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</si>
  <si>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</si>
  <si>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</si>
  <si>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</si>
  <si>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</si>
  <si>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</si>
  <si>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</si>
  <si>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</si>
  <si>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</si>
  <si>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</si>
  <si>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</si>
  <si>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</si>
  <si>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</si>
  <si>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</si>
  <si>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</si>
  <si>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</si>
  <si>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</si>
  <si>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</si>
  <si>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</si>
  <si>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</si>
  <si>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</si>
  <si>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</si>
  <si>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</si>
  <si>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</si>
  <si>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</si>
  <si>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</si>
  <si>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</si>
  <si>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</si>
  <si>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</si>
  <si>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</si>
  <si>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</si>
  <si>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</si>
  <si>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</si>
  <si>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</si>
  <si>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</si>
  <si>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</si>
  <si>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</si>
  <si>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</si>
  <si>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</si>
  <si>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</si>
  <si>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</si>
  <si>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</si>
  <si>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</si>
  <si>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</si>
  <si>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</si>
  <si>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</si>
  <si>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</si>
  <si>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</si>
  <si>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</si>
  <si>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</si>
  <si>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</si>
  <si>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</si>
  <si>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</si>
  <si>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</si>
  <si>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</si>
  <si>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</si>
  <si>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</si>
  <si>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</si>
  <si>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</si>
  <si>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</si>
  <si>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</si>
  <si>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</si>
  <si>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</si>
  <si>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</si>
  <si>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</si>
  <si>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</si>
  <si>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</si>
  <si>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</si>
  <si>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</si>
  <si>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</si>
  <si>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</si>
  <si>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</si>
  <si>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</si>
  <si>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</si>
  <si>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</si>
  <si>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</si>
  <si>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</si>
  <si>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</si>
  <si>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</si>
  <si>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</si>
  <si>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</si>
  <si>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</si>
  <si>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</si>
  <si>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</si>
  <si>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</si>
  <si>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</si>
  <si>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</si>
  <si>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</si>
  <si>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</si>
  <si>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</si>
  <si>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</si>
  <si>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</si>
  <si>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</si>
  <si>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</si>
  <si>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</si>
  <si>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</si>
  <si>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</si>
  <si>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</si>
  <si>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</si>
  <si>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</si>
  <si>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</si>
  <si>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</si>
  <si>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</si>
  <si>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</si>
  <si>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</si>
  <si>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</si>
  <si>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</si>
  <si>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</si>
  <si>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</si>
  <si>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</si>
  <si>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</si>
  <si>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</si>
  <si>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</si>
  <si>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</si>
  <si>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</si>
  <si>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</si>
  <si>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</si>
  <si>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</si>
  <si>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</si>
  <si>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</si>
  <si>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</si>
  <si>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</si>
  <si>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</si>
  <si>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</si>
  <si>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</si>
  <si>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</si>
  <si>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</si>
  <si>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</si>
  <si>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</si>
  <si>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</si>
  <si>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</si>
  <si>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</si>
  <si>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</si>
  <si>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</si>
  <si>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</si>
  <si>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</si>
  <si>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</si>
  <si>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</si>
  <si>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</si>
  <si>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</si>
  <si>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</si>
  <si>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</si>
  <si>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</si>
  <si>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</si>
  <si>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</si>
  <si>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</si>
  <si>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</si>
  <si>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</si>
  <si>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</si>
  <si>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</si>
  <si>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</si>
  <si>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</si>
  <si>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</si>
  <si>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</si>
  <si>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</si>
  <si>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</si>
  <si>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</si>
  <si>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</si>
  <si>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</si>
  <si>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</si>
  <si>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</si>
  <si>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</si>
  <si>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</si>
  <si>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</si>
  <si>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</si>
  <si>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</si>
  <si>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</si>
  <si>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</si>
  <si>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</si>
  <si>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</si>
  <si>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</si>
  <si>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</si>
  <si>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</si>
  <si>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</si>
  <si>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</si>
  <si>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</si>
  <si>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</si>
  <si>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</si>
  <si>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</si>
  <si>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</si>
  <si>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</si>
  <si>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</si>
  <si>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</si>
  <si>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</si>
  <si>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</si>
  <si>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</si>
  <si>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</si>
  <si>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</si>
  <si>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</si>
  <si>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</si>
  <si>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</si>
  <si>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</si>
  <si>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</si>
  <si>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</si>
  <si>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</si>
  <si>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</si>
  <si>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</si>
  <si>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</si>
  <si>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</si>
  <si>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</si>
  <si>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</si>
  <si>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</si>
  <si>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</si>
  <si>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</si>
  <si>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</si>
  <si>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</si>
  <si>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</si>
  <si>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</si>
  <si>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</si>
  <si>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</si>
  <si>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</si>
  <si>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</si>
  <si>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</si>
  <si>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</si>
  <si>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</si>
  <si>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</si>
  <si>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</si>
  <si>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</si>
  <si>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</si>
  <si>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</si>
  <si>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</si>
  <si>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</si>
  <si>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</si>
  <si>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</si>
  <si>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</si>
  <si>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</si>
  <si>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</si>
  <si>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</si>
  <si>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</si>
  <si>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</si>
  <si>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</si>
  <si>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</si>
  <si>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</si>
  <si>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</si>
  <si>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</si>
  <si>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</si>
  <si>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</si>
  <si>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</si>
  <si>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</si>
  <si>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</si>
  <si>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</si>
  <si>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</si>
  <si>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</si>
  <si>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</si>
  <si>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</si>
  <si>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</si>
  <si>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</si>
  <si>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</si>
  <si>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</si>
  <si>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</si>
  <si>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</si>
  <si>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</si>
  <si>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</si>
  <si>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</si>
  <si>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</si>
  <si>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</si>
  <si>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</si>
  <si>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</si>
  <si>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</si>
  <si>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</si>
  <si>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</si>
  <si>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</si>
  <si>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</si>
  <si>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</si>
  <si>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</si>
  <si>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</si>
  <si>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</si>
  <si>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</si>
  <si>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</si>
  <si>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</si>
  <si>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</si>
  <si>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</si>
  <si>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</si>
  <si>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</si>
  <si>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</si>
  <si>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</si>
  <si>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</si>
  <si>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</si>
  <si>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</si>
  <si>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</si>
  <si>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</si>
  <si>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</si>
  <si>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</si>
  <si>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</si>
  <si>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</si>
  <si>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</si>
  <si>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</si>
  <si>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</si>
  <si>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</si>
  <si>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</si>
  <si>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</si>
  <si>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</si>
  <si>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</si>
  <si>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</si>
  <si>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</si>
  <si>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</si>
  <si>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</si>
  <si>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</si>
  <si>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</si>
  <si>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</si>
  <si>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</si>
  <si>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</si>
  <si>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</si>
  <si>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</si>
  <si>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</si>
  <si>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</si>
  <si>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</si>
  <si>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</si>
  <si>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</si>
  <si>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</si>
  <si>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</si>
  <si>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</si>
  <si>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</si>
  <si>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</si>
  <si>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</si>
  <si>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</si>
  <si>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</si>
  <si>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</si>
  <si>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</si>
  <si>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</si>
  <si>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</si>
  <si>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</si>
  <si>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</si>
  <si>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</si>
  <si>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</si>
  <si>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</si>
  <si>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</si>
  <si>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</si>
  <si>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</si>
  <si>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</si>
  <si>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</si>
  <si>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</si>
  <si>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</si>
  <si>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</si>
  <si>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</si>
  <si>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</si>
  <si>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</si>
  <si>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</si>
  <si>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</si>
  <si>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</si>
  <si>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</si>
  <si>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</si>
  <si>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</si>
  <si>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</si>
  <si>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</si>
  <si>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</si>
  <si>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</si>
  <si>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</si>
  <si>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</si>
  <si>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</si>
  <si>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</si>
  <si>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</si>
  <si>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</si>
  <si>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</si>
  <si>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</si>
  <si>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</si>
  <si>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</si>
  <si>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</si>
  <si>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</si>
  <si>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</si>
  <si>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</si>
  <si>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</si>
  <si>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</si>
  <si>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</si>
  <si>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</si>
  <si>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</si>
  <si>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</si>
  <si>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</si>
  <si>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</si>
  <si>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</si>
  <si>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</si>
  <si>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</si>
  <si>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</si>
  <si>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</si>
  <si>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</si>
  <si>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</si>
  <si>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</si>
  <si>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</si>
  <si>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</si>
  <si>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</si>
  <si>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</si>
  <si>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</si>
  <si>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</si>
  <si>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</si>
  <si>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</si>
  <si>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</si>
  <si>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</si>
  <si>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</si>
  <si>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</si>
  <si>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</si>
  <si>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</si>
  <si>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</si>
  <si>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</si>
  <si>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</si>
  <si>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</si>
  <si>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</si>
  <si>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</si>
  <si>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</si>
  <si>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</si>
  <si>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</si>
  <si>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</si>
  <si>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</si>
  <si>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</si>
  <si>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</si>
  <si>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</si>
  <si>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</si>
  <si>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</si>
  <si>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</si>
  <si>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</si>
  <si>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</si>
  <si>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</si>
  <si>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</si>
  <si>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</si>
  <si>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</si>
  <si>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</si>
  <si>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</si>
  <si>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</si>
  <si>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</si>
  <si>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</si>
  <si>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</si>
  <si>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</si>
  <si>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</si>
  <si>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</si>
  <si>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</si>
  <si>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</si>
  <si>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</si>
  <si>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</si>
  <si>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</si>
  <si>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</si>
  <si>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</si>
  <si>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</si>
  <si>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</si>
  <si>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</si>
  <si>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</si>
  <si>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</si>
  <si>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</si>
  <si>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</si>
  <si>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</si>
  <si>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</si>
  <si>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</si>
  <si>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</si>
  <si>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</si>
  <si>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</si>
  <si>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</si>
  <si>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</si>
  <si>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</si>
  <si>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</si>
  <si>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</si>
  <si>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</si>
  <si>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</si>
  <si>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</si>
  <si>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</si>
  <si>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</si>
  <si>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</si>
  <si>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</si>
  <si>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</si>
  <si>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</si>
  <si>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</si>
  <si>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</si>
  <si>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</si>
  <si>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</si>
  <si>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</si>
  <si>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</si>
  <si>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</si>
  <si>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</si>
  <si>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</si>
  <si>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</si>
  <si>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</si>
  <si>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</si>
  <si>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</si>
  <si>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</si>
  <si>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</si>
  <si>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</si>
  <si>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</si>
  <si>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</si>
  <si>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</si>
  <si>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</si>
  <si>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</si>
  <si>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</si>
  <si>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</si>
  <si>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</si>
  <si>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</si>
  <si>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</si>
  <si>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</si>
  <si>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</si>
  <si>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</si>
  <si>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</si>
  <si>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</si>
  <si>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</si>
  <si>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</si>
  <si>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</si>
  <si>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</si>
  <si>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</si>
  <si>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</si>
  <si>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</si>
  <si>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</si>
  <si>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</si>
  <si>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</si>
  <si>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</si>
  <si>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</si>
  <si>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</si>
  <si>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</si>
  <si>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</si>
  <si>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</si>
  <si>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</si>
  <si>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</si>
  <si>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</si>
  <si>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</si>
  <si>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</si>
  <si>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</si>
  <si>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</si>
  <si>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</si>
  <si>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</si>
  <si>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</si>
  <si>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</si>
  <si>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</si>
  <si>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</si>
  <si>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</si>
  <si>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</si>
  <si>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</si>
  <si>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</si>
  <si>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</si>
  <si>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</si>
  <si>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</si>
  <si>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</si>
  <si>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</si>
  <si>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</si>
  <si>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</si>
  <si>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</si>
  <si>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</si>
  <si>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</si>
  <si>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</si>
  <si>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</si>
  <si>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</si>
  <si>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</si>
  <si>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</si>
  <si>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</si>
  <si>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</si>
  <si>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</si>
  <si>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</si>
  <si>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</si>
  <si>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</si>
  <si>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</si>
  <si>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</si>
  <si>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</si>
  <si>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</si>
  <si>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</si>
  <si>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</si>
  <si>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</si>
  <si>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</si>
  <si>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</si>
  <si>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</si>
  <si>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</si>
  <si>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</si>
  <si>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</si>
  <si>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</si>
  <si>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</si>
  <si>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</si>
  <si>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</si>
  <si>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</si>
  <si>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</si>
  <si>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</si>
  <si>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</si>
  <si>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</si>
  <si>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</si>
  <si>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</si>
  <si>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</si>
  <si>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</si>
  <si>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</si>
  <si>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</si>
  <si>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</si>
  <si>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</si>
  <si>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</si>
  <si>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</si>
  <si>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</si>
  <si>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</si>
  <si>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</si>
  <si>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</si>
  <si>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</si>
  <si>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</si>
  <si>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</si>
  <si>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</si>
  <si>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</si>
  <si>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</si>
  <si>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</si>
  <si>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</si>
  <si>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</si>
  <si>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</si>
  <si>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</si>
  <si>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</si>
  <si>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</si>
  <si>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</si>
  <si>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</si>
  <si>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</si>
  <si>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</si>
  <si>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</si>
  <si>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</si>
  <si>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</si>
  <si>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</si>
  <si>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</si>
  <si>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</si>
  <si>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</si>
  <si>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</si>
  <si>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</si>
  <si>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</si>
  <si>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</si>
  <si>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</si>
  <si>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</si>
  <si>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</si>
  <si>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</si>
  <si>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</si>
  <si>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</si>
  <si>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</si>
  <si>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</si>
  <si>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</si>
  <si>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</si>
  <si>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</si>
  <si>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</si>
  <si>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</si>
  <si>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</si>
  <si>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</si>
  <si>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</si>
  <si>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</si>
  <si>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</si>
  <si>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</si>
  <si>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</si>
  <si>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</si>
  <si>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</si>
  <si>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</si>
  <si>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</si>
  <si>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</si>
  <si>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</si>
  <si>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</si>
  <si>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</si>
  <si>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</si>
  <si>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</si>
  <si>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</si>
  <si>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</si>
  <si>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</si>
  <si>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</si>
  <si>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</si>
  <si>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</si>
  <si>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</si>
  <si>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</si>
  <si>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</si>
  <si>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</si>
  <si>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</si>
  <si>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</si>
  <si>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</si>
  <si>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</si>
  <si>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</si>
  <si>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</si>
  <si>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</si>
  <si>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</si>
  <si>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</si>
  <si>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</si>
  <si>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</si>
  <si>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</si>
  <si>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</si>
  <si>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</si>
  <si>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</si>
  <si>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</si>
  <si>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</si>
  <si>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</si>
  <si>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</si>
  <si>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</si>
  <si>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</si>
  <si>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</si>
  <si>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</si>
  <si>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</si>
  <si>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</si>
  <si>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</si>
  <si>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</si>
  <si>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</si>
  <si>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</si>
  <si>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</si>
  <si>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</si>
  <si>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</si>
  <si>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</si>
  <si>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</si>
  <si>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</si>
  <si>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</si>
  <si>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</si>
  <si>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</si>
  <si>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</si>
  <si>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</si>
  <si>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</si>
  <si>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</si>
  <si>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</si>
  <si>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</si>
  <si>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</si>
  <si>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</si>
  <si>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</si>
  <si>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</si>
  <si>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</si>
  <si>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</si>
  <si>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</si>
  <si>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</si>
  <si>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</si>
  <si>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</si>
  <si>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</si>
  <si>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</si>
  <si>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</si>
  <si>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</si>
  <si>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</si>
  <si>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</si>
  <si>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</si>
  <si>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</si>
  <si>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</si>
  <si>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</si>
  <si>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</si>
  <si>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</si>
  <si>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</si>
  <si>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</si>
  <si>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</si>
  <si>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</si>
  <si>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</si>
  <si>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</si>
  <si>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</si>
  <si>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</si>
  <si>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</si>
  <si>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</si>
  <si>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</si>
  <si>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</si>
  <si>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</si>
  <si>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</si>
  <si>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</si>
  <si>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</si>
  <si>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</si>
  <si>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</si>
  <si>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</si>
  <si>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</si>
  <si>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</si>
  <si>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</si>
  <si>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</si>
  <si>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</si>
  <si>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</si>
  <si>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</si>
  <si>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</si>
  <si>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</si>
  <si>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</si>
  <si>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</si>
  <si>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</si>
  <si>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</si>
  <si>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</si>
  <si>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</si>
  <si>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</si>
  <si>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</si>
  <si>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</si>
  <si>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</si>
  <si>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</si>
  <si>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</si>
  <si>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</si>
  <si>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</si>
  <si>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</si>
  <si>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</si>
  <si>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</si>
  <si>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</si>
  <si>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</si>
  <si>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</si>
  <si>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</si>
  <si>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</si>
  <si>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</si>
  <si>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</si>
  <si>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</si>
  <si>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</si>
  <si>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</si>
  <si>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</si>
  <si>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</si>
  <si>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</si>
  <si>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</si>
  <si>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</si>
  <si>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</si>
  <si>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</si>
  <si>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</si>
  <si>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</si>
  <si>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</si>
  <si>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</si>
  <si>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</si>
  <si>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</si>
  <si>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</si>
  <si>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</si>
  <si>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</si>
  <si>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</si>
  <si>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</si>
  <si>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</si>
  <si>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</si>
  <si>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</si>
  <si>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</si>
  <si>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</si>
  <si>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</si>
  <si>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</si>
  <si>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</si>
  <si>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</si>
  <si>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</si>
  <si>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</si>
  <si>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</si>
  <si>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</si>
  <si>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</si>
  <si>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</si>
  <si>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</si>
  <si>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</si>
  <si>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</si>
  <si>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</si>
  <si>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</si>
  <si>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</si>
  <si>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</si>
  <si>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</si>
  <si>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</si>
  <si>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</si>
  <si>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</si>
  <si>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</si>
  <si>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</si>
  <si>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</si>
  <si>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</si>
  <si>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</si>
  <si>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</si>
  <si>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</si>
  <si>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</si>
  <si>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</si>
  <si>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</si>
  <si>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</si>
  <si>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</si>
  <si>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</si>
  <si>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</si>
  <si>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</si>
  <si>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</si>
  <si>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</si>
  <si>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</si>
  <si>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</si>
  <si>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</si>
  <si>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</si>
  <si>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</si>
  <si>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</si>
  <si>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</si>
  <si>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</si>
  <si>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</si>
  <si>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</si>
  <si>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</si>
  <si>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</si>
  <si>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</si>
  <si>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</si>
  <si>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</si>
  <si>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</si>
  <si>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</si>
  <si>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</si>
  <si>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</si>
  <si>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</si>
  <si>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</si>
  <si>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</si>
  <si>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</si>
  <si>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</si>
  <si>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</si>
  <si>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</si>
  <si>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</si>
  <si>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</si>
  <si>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</si>
  <si>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</si>
  <si>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</si>
  <si>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</si>
  <si>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</si>
  <si>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</si>
  <si>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</si>
  <si>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</si>
  <si>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</si>
  <si>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</si>
  <si>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</si>
  <si>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</si>
  <si>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</si>
  <si>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</si>
  <si>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</si>
  <si>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</si>
  <si>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</si>
  <si>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</si>
  <si>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</si>
  <si>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</si>
  <si>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</si>
  <si>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</si>
  <si>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</si>
  <si>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</si>
  <si>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</si>
  <si>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</si>
  <si>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</si>
  <si>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</si>
  <si>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</si>
  <si>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</si>
  <si>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</si>
  <si>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</si>
  <si>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</si>
  <si>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</si>
  <si>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</si>
  <si>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</si>
  <si>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</si>
  <si>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</si>
  <si>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</si>
  <si>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</si>
  <si>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</si>
  <si>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</si>
  <si>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</si>
  <si>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</si>
  <si>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</si>
  <si>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</si>
  <si>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</si>
  <si>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</si>
  <si>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</si>
  <si>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</si>
  <si>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</si>
  <si>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</si>
  <si>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</si>
  <si>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</si>
  <si>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</si>
  <si>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</si>
  <si>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</si>
  <si>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</si>
  <si>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</si>
  <si>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</si>
  <si>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</si>
  <si>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</si>
  <si>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</si>
  <si>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</si>
  <si>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</si>
  <si>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</si>
  <si>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</si>
  <si>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</si>
  <si>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</si>
  <si>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</si>
  <si>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</si>
  <si>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</si>
  <si>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</si>
  <si>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</si>
  <si>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</si>
  <si>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</si>
  <si>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</si>
  <si>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</si>
  <si>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</si>
  <si>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</si>
  <si>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</si>
  <si>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</si>
  <si>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</si>
  <si>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</si>
  <si>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</si>
  <si>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</si>
  <si>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</si>
  <si>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</si>
  <si>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</si>
  <si>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</si>
  <si>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</si>
  <si>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</si>
  <si>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</si>
  <si>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</si>
  <si>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</si>
  <si>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</si>
  <si>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</si>
  <si>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</si>
  <si>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</si>
  <si>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</si>
  <si>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</si>
  <si>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</si>
  <si>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</si>
  <si>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</si>
  <si>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</si>
  <si>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</si>
  <si>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</si>
  <si>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</si>
  <si>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</si>
  <si>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</si>
  <si>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</si>
  <si>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</si>
  <si>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</si>
  <si>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</si>
  <si>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</si>
  <si>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</si>
  <si>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</si>
  <si>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</si>
  <si>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</si>
  <si>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</si>
  <si>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</si>
  <si>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</si>
  <si>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</si>
  <si>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</si>
  <si>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</si>
  <si>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</si>
  <si>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</si>
  <si>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</si>
  <si>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</si>
  <si>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</si>
  <si>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</si>
  <si>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</si>
  <si>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</si>
  <si>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</si>
  <si>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</si>
  <si>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</si>
  <si>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</si>
  <si>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</si>
  <si>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</si>
  <si>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</si>
  <si>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</si>
  <si>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</si>
  <si>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</si>
  <si>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</si>
  <si>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</si>
  <si>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</si>
  <si>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</si>
  <si>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</si>
  <si>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</si>
  <si>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</si>
  <si>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</si>
  <si>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</si>
  <si>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</si>
  <si>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</si>
  <si>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</si>
  <si>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</si>
  <si>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</si>
  <si>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</si>
  <si>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</si>
  <si>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</si>
  <si>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</si>
  <si>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</si>
  <si>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</si>
  <si>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</si>
  <si>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</si>
  <si>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</si>
  <si>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</si>
  <si>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</si>
  <si>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</si>
  <si>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</si>
  <si>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</si>
  <si>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</si>
  <si>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</si>
  <si>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</si>
  <si>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</si>
  <si>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</si>
  <si>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</si>
  <si>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</si>
  <si>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</si>
  <si>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</si>
  <si>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</si>
  <si>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</si>
  <si>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</si>
  <si>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</si>
  <si>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</si>
  <si>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</si>
  <si>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</si>
  <si>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</si>
  <si>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</si>
  <si>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</si>
  <si>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</si>
  <si>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</si>
  <si>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</si>
  <si>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</si>
  <si>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</si>
  <si>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</si>
  <si>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</si>
  <si>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</si>
  <si>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</si>
  <si>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</si>
  <si>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</si>
  <si>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</si>
  <si>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</si>
  <si>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</si>
  <si>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</si>
  <si>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</si>
  <si>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</si>
  <si>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</si>
  <si>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</si>
  <si>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</si>
  <si>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</si>
  <si>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</si>
  <si>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</si>
  <si>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</si>
  <si>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</si>
  <si>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</si>
  <si>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</si>
  <si>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</si>
  <si>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</si>
  <si>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</si>
  <si>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</si>
  <si>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</si>
  <si>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</si>
  <si>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</si>
  <si>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</si>
  <si>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</si>
  <si>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</si>
  <si>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</si>
  <si>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</si>
  <si>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</si>
  <si>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</si>
  <si>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</si>
  <si>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</si>
  <si>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</si>
  <si>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</si>
  <si>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</si>
  <si>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</si>
  <si>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</si>
  <si>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</si>
  <si>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</si>
  <si>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</si>
  <si>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</si>
  <si>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</si>
  <si>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</si>
  <si>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</si>
  <si>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</si>
  <si>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</si>
  <si>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</si>
  <si>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</si>
  <si>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</si>
  <si>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</si>
  <si>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</si>
  <si>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</si>
  <si>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</si>
  <si>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</si>
  <si>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</si>
  <si>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</si>
  <si>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</si>
  <si>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</si>
  <si>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</si>
  <si>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</si>
  <si>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</si>
  <si>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</si>
  <si>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</si>
  <si>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</si>
  <si>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</si>
  <si>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</si>
  <si>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</si>
  <si>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</si>
  <si>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</si>
  <si>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</si>
  <si>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</si>
  <si>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</si>
  <si>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</si>
  <si>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</si>
  <si>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</si>
  <si>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</si>
  <si>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</si>
  <si>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</si>
  <si>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</si>
  <si>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</si>
  <si>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</si>
  <si>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</si>
  <si>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</si>
  <si>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</si>
  <si>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</si>
  <si>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</si>
  <si>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</si>
  <si>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</si>
  <si>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</si>
  <si>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</si>
  <si>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</si>
  <si>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</si>
  <si>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</si>
  <si>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</si>
  <si>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</si>
  <si>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</si>
  <si>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</si>
  <si>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</si>
  <si>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</si>
  <si>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</si>
  <si>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</si>
  <si>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</si>
  <si>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</si>
  <si>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</si>
  <si>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</si>
  <si>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</si>
  <si>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</si>
  <si>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</si>
  <si>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</si>
  <si>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</si>
  <si>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</si>
  <si>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</si>
  <si>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</si>
  <si>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</si>
  <si>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</si>
  <si>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</si>
  <si>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</si>
  <si>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</si>
  <si>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</si>
  <si>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</si>
  <si>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</si>
  <si>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</si>
  <si>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</si>
  <si>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</si>
  <si>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</si>
  <si>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</si>
  <si>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</si>
  <si>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</si>
  <si>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</si>
  <si>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</si>
  <si>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</si>
  <si>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</si>
  <si>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</si>
  <si>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</si>
  <si>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</si>
  <si>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</si>
  <si>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</si>
  <si>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</si>
  <si>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</si>
  <si>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</si>
  <si>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</si>
  <si>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</si>
  <si>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</si>
  <si>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</si>
  <si>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</si>
  <si>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</si>
  <si>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</si>
  <si>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</si>
  <si>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</si>
  <si>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</si>
  <si>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</si>
  <si>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</si>
  <si>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</si>
  <si>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</si>
  <si>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</si>
  <si>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</si>
  <si>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</si>
  <si>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</si>
  <si>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</si>
  <si>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</si>
  <si>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</si>
  <si>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</si>
  <si>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</si>
  <si>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</si>
  <si>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</si>
  <si>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</si>
  <si>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</si>
  <si>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</si>
  <si>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</si>
  <si>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</si>
  <si>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</si>
  <si>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</si>
  <si>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</si>
  <si>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</si>
  <si>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</si>
  <si>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</si>
  <si>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</si>
  <si>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</si>
  <si>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</si>
  <si>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</si>
  <si>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</si>
  <si>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</si>
  <si>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</si>
  <si>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</si>
  <si>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</si>
  <si>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</si>
  <si>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</si>
  <si>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</si>
  <si>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</si>
  <si>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</si>
  <si>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</si>
  <si>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</si>
  <si>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</si>
  <si>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</si>
  <si>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</si>
  <si>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</si>
  <si>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</si>
  <si>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</si>
  <si>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</si>
  <si>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</si>
  <si>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</si>
  <si>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</si>
  <si>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</si>
  <si>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</si>
  <si>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</si>
  <si>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</si>
  <si>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</si>
  <si>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</si>
  <si>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</si>
  <si>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</si>
  <si>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</si>
  <si>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</si>
  <si>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</si>
  <si>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</si>
  <si>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</si>
  <si>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</si>
  <si>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</si>
  <si>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</si>
  <si>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</si>
  <si>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</si>
  <si>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</si>
  <si>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</si>
  <si>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</si>
  <si>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</si>
  <si>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</si>
  <si>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</si>
  <si>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</si>
  <si>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</si>
  <si>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</si>
  <si>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</si>
  <si>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</si>
  <si>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</si>
  <si>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</si>
  <si>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</si>
  <si>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</si>
  <si>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</si>
  <si>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</si>
  <si>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</si>
  <si>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</si>
  <si>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</si>
  <si>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</si>
  <si>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</si>
  <si>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</si>
  <si>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</si>
  <si>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</si>
  <si>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</si>
  <si>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</si>
  <si>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</si>
  <si>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</si>
  <si>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</si>
  <si>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</si>
  <si>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</si>
  <si>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</si>
  <si>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</si>
  <si>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</si>
  <si>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</si>
  <si>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</si>
  <si>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</si>
  <si>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</si>
  <si>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</si>
  <si>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</si>
  <si>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</si>
  <si>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</si>
  <si>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</si>
  <si>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</si>
  <si>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</si>
  <si>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</si>
  <si>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</si>
  <si>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</si>
  <si>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</si>
  <si>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</si>
  <si>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</si>
  <si>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</si>
  <si>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</si>
  <si>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</si>
  <si>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</si>
  <si>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</si>
  <si>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</si>
  <si>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</si>
  <si>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</si>
  <si>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</si>
  <si>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</si>
  <si>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</si>
  <si>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</si>
  <si>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</si>
  <si>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</si>
  <si>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</si>
  <si>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</si>
  <si>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</si>
  <si>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</si>
  <si>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</si>
  <si>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</si>
  <si>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</si>
  <si>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</si>
  <si>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</si>
  <si>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</si>
  <si>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</si>
  <si>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</si>
  <si>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</si>
  <si>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</si>
  <si>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</si>
  <si>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</si>
  <si>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</si>
  <si>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</si>
  <si>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</si>
  <si>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</si>
  <si>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</si>
  <si>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</si>
  <si>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</si>
  <si>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</si>
  <si>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</si>
  <si>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</si>
  <si>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</si>
  <si>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</si>
  <si>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</si>
  <si>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</si>
  <si>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</si>
  <si>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</si>
  <si>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</si>
  <si>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</si>
  <si>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</si>
  <si>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</si>
  <si>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</si>
  <si>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</si>
  <si>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</si>
  <si>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</si>
  <si>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</si>
  <si>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</si>
  <si>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</si>
  <si>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</si>
  <si>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</si>
  <si>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</si>
  <si>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</si>
  <si>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</si>
  <si>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</si>
  <si>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</si>
  <si>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</si>
  <si>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</si>
  <si>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</si>
  <si>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</si>
  <si>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</si>
  <si>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</si>
  <si>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</si>
  <si>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</si>
  <si>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</si>
  <si>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</si>
  <si>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</si>
  <si>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</si>
  <si>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</si>
  <si>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</si>
  <si>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</si>
  <si>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</si>
  <si>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</si>
  <si>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</si>
  <si>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</si>
  <si>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</si>
  <si>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</si>
  <si>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</si>
  <si>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</si>
  <si>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</si>
  <si>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</si>
  <si>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</si>
  <si>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</si>
  <si>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</si>
  <si>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</si>
  <si>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</si>
  <si>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</si>
  <si>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</si>
  <si>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</si>
  <si>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</si>
  <si>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</si>
  <si>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</si>
  <si>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</si>
  <si>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</si>
  <si>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</si>
  <si>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</si>
  <si>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</si>
  <si>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</si>
  <si>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</si>
  <si>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</si>
  <si>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</si>
  <si>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</si>
  <si>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</si>
  <si>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</si>
  <si>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</si>
  <si>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</si>
  <si>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</si>
  <si>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</si>
  <si>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</si>
  <si>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</si>
  <si>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</si>
  <si>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</si>
  <si>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</si>
  <si>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</si>
  <si>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</si>
  <si>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</si>
  <si>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</si>
  <si>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</si>
  <si>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</si>
  <si>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</si>
  <si>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</si>
  <si>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</si>
  <si>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</si>
  <si>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</si>
  <si>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</si>
  <si>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</si>
  <si>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</si>
  <si>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</si>
  <si>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</si>
  <si>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</si>
  <si>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</si>
  <si>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</si>
  <si>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</si>
  <si>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</si>
  <si>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</si>
  <si>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</si>
  <si>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</si>
  <si>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</si>
  <si>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</si>
  <si>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</si>
  <si>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</si>
  <si>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</si>
  <si>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</si>
  <si>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</si>
  <si>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</si>
  <si>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</si>
  <si>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</si>
  <si>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</si>
  <si>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</si>
  <si>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</si>
  <si>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</si>
  <si>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</si>
  <si>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</si>
  <si>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</si>
  <si>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</si>
  <si>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</si>
  <si>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</si>
  <si>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</si>
  <si>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</si>
  <si>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</si>
  <si>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</si>
  <si>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</si>
  <si>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</si>
  <si>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</si>
  <si>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</si>
  <si>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</si>
  <si>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</si>
  <si>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</si>
  <si>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</si>
  <si>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</si>
  <si>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</si>
  <si>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</si>
  <si>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</si>
  <si>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</si>
  <si>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</si>
  <si>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</si>
  <si>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</si>
  <si>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</si>
  <si>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</si>
  <si>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</si>
  <si>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</si>
  <si>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</si>
  <si>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</si>
  <si>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</si>
  <si>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</si>
  <si>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</si>
  <si>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</si>
  <si>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</si>
  <si>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</si>
  <si>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</si>
  <si>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</si>
  <si>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</si>
  <si>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</si>
  <si>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</si>
  <si>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</si>
  <si>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</si>
  <si>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</si>
  <si>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</si>
  <si>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</si>
  <si>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</si>
  <si>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</si>
  <si>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</si>
  <si>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</si>
  <si>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</si>
  <si>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</si>
  <si>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</si>
  <si>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</si>
  <si>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</si>
  <si>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</si>
  <si>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</si>
  <si>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</si>
  <si>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</si>
  <si>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</si>
  <si>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</si>
  <si>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</si>
  <si>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</si>
  <si>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</si>
  <si>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</si>
  <si>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</si>
  <si>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</si>
  <si>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</si>
  <si>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</si>
  <si>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</si>
  <si>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</si>
  <si>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</si>
  <si>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</si>
  <si>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</si>
  <si>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</si>
  <si>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</si>
  <si>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</si>
  <si>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</si>
  <si>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</si>
  <si>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</si>
  <si>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</si>
  <si>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</si>
  <si>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</si>
  <si>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</si>
  <si>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</si>
  <si>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</si>
  <si>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</si>
  <si>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</si>
  <si>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</si>
  <si>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</si>
  <si>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</si>
  <si>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</si>
  <si>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</si>
  <si>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</si>
  <si>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</si>
  <si>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</si>
  <si>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</si>
  <si>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</si>
  <si>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</si>
  <si>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</si>
  <si>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</si>
  <si>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</si>
  <si>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</si>
  <si>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</si>
  <si>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</si>
  <si>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</si>
  <si>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</si>
  <si>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</si>
  <si>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</si>
  <si>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</si>
  <si>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</si>
  <si>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</si>
  <si>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</si>
  <si>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</si>
  <si>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</si>
  <si>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</si>
  <si>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</si>
  <si>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</si>
  <si>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</si>
  <si>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</si>
  <si>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</si>
  <si>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</si>
  <si>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</si>
  <si>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</si>
  <si>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</si>
  <si>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</si>
  <si>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</si>
  <si>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</si>
  <si>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</si>
  <si>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</si>
  <si>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</si>
  <si>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</si>
  <si>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</si>
  <si>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</si>
  <si>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</si>
  <si>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</si>
  <si>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</si>
  <si>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</si>
  <si>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</si>
  <si>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</si>
  <si>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</si>
  <si>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</si>
  <si>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</si>
  <si>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</si>
  <si>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</si>
  <si>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</si>
  <si>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</si>
  <si>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</si>
  <si>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</si>
  <si>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</si>
  <si>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</si>
  <si>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</si>
  <si>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</si>
  <si>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</si>
  <si>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</si>
  <si>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</si>
  <si>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</si>
  <si>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</si>
  <si>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</si>
  <si>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</si>
  <si>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</si>
  <si>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</si>
  <si>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</si>
  <si>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</si>
  <si>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</si>
  <si>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</si>
  <si>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</si>
  <si>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</si>
  <si>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</si>
  <si>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</si>
  <si>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</si>
  <si>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</si>
  <si>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</si>
  <si>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</si>
  <si>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</si>
  <si>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</si>
  <si>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</si>
  <si>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</si>
  <si>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</si>
  <si>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</si>
  <si>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</si>
  <si>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</si>
  <si>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</si>
  <si>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</si>
  <si>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</si>
  <si>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</si>
  <si>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</si>
  <si>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</si>
  <si>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</si>
  <si>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</si>
  <si>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</si>
  <si>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</si>
  <si>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</si>
  <si>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</si>
  <si>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</si>
  <si>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</si>
  <si>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</si>
  <si>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</si>
  <si>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</si>
  <si>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</si>
  <si>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</si>
  <si>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</si>
  <si>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</si>
  <si>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</si>
  <si>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</si>
  <si>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</si>
  <si>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</si>
  <si>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</si>
  <si>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</si>
  <si>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</si>
  <si>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</si>
  <si>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</si>
  <si>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</si>
  <si>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</si>
  <si>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</si>
  <si>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</si>
  <si>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</si>
  <si>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</si>
  <si>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</si>
  <si>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</si>
  <si>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</si>
  <si>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</si>
  <si>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</si>
  <si>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</si>
  <si>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</si>
  <si>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</si>
  <si>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</si>
  <si>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</si>
  <si>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</si>
  <si>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</si>
  <si>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</si>
  <si>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</si>
  <si>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</si>
  <si>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</si>
  <si>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</si>
  <si>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</si>
  <si>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</si>
  <si>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</si>
  <si>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</si>
  <si>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</si>
  <si>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</si>
  <si>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</si>
  <si>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</si>
  <si>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</si>
  <si>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</si>
  <si>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</si>
  <si>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</si>
  <si>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</si>
  <si>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</si>
  <si>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</si>
  <si>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</si>
  <si>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</si>
  <si>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</si>
  <si>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</si>
  <si>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</si>
  <si>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</si>
  <si>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</si>
  <si>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</si>
  <si>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</si>
  <si>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</si>
  <si>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</si>
  <si>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</si>
  <si>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</si>
  <si>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</si>
  <si>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</si>
  <si>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</si>
  <si>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</si>
  <si>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</si>
  <si>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</si>
  <si>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</si>
  <si>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</si>
  <si>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</si>
  <si>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</si>
  <si>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</si>
  <si>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</si>
  <si>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</si>
  <si>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</si>
  <si>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</si>
  <si>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</si>
  <si>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</si>
  <si>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</si>
  <si>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</si>
  <si>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</si>
  <si>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</si>
  <si>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</si>
  <si>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</si>
  <si>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</si>
  <si>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</si>
  <si>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</si>
  <si>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</si>
  <si>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</si>
  <si>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</si>
  <si>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</si>
  <si>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</si>
  <si>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</si>
  <si>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</si>
  <si>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</si>
  <si>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</si>
  <si>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</si>
  <si>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</si>
  <si>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</si>
  <si>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</si>
  <si>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</si>
  <si>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</si>
  <si>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</si>
  <si>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</si>
  <si>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</si>
  <si>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</si>
  <si>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</si>
  <si>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</si>
  <si>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</si>
  <si>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</si>
  <si>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</si>
  <si>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</si>
  <si>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</si>
  <si>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</si>
  <si>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</si>
  <si>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</si>
  <si>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</si>
  <si>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</si>
  <si>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</si>
  <si>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</si>
  <si>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</si>
  <si>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</si>
  <si>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</si>
  <si>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</si>
  <si>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</si>
  <si>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</si>
  <si>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</si>
  <si>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</si>
  <si>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</si>
  <si>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</si>
  <si>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</si>
  <si>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</si>
  <si>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</si>
  <si>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</si>
  <si>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</si>
  <si>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</si>
  <si>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</si>
  <si>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</si>
  <si>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</si>
  <si>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</si>
  <si>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</si>
  <si>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</si>
  <si>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</si>
  <si>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</si>
  <si>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</si>
  <si>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</si>
  <si>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</si>
  <si>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</si>
  <si>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</si>
  <si>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</si>
  <si>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</si>
  <si>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</si>
  <si>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</si>
  <si>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</si>
  <si>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</si>
  <si>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</si>
  <si>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</si>
  <si>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</si>
  <si>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</si>
  <si>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</si>
  <si>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</si>
  <si>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</si>
  <si>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</si>
  <si>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</si>
  <si>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</si>
  <si>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</si>
  <si>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</si>
  <si>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</si>
  <si>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</si>
  <si>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</si>
  <si>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</si>
  <si>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</si>
  <si>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</si>
  <si>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</si>
  <si>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</si>
  <si>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</si>
  <si>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</si>
  <si>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</si>
  <si>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</si>
  <si>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</si>
  <si>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</si>
  <si>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</si>
  <si>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</si>
  <si>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</si>
  <si>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</si>
  <si>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</si>
  <si>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</si>
  <si>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</si>
  <si>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</si>
  <si>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</si>
  <si>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</si>
  <si>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</si>
  <si>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</si>
  <si>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</si>
  <si>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</si>
  <si>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</si>
  <si>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</si>
  <si>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</si>
  <si>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</si>
  <si>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</si>
  <si>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</si>
  <si>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</si>
  <si>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</si>
  <si>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</si>
  <si>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</si>
  <si>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</si>
  <si>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</si>
  <si>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</si>
  <si>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</si>
  <si>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</si>
  <si>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</si>
  <si>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</si>
  <si>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</si>
  <si>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</si>
  <si>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</si>
  <si>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</si>
  <si>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</si>
  <si>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</si>
  <si>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</si>
  <si>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</si>
  <si>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</si>
  <si>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</si>
  <si>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</si>
  <si>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</si>
  <si>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</si>
  <si>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</si>
  <si>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</si>
  <si>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</si>
  <si>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</si>
  <si>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</si>
  <si>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</si>
  <si>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</si>
  <si>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</si>
  <si>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</si>
  <si>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</si>
  <si>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</si>
  <si>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</si>
  <si>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</si>
  <si>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</si>
  <si>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</si>
  <si>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</si>
  <si>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</si>
  <si>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</si>
  <si>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</si>
  <si>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</si>
  <si>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</si>
  <si>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</si>
  <si>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</si>
  <si>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</si>
  <si>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</si>
  <si>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</si>
  <si>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</si>
  <si>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</si>
  <si>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</si>
  <si>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</si>
  <si>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</si>
  <si>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</si>
  <si>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</si>
  <si>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</si>
  <si>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</si>
  <si>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</si>
  <si>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</si>
  <si>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</si>
  <si>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</si>
  <si>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</si>
  <si>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</si>
  <si>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</si>
  <si>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</si>
  <si>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</si>
  <si>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</si>
  <si>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</si>
  <si>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</si>
  <si>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</si>
  <si>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</si>
  <si>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</si>
  <si>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</si>
  <si>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</si>
  <si>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</si>
  <si>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</si>
  <si>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</si>
  <si>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</si>
  <si>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</si>
  <si>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</si>
  <si>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</si>
  <si>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</si>
  <si>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</si>
  <si>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</si>
  <si>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</si>
  <si>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</si>
  <si>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</si>
  <si>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</si>
  <si>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</si>
  <si>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</si>
  <si>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</si>
  <si>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</si>
  <si>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</si>
  <si>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</si>
  <si>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</si>
  <si>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</si>
  <si>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</si>
  <si>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</si>
  <si>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</si>
  <si>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</si>
  <si>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</si>
  <si>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</si>
  <si>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</si>
  <si>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</si>
  <si>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</si>
  <si>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</si>
  <si>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</si>
  <si>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</si>
  <si>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</si>
  <si>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</si>
  <si>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</si>
  <si>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</si>
  <si>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</si>
  <si>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</si>
  <si>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</si>
  <si>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</si>
  <si>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</si>
  <si>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</si>
  <si>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</si>
  <si>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</si>
  <si>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</si>
  <si>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</si>
  <si>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</si>
  <si>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</si>
  <si>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</si>
  <si>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</si>
  <si>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</si>
  <si>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</si>
  <si>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</si>
  <si>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</si>
  <si>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</si>
  <si>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</si>
  <si>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</si>
  <si>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</si>
  <si>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</si>
  <si>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</si>
  <si>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</si>
  <si>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</si>
  <si>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</si>
  <si>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</si>
  <si>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</si>
  <si>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</si>
  <si>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</si>
  <si>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</si>
  <si>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</si>
  <si>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</si>
  <si>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</si>
  <si>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</si>
  <si>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</si>
  <si>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</si>
  <si>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</si>
  <si>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</si>
  <si>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</si>
  <si>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</si>
  <si>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</si>
  <si>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</si>
  <si>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</si>
  <si>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</si>
  <si>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</si>
  <si>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</si>
  <si>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</si>
  <si>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</si>
  <si>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</si>
  <si>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</si>
  <si>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</si>
  <si>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</si>
  <si>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</si>
  <si>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</si>
  <si>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</si>
  <si>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</si>
  <si>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</si>
  <si>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</si>
  <si>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</si>
  <si>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</si>
  <si>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</si>
  <si>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</si>
  <si>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</si>
  <si>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</si>
  <si>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</si>
  <si>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</si>
  <si>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</si>
  <si>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</si>
  <si>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</si>
  <si>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</si>
  <si>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</si>
  <si>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</si>
  <si>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</si>
  <si>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</si>
  <si>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</si>
  <si>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</si>
  <si>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</si>
  <si>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</si>
  <si>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</si>
  <si>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</si>
  <si>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</si>
  <si>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</si>
  <si>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</si>
  <si>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</si>
  <si>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</si>
  <si>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</si>
  <si>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</si>
  <si>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</si>
  <si>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</si>
  <si>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</si>
  <si>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</si>
  <si>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</si>
  <si>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</si>
  <si>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</si>
  <si>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</si>
  <si>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</si>
  <si>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</si>
  <si>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</si>
  <si>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</si>
  <si>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</si>
  <si>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</si>
  <si>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</si>
  <si>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</si>
  <si>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</si>
  <si>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</si>
  <si>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</si>
  <si>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</si>
  <si>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</si>
  <si>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</si>
  <si>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</si>
  <si>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</si>
  <si>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</si>
  <si>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</si>
  <si>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</si>
  <si>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</si>
  <si>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</si>
  <si>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</si>
  <si>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</si>
  <si>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</si>
  <si>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</si>
  <si>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</si>
  <si>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</si>
  <si>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</si>
  <si>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</si>
  <si>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</si>
  <si>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</si>
  <si>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</si>
  <si>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</si>
  <si>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</si>
  <si>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</si>
  <si>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</si>
  <si>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</si>
  <si>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</si>
  <si>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</si>
  <si>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</si>
  <si>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</si>
  <si>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</si>
  <si>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</si>
  <si>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</si>
  <si>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</si>
  <si>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</si>
  <si>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</si>
  <si>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</si>
  <si>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</si>
  <si>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</si>
  <si>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</si>
  <si>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</si>
  <si>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</si>
  <si>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</si>
  <si>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</si>
  <si>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</si>
  <si>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</si>
  <si>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</si>
  <si>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</si>
  <si>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</si>
  <si>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</si>
  <si>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</si>
  <si>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</si>
  <si>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</si>
  <si>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</si>
  <si>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</si>
  <si>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</si>
  <si>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</si>
  <si>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</si>
  <si>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</si>
  <si>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</si>
  <si>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</si>
  <si>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</si>
  <si>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</si>
  <si>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</si>
  <si>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</si>
  <si>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</si>
  <si>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</si>
  <si>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</si>
  <si>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</si>
  <si>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</si>
  <si>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</si>
  <si>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</si>
  <si>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</si>
  <si>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</si>
  <si>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</si>
  <si>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</si>
  <si>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</si>
  <si>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</si>
  <si>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</si>
  <si>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</si>
  <si>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</si>
  <si>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</si>
  <si>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</si>
  <si>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</si>
  <si>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</si>
  <si>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</si>
  <si>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</si>
  <si>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</si>
  <si>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</si>
  <si>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</si>
  <si>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</si>
  <si>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</si>
  <si>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</si>
  <si>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</si>
  <si>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</si>
  <si>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</si>
  <si>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</si>
  <si>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</si>
  <si>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</si>
  <si>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</si>
  <si>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</si>
  <si>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</si>
  <si>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</si>
  <si>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</si>
  <si>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</si>
  <si>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</si>
  <si>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</si>
  <si>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</si>
  <si>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</si>
  <si>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</si>
  <si>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</si>
  <si>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</si>
  <si>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</si>
  <si>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</si>
  <si>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</si>
  <si>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</si>
  <si>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</si>
  <si>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</si>
  <si>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</si>
  <si>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</si>
  <si>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</si>
  <si>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</si>
  <si>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</si>
  <si>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</si>
  <si>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</si>
  <si>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</si>
  <si>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</si>
  <si>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</si>
  <si>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</si>
  <si>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</si>
  <si>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</si>
  <si>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</si>
  <si>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</si>
  <si>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</si>
  <si>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</si>
  <si>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</si>
  <si>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</si>
  <si>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</si>
  <si>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</si>
  <si>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</si>
  <si>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</si>
  <si>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</si>
  <si>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</si>
  <si>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</si>
  <si>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</si>
  <si>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</si>
  <si>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</si>
  <si>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</si>
  <si>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</si>
  <si>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</si>
  <si>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</si>
  <si>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</si>
  <si>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</si>
  <si>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</si>
  <si>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</si>
  <si>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</si>
  <si>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</si>
  <si>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</si>
  <si>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</si>
  <si>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</si>
  <si>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</si>
  <si>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</si>
  <si>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</si>
  <si>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</si>
  <si>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</si>
  <si>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</si>
  <si>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</si>
  <si>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</si>
  <si>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</si>
  <si>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</si>
  <si>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</si>
  <si>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</si>
  <si>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</si>
  <si>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</si>
  <si>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</si>
  <si>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</si>
  <si>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</si>
  <si>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</si>
  <si>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</si>
  <si>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</si>
  <si>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</si>
  <si>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</si>
  <si>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</si>
  <si>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</si>
  <si>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</si>
  <si>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</si>
  <si>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</si>
  <si>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</si>
  <si>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</si>
  <si>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</si>
  <si>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</si>
  <si>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</si>
  <si>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</si>
  <si>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</si>
  <si>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</si>
  <si>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</si>
  <si>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</si>
  <si>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</si>
  <si>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</si>
  <si>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</si>
  <si>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</si>
  <si>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</si>
  <si>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</si>
  <si>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</si>
  <si>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</si>
  <si>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</si>
  <si>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</si>
  <si>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</si>
  <si>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</si>
  <si>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</si>
  <si>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</si>
  <si>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</si>
  <si>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</si>
  <si>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</si>
  <si>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</si>
  <si>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</si>
  <si>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</si>
  <si>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</si>
  <si>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</si>
  <si>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</si>
  <si>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</si>
  <si>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</si>
  <si>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</si>
  <si>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</si>
  <si>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</si>
  <si>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</si>
  <si>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</si>
  <si>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</si>
  <si>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</si>
  <si>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</si>
  <si>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</si>
  <si>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</si>
  <si>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</si>
  <si>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</si>
  <si>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</si>
  <si>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</si>
  <si>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</si>
  <si>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</si>
  <si>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</si>
  <si>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</si>
  <si>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</si>
  <si>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</si>
  <si>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</si>
  <si>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</si>
  <si>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</si>
  <si>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</si>
  <si>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</si>
  <si>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</si>
  <si>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</si>
  <si>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</si>
  <si>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</si>
  <si>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</si>
  <si>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</si>
  <si>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</si>
  <si>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</si>
  <si>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</si>
  <si>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</si>
  <si>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</si>
  <si>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</si>
  <si>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</si>
  <si>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</si>
  <si>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</si>
  <si>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</si>
  <si>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</si>
  <si>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</si>
  <si>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</si>
  <si>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</si>
  <si>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</si>
  <si>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</si>
  <si>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</si>
  <si>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</si>
  <si>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</si>
  <si>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</si>
  <si>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</si>
  <si>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</si>
  <si>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</si>
  <si>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</si>
  <si>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</si>
  <si>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</si>
  <si>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</si>
  <si>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</si>
  <si>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</si>
  <si>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</si>
  <si>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</si>
  <si>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</si>
  <si>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</si>
  <si>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</si>
  <si>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</si>
  <si>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</si>
  <si>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</si>
  <si>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</si>
  <si>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</si>
  <si>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</si>
  <si>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</si>
  <si>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</si>
  <si>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</si>
  <si>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</si>
  <si>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</si>
  <si>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</si>
  <si>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</si>
  <si>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</si>
  <si>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</si>
  <si>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</si>
  <si>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</si>
  <si>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</si>
  <si>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</si>
  <si>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</si>
  <si>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</si>
  <si>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</si>
  <si>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</si>
  <si>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</si>
  <si>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</si>
  <si>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</si>
  <si>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</si>
  <si>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</si>
  <si>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</si>
  <si>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</si>
  <si>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</si>
  <si>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</si>
  <si>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</si>
  <si>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</si>
  <si>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</si>
  <si>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</si>
  <si>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</si>
  <si>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</si>
  <si>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</si>
  <si>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</si>
  <si>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</si>
  <si>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</si>
  <si>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</si>
  <si>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</si>
  <si>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</si>
  <si>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</si>
  <si>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</si>
  <si>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</si>
  <si>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</si>
  <si>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</si>
  <si>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</si>
  <si>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</si>
  <si>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</si>
  <si>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</si>
  <si>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</si>
  <si>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</si>
  <si>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</si>
  <si>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</si>
  <si>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</si>
  <si>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</si>
  <si>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</si>
  <si>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</si>
  <si>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</si>
  <si>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</si>
  <si>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</si>
  <si>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</si>
  <si>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</si>
  <si>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</si>
  <si>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</si>
  <si>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</si>
  <si>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</si>
  <si>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</si>
  <si>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</si>
  <si>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</si>
  <si>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</si>
  <si>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</si>
  <si>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</si>
  <si>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</si>
  <si>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</si>
  <si>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</si>
  <si>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</si>
  <si>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</si>
  <si>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</si>
  <si>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</si>
  <si>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</si>
  <si>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</si>
  <si>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</si>
  <si>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</si>
  <si>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</si>
  <si>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</si>
  <si>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</si>
  <si>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</si>
  <si>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</si>
  <si>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</si>
  <si>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</si>
  <si>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</si>
  <si>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</si>
  <si>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</si>
  <si>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</si>
  <si>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</si>
  <si>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</si>
  <si>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</si>
  <si>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</si>
  <si>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</si>
  <si>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</si>
  <si>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</si>
  <si>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</si>
  <si>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</si>
  <si>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</si>
  <si>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</si>
  <si>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</si>
  <si>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</si>
  <si>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</si>
  <si>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</si>
  <si>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</si>
  <si>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</si>
  <si>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</si>
  <si>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</si>
  <si>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</si>
  <si>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</si>
  <si>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</si>
  <si>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</si>
  <si>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</si>
  <si>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</si>
  <si>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</si>
  <si>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</si>
  <si>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</si>
  <si>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</si>
  <si>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</si>
  <si>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</si>
  <si>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</si>
  <si>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</si>
  <si>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</si>
  <si>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</si>
  <si>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</si>
  <si>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</si>
  <si>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</si>
  <si>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</si>
  <si>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</si>
  <si>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</si>
  <si>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</si>
  <si>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</si>
  <si>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</si>
  <si>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</si>
  <si>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</si>
  <si>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</si>
  <si>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</si>
  <si>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</si>
  <si>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</si>
  <si>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</si>
  <si>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</si>
  <si>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</si>
  <si>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</si>
  <si>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</si>
  <si>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</si>
  <si>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</si>
  <si>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</si>
  <si>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</si>
  <si>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</si>
  <si>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</si>
  <si>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</si>
  <si>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</si>
  <si>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</si>
  <si>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</si>
  <si>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</si>
  <si>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</si>
  <si>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</si>
  <si>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</si>
  <si>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</si>
  <si>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</si>
  <si>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</si>
  <si>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</si>
  <si>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</si>
  <si>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</si>
  <si>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</si>
  <si>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</si>
  <si>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</si>
  <si>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</si>
  <si>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</si>
  <si>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</si>
  <si>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</si>
  <si>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</si>
  <si>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</si>
  <si>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</si>
  <si>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</si>
  <si>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</si>
  <si>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</si>
  <si>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</si>
  <si>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</si>
  <si>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</si>
  <si>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</si>
  <si>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</si>
  <si>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</si>
  <si>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</si>
  <si>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</si>
  <si>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</si>
  <si>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</si>
  <si>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</si>
  <si>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</si>
  <si>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</si>
  <si>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</si>
  <si>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</si>
  <si>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</si>
  <si>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</si>
  <si>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</si>
  <si>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</si>
  <si>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</si>
  <si>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</si>
  <si>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</si>
  <si>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</si>
  <si>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</si>
  <si>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</si>
  <si>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</si>
  <si>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</si>
  <si>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</si>
  <si>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</si>
  <si>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</si>
  <si>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</si>
  <si>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</si>
  <si>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</si>
  <si>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</si>
  <si>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</si>
  <si>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</si>
  <si>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</si>
  <si>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</si>
  <si>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</si>
  <si>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</si>
  <si>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</si>
  <si>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</si>
  <si>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</si>
  <si>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</si>
  <si>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</si>
  <si>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</si>
  <si>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</si>
  <si>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</si>
  <si>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</si>
  <si>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</si>
  <si>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</si>
  <si>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</si>
  <si>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</si>
  <si>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</si>
  <si>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</si>
  <si>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</si>
  <si>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</si>
  <si>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</si>
  <si>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</si>
  <si>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</si>
  <si>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</si>
  <si>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</si>
  <si>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</si>
  <si>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</si>
  <si>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</si>
  <si>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</si>
  <si>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</si>
  <si>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</si>
  <si>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</si>
  <si>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</si>
  <si>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</si>
  <si>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</si>
  <si>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</si>
  <si>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</si>
  <si>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</si>
  <si>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</si>
  <si>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</si>
  <si>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</si>
  <si>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</si>
  <si>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</si>
  <si>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</si>
  <si>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</si>
  <si>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</si>
  <si>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</si>
  <si>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</si>
  <si>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</si>
  <si>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</si>
  <si>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</si>
  <si>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</si>
  <si>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</si>
  <si>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</si>
  <si>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</si>
  <si>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</si>
  <si>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</si>
  <si>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</si>
  <si>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</si>
  <si>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</si>
  <si>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</si>
  <si>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</si>
  <si>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</si>
  <si>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</si>
  <si>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</si>
  <si>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</si>
  <si>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</si>
  <si>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</si>
  <si>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</si>
  <si>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</si>
  <si>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</si>
  <si>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</si>
  <si>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</si>
  <si>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</si>
  <si>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</si>
  <si>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</si>
  <si>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</si>
  <si>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</si>
  <si>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</si>
  <si>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</si>
  <si>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</si>
  <si>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</si>
  <si>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</si>
  <si>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</si>
  <si>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</si>
  <si>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</si>
  <si>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</si>
  <si>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</si>
  <si>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</si>
  <si>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</si>
  <si>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</si>
  <si>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</si>
  <si>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</si>
  <si>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</si>
  <si>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</si>
  <si>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</si>
  <si>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</si>
  <si>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</si>
  <si>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</si>
  <si>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</si>
  <si>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</si>
  <si>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</si>
  <si>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</si>
  <si>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</si>
  <si>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</si>
  <si>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</si>
  <si>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</si>
  <si>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</si>
  <si>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</si>
  <si>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</si>
  <si>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</si>
  <si>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</si>
  <si>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</si>
  <si>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</si>
  <si>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</si>
  <si>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</si>
  <si>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</si>
  <si>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</si>
  <si>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</si>
  <si>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</si>
  <si>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</si>
  <si>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</si>
  <si>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</si>
  <si>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</si>
  <si>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</si>
  <si>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</si>
  <si>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</si>
  <si>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</si>
  <si>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</si>
  <si>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</si>
  <si>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</si>
  <si>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</si>
  <si>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</si>
  <si>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</si>
  <si>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</si>
  <si>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</si>
  <si>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</si>
  <si>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</si>
  <si>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</si>
  <si>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</si>
  <si>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</si>
  <si>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</si>
  <si>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</si>
  <si>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</si>
  <si>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</si>
  <si>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</si>
  <si>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</si>
  <si>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</si>
  <si>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</si>
  <si>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</si>
  <si>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</si>
  <si>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</si>
  <si>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</si>
  <si>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</si>
  <si>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</si>
  <si>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</si>
  <si>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</si>
  <si>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</si>
  <si>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</si>
  <si>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</si>
  <si>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</si>
  <si>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</si>
  <si>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</si>
  <si>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</si>
  <si>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</si>
  <si>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</si>
  <si>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</si>
  <si>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</si>
  <si>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</si>
  <si>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</si>
  <si>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</si>
  <si>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</si>
  <si>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</si>
  <si>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</si>
  <si>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</si>
  <si>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</si>
  <si>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</si>
  <si>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</si>
  <si>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</si>
  <si>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</si>
  <si>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</si>
  <si>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</si>
  <si>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</si>
  <si>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</si>
  <si>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</si>
  <si>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</si>
  <si>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</si>
  <si>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</si>
  <si>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</si>
  <si>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</si>
  <si>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</si>
  <si>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</si>
  <si>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</si>
  <si>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</si>
  <si>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</si>
  <si>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</si>
  <si>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</si>
  <si>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</si>
  <si>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</si>
  <si>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</si>
  <si>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</si>
  <si>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</si>
  <si>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</si>
  <si>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</si>
  <si>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</si>
  <si>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</si>
  <si>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</si>
  <si>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</si>
  <si>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</si>
  <si>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</si>
  <si>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</si>
  <si>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</si>
  <si>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</si>
  <si>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</si>
  <si>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</si>
  <si>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</si>
  <si>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</si>
  <si>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</si>
  <si>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</si>
  <si>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</si>
  <si>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</si>
  <si>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</si>
  <si>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</si>
  <si>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</si>
  <si>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</si>
  <si>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</si>
  <si>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</si>
  <si>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</si>
  <si>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</si>
  <si>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</si>
  <si>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</si>
  <si>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</si>
  <si>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</si>
  <si>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</si>
  <si>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</si>
  <si>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</si>
  <si>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</si>
  <si>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</si>
  <si>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</si>
  <si>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</si>
  <si>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</si>
  <si>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</si>
  <si>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</si>
  <si>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</si>
  <si>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</si>
  <si>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</si>
  <si>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</si>
  <si>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</si>
  <si>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</si>
  <si>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</si>
  <si>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</si>
  <si>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</si>
  <si>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</si>
  <si>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</si>
  <si>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</si>
  <si>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</si>
  <si>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</si>
  <si>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</si>
  <si>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</si>
  <si>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</si>
  <si>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</si>
  <si>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</si>
  <si>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</si>
  <si>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</si>
  <si>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</si>
  <si>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</si>
  <si>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</si>
  <si>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</si>
  <si>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</si>
  <si>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</si>
  <si>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</si>
  <si>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</si>
  <si>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</si>
  <si>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</si>
  <si>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</si>
  <si>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</si>
  <si>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</si>
  <si>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</si>
  <si>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</si>
  <si>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</si>
  <si>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</si>
  <si>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</si>
  <si>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</si>
  <si>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</si>
  <si>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</si>
  <si>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</si>
  <si>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</si>
  <si>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</si>
  <si>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</si>
  <si>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</si>
  <si>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</si>
  <si>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</si>
  <si>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</si>
  <si>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</si>
  <si>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</si>
  <si>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</si>
  <si>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</si>
  <si>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</si>
  <si>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</si>
  <si>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</si>
  <si>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</si>
  <si>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</si>
  <si>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</si>
  <si>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</si>
  <si>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</si>
  <si>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</si>
  <si>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</si>
  <si>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</si>
  <si>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</si>
  <si>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</si>
  <si>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</si>
  <si>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</si>
  <si>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</si>
  <si>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</si>
  <si>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</si>
  <si>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</si>
  <si>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</si>
  <si>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</si>
  <si>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</si>
  <si>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</si>
  <si>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</si>
  <si>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</si>
  <si>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</si>
  <si>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</si>
  <si>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</si>
  <si>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</si>
  <si>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</si>
  <si>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</si>
  <si>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</si>
  <si>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</si>
  <si>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</si>
  <si>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</si>
  <si>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</si>
  <si>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</si>
  <si>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</si>
  <si>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</si>
  <si>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</si>
  <si>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</si>
  <si>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</si>
  <si>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</si>
  <si>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</si>
  <si>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</si>
  <si>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</si>
  <si>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</si>
  <si>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</si>
  <si>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</si>
  <si>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</si>
  <si>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</si>
  <si>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</si>
  <si>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</si>
  <si>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</si>
  <si>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</si>
  <si>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</si>
  <si>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</si>
  <si>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</si>
  <si>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</si>
  <si>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</si>
  <si>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</si>
  <si>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</si>
  <si>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</si>
  <si>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</si>
  <si>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</si>
  <si>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</si>
  <si>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</si>
  <si>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</si>
  <si>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</si>
  <si>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</si>
  <si>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</si>
  <si>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</si>
  <si>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</si>
  <si>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</si>
  <si>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</si>
  <si>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</si>
  <si>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</si>
  <si>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</si>
  <si>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</si>
  <si>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</si>
  <si>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</si>
  <si>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</si>
  <si>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</si>
  <si>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</si>
  <si>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</si>
  <si>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</si>
  <si>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</si>
  <si>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</si>
  <si>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</si>
  <si>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</si>
  <si>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</si>
  <si>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</si>
  <si>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</si>
  <si>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</si>
  <si>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</si>
  <si>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</si>
  <si>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</si>
  <si>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</si>
  <si>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</si>
  <si>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</si>
  <si>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</si>
  <si>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</si>
  <si>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</si>
  <si>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</si>
  <si>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</si>
  <si>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</si>
  <si>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</si>
  <si>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</si>
  <si>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</si>
  <si>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</si>
  <si>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</si>
  <si>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</si>
  <si>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</si>
  <si>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</si>
  <si>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</si>
  <si>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</si>
  <si>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</si>
  <si>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</si>
  <si>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</si>
  <si>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</si>
  <si>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</si>
  <si>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</si>
  <si>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</si>
  <si>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</si>
  <si>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</si>
  <si>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</si>
  <si>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</si>
  <si>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</si>
  <si>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</si>
  <si>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</si>
  <si>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</si>
  <si>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</si>
  <si>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</si>
  <si>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</si>
  <si>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</si>
  <si>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</si>
  <si>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</si>
  <si>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</si>
  <si>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</si>
  <si>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</si>
  <si>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</si>
  <si>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</si>
  <si>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</si>
  <si>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</si>
  <si>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</si>
  <si>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</si>
  <si>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</si>
  <si>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</si>
  <si>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</si>
  <si>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</si>
  <si>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</si>
  <si>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</si>
  <si>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</si>
  <si>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</si>
  <si>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</si>
  <si>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</si>
  <si>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</si>
  <si>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</si>
  <si>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</si>
  <si>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</si>
  <si>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</si>
  <si>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</si>
  <si>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</si>
  <si>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</si>
  <si>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</si>
  <si>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</si>
  <si>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</si>
  <si>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</si>
  <si>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</si>
  <si>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</si>
  <si>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</si>
  <si>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</si>
  <si>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</si>
  <si>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</si>
  <si>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</si>
  <si>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</si>
  <si>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</si>
  <si>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</si>
  <si>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</si>
  <si>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</si>
  <si>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</si>
  <si>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</si>
  <si>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</si>
  <si>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</si>
  <si>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</si>
  <si>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</si>
  <si>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</si>
  <si>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</si>
  <si>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</si>
  <si>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</si>
  <si>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</si>
  <si>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</si>
  <si>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</si>
  <si>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</si>
  <si>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</si>
  <si>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</si>
  <si>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</si>
  <si>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</si>
  <si>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</si>
  <si>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</si>
  <si>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</si>
  <si>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</si>
  <si>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</si>
  <si>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</si>
  <si>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</si>
  <si>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</si>
  <si>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</si>
  <si>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</si>
  <si>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</si>
  <si>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</si>
  <si>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</si>
  <si>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</si>
  <si>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</si>
  <si>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</si>
  <si>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</si>
  <si>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</si>
  <si>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</si>
  <si>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</si>
  <si>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</si>
  <si>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</si>
  <si>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</si>
  <si>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</si>
  <si>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</si>
  <si>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</si>
  <si>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</si>
  <si>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</si>
  <si>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</si>
  <si>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</si>
  <si>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</si>
  <si>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</si>
  <si>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</si>
  <si>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</si>
  <si>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</si>
  <si>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</si>
  <si>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</si>
  <si>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</si>
  <si>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</si>
  <si>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</si>
  <si>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</si>
  <si>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</si>
  <si>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</si>
  <si>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</si>
  <si>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</si>
  <si>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</si>
  <si>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</si>
  <si>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</si>
  <si>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</si>
  <si>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</si>
  <si>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</si>
  <si>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</si>
  <si>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</si>
  <si>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</si>
  <si>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</si>
  <si>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</si>
  <si>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</si>
  <si>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</si>
  <si>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</si>
  <si>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</si>
  <si>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</si>
  <si>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</si>
  <si>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</si>
  <si>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</si>
  <si>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</si>
  <si>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</si>
  <si>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</si>
  <si>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</si>
  <si>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</si>
  <si>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</si>
  <si>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</si>
  <si>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</si>
  <si>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</si>
  <si>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</si>
  <si>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</si>
  <si>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</si>
  <si>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</si>
  <si>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</si>
  <si>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</si>
  <si>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</si>
  <si>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</si>
  <si>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</si>
  <si>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</si>
  <si>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</si>
  <si>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</si>
  <si>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</si>
  <si>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</si>
  <si>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</si>
  <si>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</si>
  <si>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</si>
  <si>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</si>
  <si>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</si>
  <si>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</si>
  <si>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</si>
  <si>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</si>
  <si>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</si>
  <si>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</si>
  <si>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</si>
  <si>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</si>
  <si>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</si>
  <si>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</si>
  <si>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</si>
  <si>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</si>
  <si>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</si>
  <si>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</si>
  <si>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</si>
  <si>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</si>
  <si>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</si>
  <si>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</si>
  <si>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</si>
  <si>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</si>
  <si>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</si>
  <si>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</si>
  <si>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</si>
  <si>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</si>
  <si>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</si>
  <si>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</si>
  <si>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</si>
  <si>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</si>
  <si>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</si>
  <si>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</si>
  <si>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</si>
  <si>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</si>
  <si>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</si>
  <si>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</si>
  <si>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</si>
  <si>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</si>
  <si>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</si>
  <si>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</si>
  <si>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</si>
  <si>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</si>
  <si>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</si>
  <si>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</si>
  <si>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</si>
  <si>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</si>
  <si>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</si>
  <si>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</si>
  <si>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</si>
  <si>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</si>
  <si>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</si>
  <si>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</si>
  <si>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</si>
  <si>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</si>
  <si>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</si>
  <si>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</si>
  <si>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</si>
  <si>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</si>
  <si>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</si>
  <si>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</si>
  <si>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</si>
  <si>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</si>
  <si>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</si>
  <si>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</si>
  <si>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</si>
  <si>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</si>
  <si>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</si>
  <si>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</si>
  <si>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</si>
  <si>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</si>
  <si>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</si>
  <si>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</si>
  <si>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</si>
  <si>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</si>
  <si>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</si>
  <si>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</si>
  <si>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</si>
  <si>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</si>
  <si>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</si>
  <si>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</si>
  <si>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</si>
  <si>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</si>
  <si>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</si>
  <si>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</si>
  <si>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</si>
  <si>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</si>
  <si>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</si>
  <si>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</si>
  <si>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</si>
  <si>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</si>
  <si>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</si>
  <si>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</si>
  <si>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</si>
  <si>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</si>
  <si>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</si>
  <si>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</si>
  <si>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</si>
  <si>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</si>
  <si>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</si>
  <si>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</si>
  <si>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</si>
  <si>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</si>
  <si>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</si>
  <si>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</si>
  <si>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</si>
  <si>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</si>
  <si>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</si>
  <si>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</si>
  <si>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</si>
  <si>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</si>
  <si>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</si>
  <si>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</si>
  <si>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</si>
  <si>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</si>
  <si>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</si>
  <si>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</si>
  <si>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</si>
  <si>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</si>
  <si>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</si>
  <si>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</si>
  <si>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</si>
  <si>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</si>
  <si>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</si>
  <si>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</si>
  <si>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</si>
  <si>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</si>
  <si>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</si>
  <si>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</si>
  <si>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</si>
  <si>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</si>
  <si>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</si>
  <si>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</si>
  <si>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</si>
  <si>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</si>
  <si>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</si>
  <si>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</si>
  <si>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</si>
  <si>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</si>
  <si>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</si>
  <si>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</si>
  <si>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</si>
  <si>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</si>
  <si>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</si>
  <si>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</si>
  <si>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</si>
  <si>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</si>
  <si>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</si>
  <si>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</si>
  <si>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</si>
  <si>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</si>
  <si>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</si>
  <si>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</si>
  <si>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</si>
  <si>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</si>
  <si>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</si>
  <si>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</si>
  <si>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</si>
  <si>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</si>
  <si>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</si>
  <si>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</si>
  <si>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</si>
  <si>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</si>
  <si>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</si>
  <si>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</si>
  <si>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</si>
  <si>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</si>
  <si>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</si>
  <si>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</si>
  <si>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</si>
  <si>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</si>
  <si>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</si>
  <si>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</si>
  <si>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</si>
  <si>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</si>
  <si>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</si>
  <si>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</si>
  <si>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</si>
  <si>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</si>
  <si>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</si>
  <si>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</si>
  <si>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</si>
  <si>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</si>
  <si>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</si>
  <si>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</si>
  <si>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</si>
  <si>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</si>
  <si>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</si>
  <si>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</si>
  <si>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</si>
  <si>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</si>
  <si>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</si>
  <si>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</si>
  <si>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</si>
  <si>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</si>
  <si>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</si>
  <si>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</si>
  <si>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</si>
  <si>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</si>
  <si>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</si>
  <si>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</si>
  <si>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</si>
  <si>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</si>
  <si>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</si>
  <si>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</si>
  <si>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</si>
  <si>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</si>
  <si>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</si>
  <si>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</si>
  <si>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</si>
  <si>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</si>
  <si>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</si>
  <si>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</si>
  <si>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</si>
  <si>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</si>
  <si>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</si>
  <si>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</si>
  <si>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</si>
  <si>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</si>
  <si>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</si>
  <si>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</si>
  <si>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</si>
  <si>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</si>
  <si>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</si>
  <si>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</si>
  <si>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</si>
  <si>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</si>
  <si>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</si>
  <si>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</si>
  <si>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</si>
  <si>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</si>
  <si>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</si>
  <si>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</si>
  <si>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</si>
  <si>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</si>
  <si>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</si>
  <si>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</si>
  <si>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</si>
  <si>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</si>
  <si>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</si>
  <si>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</si>
  <si>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</si>
  <si>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</si>
  <si>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</si>
  <si>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</si>
  <si>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</si>
  <si>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</si>
  <si>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</si>
  <si>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</si>
  <si>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</si>
  <si>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</si>
  <si>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</si>
  <si>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</si>
  <si>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</si>
  <si>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</si>
  <si>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</si>
  <si>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</si>
  <si>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</si>
  <si>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</si>
  <si>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</si>
  <si>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</si>
  <si>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</si>
  <si>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</si>
  <si>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</si>
  <si>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</si>
  <si>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</si>
  <si>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</si>
  <si>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</si>
  <si>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</si>
  <si>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</si>
  <si>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</si>
  <si>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</si>
  <si>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</si>
  <si>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</si>
  <si>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</si>
  <si>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</si>
  <si>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</si>
  <si>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</si>
  <si>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</si>
  <si>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</si>
  <si>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</si>
  <si>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</si>
  <si>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</si>
  <si>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</si>
  <si>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</si>
  <si>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</si>
  <si>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</si>
  <si>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</si>
  <si>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</si>
  <si>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</si>
  <si>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</si>
  <si>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</si>
  <si>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</si>
  <si>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</si>
  <si>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</si>
  <si>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</si>
  <si>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</si>
  <si>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</si>
  <si>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</si>
  <si>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</si>
  <si>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</si>
  <si>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</si>
  <si>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</si>
  <si>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</si>
  <si>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</si>
  <si>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</si>
  <si>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</si>
  <si>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</si>
  <si>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</si>
  <si>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</si>
  <si>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</si>
  <si>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</si>
  <si>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</si>
  <si>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</si>
  <si>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</si>
  <si>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</si>
  <si>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</si>
  <si>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</si>
  <si>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</si>
  <si>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</si>
  <si>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</si>
  <si>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</si>
  <si>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</si>
  <si>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</si>
  <si>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</si>
  <si>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</si>
  <si>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</si>
  <si>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</si>
  <si>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</si>
  <si>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</si>
  <si>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</si>
  <si>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</si>
  <si>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</si>
  <si>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</si>
  <si>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</si>
  <si>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</si>
  <si>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</si>
  <si>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</si>
  <si>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</si>
  <si>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</si>
  <si>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</si>
  <si>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</si>
  <si>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</si>
  <si>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</si>
  <si>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</si>
  <si>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</si>
  <si>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</si>
  <si>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</si>
  <si>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</si>
  <si>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</si>
  <si>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</si>
  <si>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</si>
  <si>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</si>
  <si>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</si>
  <si>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</si>
  <si>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</si>
  <si>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</si>
  <si>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</si>
  <si>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</si>
  <si>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</si>
  <si>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</si>
  <si>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</si>
  <si>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</si>
  <si>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</si>
  <si>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</si>
  <si>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</si>
  <si>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</si>
  <si>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</si>
  <si>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</si>
  <si>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</si>
  <si>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</si>
  <si>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</si>
  <si>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</si>
  <si>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</si>
  <si>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</si>
  <si>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</si>
  <si>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</si>
  <si>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</si>
  <si>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</si>
  <si>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</si>
  <si>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</si>
  <si>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</si>
  <si>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</si>
  <si>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</si>
  <si>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</si>
  <si>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</si>
  <si>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</si>
  <si>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</si>
  <si>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</si>
  <si>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</si>
  <si>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</si>
  <si>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</si>
  <si>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</si>
  <si>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</si>
  <si>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</si>
  <si>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</si>
  <si>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</si>
  <si>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</si>
  <si>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</si>
  <si>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</si>
  <si>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</si>
  <si>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</si>
  <si>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</si>
  <si>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</si>
  <si>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</si>
  <si>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</si>
  <si>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</si>
  <si>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</si>
  <si>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</si>
  <si>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</si>
  <si>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</si>
  <si>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</si>
  <si>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</si>
  <si>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</si>
  <si>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</si>
  <si>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</si>
  <si>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</si>
  <si>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</si>
  <si>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</si>
  <si>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</si>
  <si>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</si>
  <si>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</si>
  <si>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</si>
  <si>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</si>
  <si>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</si>
  <si>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</si>
  <si>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</si>
  <si>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</si>
  <si>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</si>
  <si>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</si>
  <si>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</si>
  <si>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</si>
  <si>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</si>
  <si>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</si>
  <si>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</si>
  <si>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</si>
  <si>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</si>
  <si>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</si>
  <si>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</si>
  <si>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</si>
  <si>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</si>
  <si>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</si>
  <si>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</si>
  <si>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</si>
  <si>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</si>
  <si>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</si>
  <si>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</si>
  <si>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</si>
  <si>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</si>
  <si>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</si>
  <si>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</si>
  <si>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</si>
  <si>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</si>
  <si>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</si>
  <si>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</si>
  <si>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</si>
  <si>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</si>
  <si>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</si>
  <si>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</si>
  <si>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</si>
  <si>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</si>
  <si>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</si>
  <si>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</si>
  <si>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</si>
  <si>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</si>
  <si>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</si>
  <si>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</si>
  <si>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</si>
  <si>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</si>
  <si>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</si>
  <si>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</si>
  <si>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</si>
  <si>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</si>
  <si>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</si>
  <si>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</si>
  <si>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</si>
  <si>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</si>
  <si>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</si>
  <si>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</si>
  <si>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</si>
  <si>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</si>
  <si>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</si>
  <si>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</si>
  <si>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</si>
  <si>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</si>
  <si>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</si>
  <si>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</si>
  <si>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</si>
  <si>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</si>
  <si>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</si>
  <si>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</si>
  <si>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</si>
  <si>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</si>
  <si>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</si>
  <si>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</si>
  <si>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</si>
  <si>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</si>
  <si>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</si>
  <si>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</si>
  <si>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</si>
  <si>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</si>
  <si>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</si>
  <si>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</si>
  <si>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</si>
  <si>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</si>
  <si>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</si>
  <si>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</si>
  <si>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</si>
  <si>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</si>
  <si>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</si>
  <si>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</si>
  <si>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</si>
  <si>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</si>
  <si>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</si>
  <si>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</si>
  <si>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</si>
  <si>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</si>
  <si>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</si>
  <si>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</si>
  <si>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</si>
  <si>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</si>
  <si>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</si>
  <si>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</si>
  <si>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</si>
  <si>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</si>
  <si>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</si>
  <si>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Sum of Sales</t>
  </si>
  <si>
    <t>Sum of Profit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</si>
  <si>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</si>
  <si>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</si>
  <si>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</si>
  <si>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</si>
  <si>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</si>
  <si>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</si>
  <si>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</si>
  <si>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</si>
  <si>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</si>
  <si>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</si>
  <si>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</si>
  <si>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</si>
  <si>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</si>
  <si>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2012</t>
  </si>
  <si>
    <t>2013</t>
  </si>
  <si>
    <t>2014</t>
  </si>
  <si>
    <t xml:space="preserve">row labels </t>
  </si>
  <si>
    <t xml:space="preserve">sum of profit </t>
  </si>
  <si>
    <t>Sum of Quantity</t>
  </si>
  <si>
    <t>Count of Order ID</t>
  </si>
  <si>
    <t xml:space="preserve">Sum of profit margin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</si>
</sst>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Green]\▲0.00%;[Red]\ \▼0.00%"/>
    <numFmt numFmtId="165" formatCode="\$\ 0.00,\ &quot;k&quot;"/>
    <numFmt numFmtId="166" formatCode="_-[$$-409]* #,##0.00_ ;_-[$$-409]* \-#,##0.00\ ;_-[$$-409]* &quot;-&quot;??_ ;_-@_ "/>
    <numFmt numFmtId="167" formatCode="&quot;#&quot;\ 0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Lato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5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/>
    <xf numFmtId="165" fontId="0" fillId="0" borderId="4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66" fontId="0" fillId="0" borderId="0" xfId="0" applyNumberFormat="1"/>
    <xf numFmtId="167" fontId="0" fillId="0" borderId="0" xfId="0" applyNumberFormat="1"/>
    <xf numFmtId="10" fontId="0" fillId="0" borderId="0" xfId="1" applyNumberFormat="1" applyFont="1"/>
    <xf numFmtId="0" fontId="0" fillId="0" borderId="10" xfId="0" applyBorder="1"/>
    <xf numFmtId="0" fontId="0" fillId="0" borderId="11" xfId="0" applyBorder="1"/>
    <xf numFmtId="0" fontId="0" fillId="0" borderId="3" xfId="0" applyBorder="1" applyAlignment="1">
      <alignment horizontal="left"/>
    </xf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7" fillId="0" borderId="0" xfId="0" applyFont="1"/>
    <xf numFmtId="10" fontId="6" fillId="0" borderId="0" xfId="1" applyNumberFormat="1" applyFont="1"/>
    <xf numFmtId="0" fontId="8" fillId="0" borderId="0" xfId="0" applyFont="1"/>
  </cellXfs>
  <cellStyles count="2">
    <cellStyle name="Normal" xfId="0" builtinId="0"/>
    <cellStyle name="Percent" xfId="1" builtinId="5"/>
  </cellStyles>
  <dxfs count="10"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b/>
        <i val="0"/>
      </font>
    </dxf>
    <dxf>
      <numFmt numFmtId="165" formatCode="\$\ 0.00,\ &quot;k&quot;"/>
    </dxf>
    <dxf>
      <numFmt numFmtId="1" formatCode="0"/>
    </dxf>
    <dxf>
      <numFmt numFmtId="165" formatCode="\$\ 0.00,\ &quot;k&quot;"/>
    </dxf>
    <dxf>
      <numFmt numFmtId="165" formatCode="\$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9"/>
      <tableStyleElement type="firstRowStripe" dxfId="8"/>
      <tableStyleElement type="secondRowStripe" dxfId="7"/>
    </tableStyle>
  </tableStyles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 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 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 '!$B$4:$B$16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4-4E97-A5E6-7EB86037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421776"/>
        <c:axId val="463531360"/>
      </c:barChart>
      <c:lineChart>
        <c:grouping val="standard"/>
        <c:varyColors val="0"/>
        <c:ser>
          <c:idx val="1"/>
          <c:order val="1"/>
          <c:tx>
            <c:strRef>
              <c:f>'combo chart 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 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 '!$C$4:$C$16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4-4E97-A5E6-7EB86037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423216"/>
        <c:axId val="463537312"/>
      </c:lineChart>
      <c:catAx>
        <c:axId val="41342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31360"/>
        <c:crosses val="autoZero"/>
        <c:auto val="1"/>
        <c:lblAlgn val="ctr"/>
        <c:lblOffset val="100"/>
        <c:noMultiLvlLbl val="0"/>
      </c:catAx>
      <c:valAx>
        <c:axId val="4635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1776"/>
        <c:crosses val="autoZero"/>
        <c:crossBetween val="between"/>
      </c:valAx>
      <c:valAx>
        <c:axId val="463537312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3216"/>
        <c:crosses val="max"/>
        <c:crossBetween val="between"/>
      </c:valAx>
      <c:catAx>
        <c:axId val="41342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3537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chart 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84B-4BDD-8D1A-3ABE1E72D05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84B-4BDD-8D1A-3ABE1E72D05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84B-4BDD-8D1A-3ABE1E72D0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 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 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C-4A2A-87CF-842345B9A4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5!PivotTable8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\$\ 0.00,\ "k"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1-4B40-ABF3-6439C8C3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9562480"/>
        <c:axId val="241374720"/>
      </c:barChart>
      <c:catAx>
        <c:axId val="24956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74720"/>
        <c:crosses val="autoZero"/>
        <c:auto val="1"/>
        <c:lblAlgn val="ctr"/>
        <c:lblOffset val="100"/>
        <c:noMultiLvlLbl val="0"/>
      </c:catAx>
      <c:valAx>
        <c:axId val="2413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9-4CFF-B561-24789D6EF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612080"/>
        <c:axId val="561505584"/>
      </c:lineChart>
      <c:catAx>
        <c:axId val="556612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505584"/>
        <c:crosses val="autoZero"/>
        <c:auto val="1"/>
        <c:lblAlgn val="ctr"/>
        <c:lblOffset val="100"/>
        <c:noMultiLvlLbl val="0"/>
      </c:catAx>
      <c:valAx>
        <c:axId val="561505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6612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8-40AF-BD66-5A72B2EF4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46784"/>
        <c:axId val="241355376"/>
      </c:lineChart>
      <c:catAx>
        <c:axId val="700546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1355376"/>
        <c:crosses val="autoZero"/>
        <c:auto val="1"/>
        <c:lblAlgn val="ctr"/>
        <c:lblOffset val="100"/>
        <c:noMultiLvlLbl val="0"/>
      </c:catAx>
      <c:valAx>
        <c:axId val="241355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05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D-4E67-9198-924F76D7E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37968"/>
        <c:axId val="561497648"/>
      </c:lineChart>
      <c:catAx>
        <c:axId val="455637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497648"/>
        <c:crosses val="autoZero"/>
        <c:auto val="1"/>
        <c:lblAlgn val="ctr"/>
        <c:lblOffset val="100"/>
        <c:noMultiLvlLbl val="0"/>
      </c:catAx>
      <c:valAx>
        <c:axId val="561497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563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5-4915-A4C3-65C1C9757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43568"/>
        <c:axId val="561513520"/>
      </c:lineChart>
      <c:catAx>
        <c:axId val="1926843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513520"/>
        <c:crosses val="autoZero"/>
        <c:auto val="1"/>
        <c:lblAlgn val="ctr"/>
        <c:lblOffset val="100"/>
        <c:noMultiLvlLbl val="0"/>
      </c:catAx>
      <c:valAx>
        <c:axId val="561513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684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45762711864403E-2"/>
          <c:y val="0.20304568527918782"/>
          <c:w val="0.84463276836158196"/>
          <c:h val="0.627749576988155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0-4BBC-ADD7-B7256F47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995536"/>
        <c:axId val="2027712672"/>
      </c:lineChart>
      <c:catAx>
        <c:axId val="549995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27712672"/>
        <c:crosses val="autoZero"/>
        <c:auto val="1"/>
        <c:lblAlgn val="ctr"/>
        <c:lblOffset val="100"/>
        <c:noMultiLvlLbl val="0"/>
      </c:catAx>
      <c:valAx>
        <c:axId val="2027712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999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F-48A2-940E-764D9D6EC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612080"/>
        <c:axId val="561505584"/>
      </c:lineChart>
      <c:catAx>
        <c:axId val="556612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505584"/>
        <c:crosses val="autoZero"/>
        <c:auto val="1"/>
        <c:lblAlgn val="ctr"/>
        <c:lblOffset val="100"/>
        <c:noMultiLvlLbl val="0"/>
      </c:catAx>
      <c:valAx>
        <c:axId val="561505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66120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45762711864403E-2"/>
          <c:y val="0.20304568527918782"/>
          <c:w val="0.84463276836158196"/>
          <c:h val="0.627749576988155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4-48F5-82DE-F1DC26F9E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995536"/>
        <c:axId val="2027712672"/>
      </c:lineChart>
      <c:catAx>
        <c:axId val="549995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27712672"/>
        <c:crosses val="autoZero"/>
        <c:auto val="1"/>
        <c:lblAlgn val="ctr"/>
        <c:lblOffset val="100"/>
        <c:noMultiLvlLbl val="0"/>
      </c:catAx>
      <c:valAx>
        <c:axId val="2027712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999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3-4B10-BF62-29EF753C8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46784"/>
        <c:axId val="241355376"/>
      </c:lineChart>
      <c:catAx>
        <c:axId val="700546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1355376"/>
        <c:crosses val="autoZero"/>
        <c:auto val="1"/>
        <c:lblAlgn val="ctr"/>
        <c:lblOffset val="100"/>
        <c:noMultiLvlLbl val="0"/>
      </c:catAx>
      <c:valAx>
        <c:axId val="241355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005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noFill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E-4283-9E2F-46B19FB6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637968"/>
        <c:axId val="561497648"/>
      </c:lineChart>
      <c:catAx>
        <c:axId val="455637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497648"/>
        <c:crosses val="autoZero"/>
        <c:auto val="1"/>
        <c:lblAlgn val="ctr"/>
        <c:lblOffset val="100"/>
        <c:noMultiLvlLbl val="0"/>
      </c:catAx>
      <c:valAx>
        <c:axId val="561497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563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noFill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705202312138727E-2"/>
          <c:y val="0.23504273504273504"/>
          <c:w val="0.78805394990366084"/>
          <c:h val="0.52991452991452992"/>
        </c:manualLayout>
      </c:layout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5-4D42-A793-8AED4C8C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43568"/>
        <c:axId val="561513520"/>
      </c:lineChart>
      <c:catAx>
        <c:axId val="1926843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1513520"/>
        <c:crosses val="autoZero"/>
        <c:auto val="1"/>
        <c:lblAlgn val="ctr"/>
        <c:lblOffset val="100"/>
        <c:noMultiLvlLbl val="0"/>
      </c:catAx>
      <c:valAx>
        <c:axId val="561513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684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6C353E50-6994-47F2-BB0F-532FCE9D0D1E}">
          <cx:tx>
            <cx:txData>
              <cx:f>_xlchart.v1.1</cx:f>
              <cx:v>sum of profit 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/>
    <cx:plotArea>
      <cx:plotAreaRegion>
        <cx:series layoutId="regionMap" uniqueId="{CB7F9D79-C31D-491B-AEB8-33B4D14B989B}">
          <cx:tx>
            <cx:txData>
              <cx:f>_xlchart.v5.5</cx:f>
              <cx:v>Sum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1H3Zcty4su2vOPx8qSZAECB27H0iGmTNVRotTy+MsiyDM0iA89ff1GRLPOVjnWjdG1HVHeqQSigl
sZCZKxcS6H/f9P+6yW73+l2fZ4X5103/n/dRXZf/+usvcxPd5ntzksc3Whn1oz65Uflf6seP+Ob2
r+9638WF/AvbiPx1E+11fdu//69/w6fJW7VVN/s6VsVFc6uHy1vTZLX5H947+Na7/fc8LoLY1Dq+
qdF/3v+d7b/t8/37d7dFHdfDh6G8/c/7F7/0/t1f04/6b3/2XQaW1c13GOvgE0YpwdTm9v3Lef8u
U4V8fNvy6IlHbMfBNuYPr6e/fbrPYfwrDLo3Z//9u741Bh7o/r/PBr6wHn6+ff/uRjVFfTdpEubv
P++vi7i+/f7uqt7Xt+b9u9go/+EXfHX3CNdX98/818tp/69/T34AszD5yTNkplP2p7f+GzCnt927
L0qnT7Pzz5Eh+IQ7HJO7uT+EDHNPKLzjUkQegKFPf/sBmddYdBiaXyMn2Jx+OUps/tbxqIq3dBpy
grmDsfc09eyl0yCETsCpXE5deg8degnNKww6jMzPgRNg/v56lMA8BbZ36sc7X2VN/i1+S5S8E24T
xpj7GLomKDF2YiOKPY+5Dw7kvkTpf2vdYcgOf8oEv8A/Svx2sTGq0fHTvP3zoOd4Jw5lrmcT9BD0
8EvP4vgEEHWo43oHg95rLDqM06+RE2x2Z0eJzSrL4kLFkC/fiioQ+wRhgojr2g9z773ExuMniHh3
0Dz6E3/62w8J6TUWHcbm18gJNqvjJAt/63RfmP0bYuOQE3AIz3bQ49xPsLnzG4cj1wXXun9NYt1r
LDqMza+RE2z+vjxKv/H3WfxD6eJNMxE7wS6hlKNHkg184DnJRoifUMQwQwQ9uNZLz3mdTYfxeT52
gpD/93EipDKl99/V0xy9SdYB54G4Rh6p9hQf2z1xCfMg7zz90YeQBqTlj6b8BpafI6egHGe6uUuf
d/+W5VuyAShOse2xnwkFMspzv4GMAwwbA2yPuE1KoFcadRihF4MnIO2ujtRziuL2po5vmvppHf9z
5yHoxGUuch3HfUgtE+dhAKLjQa2EJznHV6+y5jA6LwZP0PE/HCU6d2X37raPb94yspETgpEDieWh
ELUhgD33IGTTE2R7Drc9gO2BKf6SD/5szWFwnj/JBJvT3VFiE9xm+26vb5/m6J+7jcNPbAhtFDu/
2PJzZEDeIdSjxEGPlc7Ee15j0WF0fo2cYBPMjhKbM30rVfF2yBAHhDcP5t6hD2RsknUQtk+ARyPk
TFzmz4YcBuRp3ASOs+Mk0HOgRPH3/dvhgb0Tl7suws4ECA+KGo85BHvOQ+aZsLNXWHIYkJ8DJ4jM
j7PcXNwqLd+0nsEnlEBK99hhZc1zTgghDiP2Y7U5AeYVBh0G5ufACTCLv48ycq2+76M3TPaEnDge
txmINAcFGoQI8GXuMCDMT+75KM38yZDDcDzaPwFjFRwnGMX3eP+muwT8BAp+zvijXMan4YueACv2
bMofiTOZgPJng34Dy9PAKTCnRwnMqdJ19C7Yp6p+w6xCGMQo6gDvdQ5nedsGAna3y/PoTIDeC378
SqsOQ/TymSY4nR6pA6nuLfHBJzYj1GWE/Ezuz/kxd07u3IYi+/H9Se2/+oM1h3F5GDXBY3Wc2WXz
1hqzB3SLQMpn7GChz2HvxrMhoD1VNLDf9txj/mzPYUyexk1Q2RynBvPxVueqqJ+m5p8XkpD1bdji
hH8mtT0IL5RiyimU9/evSQX5CksOA/Jz4ASRjx+OMr9sYJE2N+nwdpA47MTFzMFQwL+UWzwXUj64
D2SeB0gmKf81phzG5NfICSibL0cJylY1sXljPmafcA+2lb2po3AEm2fIg36OR6Y2QeVVthyG5dnQ
CS7b40wqV6oBMubvtYLt5TdM9w6ILrbDQax83PifBDPPBoygnoTWmgfPmaT719t1GKjp+AlaV/5R
etHpbbt/SykGREvHpYRw9Ki4oJfxDSEKFabr3Mk19xwB3n9OAf5sz2F0nsZNUDn9eJSo7PZx8YZK
MnFPHNhcJu4z3vWcKVN+ghF0CQKdPph0/mjOYUweh00g2R2nhrzb6yHbF9+flus/p2XQycTvSIA7
qfoZPWE2gvZB/ogGBLrnLvIaS34HyNMzTDEJjtRNjNnfRI25rWvzNEn/HBjoq4VWCxAn2eEYxqB3
03ah5dmb1C+7/Svt+R08L4ZPMTpOOrCLYQ/XvK0wQyGccQTtSo/i8STHcHKCOCj+oMw8LYoHEfNV
tvwGm1+PMcXlODWzXXwTxXL/lrti0GEGPsOZd1hchtIGHArUzjvN8+41IWivseh34Dw9yxSb1XHG
NSj/31RoBikTwpWLOGy43L8m3BnZ0CdDYAONOpPKZvdnU36DydPAKSQfjhKSD7d3YczcviErc1w4
OAPbY6ABPPjDVAq4C3MOtAU+HbyZRLNXmXQYnGdDJ/B8OM5odnr7Te9Nun+K929AAqBpCdotHcYe
+2Jg9p9zZs5PQCq429483C/7GosOg/Nr5ASb0+Nkzne9Pst9Xpoofsv2GGjCoB6cbeJPXWWTmAYs
zQXwMGyuPcS8ifu82qzfofTiqaZQLY8yyt3NyfpWm9s3lDrvDgVA9xh3ncMHNhhsOUP/JpyQfIiC
fJKBXmfT70F6ep4pQuujROhBhXrzrU5oAnRAAACHeQBhchAKkDvBjg2km07Qea09h/F5OXqC0FVw
lAg9bNz+P9A/ocPcgdYMFzj0/WuCEYPDNZ5LEIP9tfvXNN7db0e/xq7DWE2fa4LWqX+UaJ1F8Vv2
10BHAByhger0cQN0kpOgH43ZkLC837QM/Mmaw8g8jJrgcXacGegszaDj6U3Pr4PfeA7spz320NhT
tQC24qC/2bafYh/Icc/lttdY9Btcfj7LFJvNUfrKOdRAZsja/ZsefQJ+4HE4+fQYtewpPnAI13M8
766n4CHuQZn0HJ/XWnUYo5ejJzidH6fkdhnBrQfvVuZt5Wo4xQFHoTF/OlfLJ+XqHd9GHjSrwan2
+xfEvuc4vdaqwzi9HD3B6fI4ZZ4Pt/2bnvBE0I7meAR2QB8IwDTQwdYcXBUBjvTYkztxpD+acxiZ
x2ETSD58PsoQd13vo6dl+881hLvNUNhHgMj26BITynZ/CwSDtgJMJ1ron+w4DMXDqAkS18cpuH2M
oSP9TRPNXc8NbKvZd10C968JOWPeCeUgGECHwU//eR7AXmPRYVx+jZxg8/E4E8ynPWg5hazf9EwN
dNvCgRmXeb8pQe/P1MChgqeLHyC6PUfndTYdxuf52AlCn44UoVtTv/u17B4m6g0CGrgIwYAR+NH9
axLQoAeHgmQKcs+jC004wKfXmvUbnF4On0J1nL0en2JzowoTv+1OHIWOTteBO7seXi+1azgVDb2H
0ILDDx+LepVJv4Ho19NM4TlOkvZpUHDBmnwKNv/ch+5u7YK9T0x/cxEHbCrA4UFECNSrT+C9CHR/
Nug30DwNnALz5Sio2s3/eOXb8wj34jf/t7fdcVADIAvBrWkvfQb2e6BzHbbjnlpAJ6FtcgXd7+05
DM5k+ItH+P90v93v7777eT1gsK/3s/t7BZ9df/c/v3v/uHDZ4WToY+4+6E4Pc7f6DncPQggDwfnn
fYV3H/Ii609T3LNBt3tT/+e9BaekocsaPgc2Ur37Swbev+sgj8BbcAiRMuhYALUOTutCMISCqLhT
SeEP8xO4xej+iikHWuRhf/z9O3PX2ApvUdBhoc6yGWxbPFD3p2c8V9kAB41/Tsjj9++KJj9XcVGb
/7yHti74K+XDL95ZC1bB34dtRvhMMAOaj+GBy5v9JQQd+H30f7yWKqUGiZb1WF3ADTGVIGmRzNjW
rWMjapkUPm+KBauqRTayTd35KWnRguYuyUTuhPV6SLpm3aHBWWF2qloZINx3S9Trcq1KnS7bFM/g
VGC7zkvr2uh4NrTW9YgaLdymCTiPROZkvd/YQ5DRNghRf8liJWTjrSvbXFF8PXqmFabIpWBqlyHa
zFh0mv4YR/2pDPvPISvtOdwulIlB9l87cx5/1K5BQnebMW4twXD5NTHyWx831TqPuC9LehljuvWM
QQGcs5611mr4ERsdEEbDuTRFmgnG2mHJPO7HKWbrzpbKl7iQIizomSoYXhtFnKXHmiB1Q5oJEvWW
gAuoViOogYKyOBKyHIeAD2NgFcUPltuun8PgSvNGwEx3wdBU+6TPQtGmyaW2P2b8O/TrfXDidpfE
/LqHnS2R475eZ4bWa4DvMg5bPZcOrtbx3ZfcFbmVOMJ2+3ym81LOVCMbQWrL81U0WgLbxWD7OI1i
YdkhCXq+poRFgdYF+ZxYnZyPSbyox5D4aQz2Y8ehMw3F0XUYVZ+VGzQkKzYDMz96zsptGdNNVsFj
501jrfHYCVeR+Bw3RvtuWKhN61qNQFEr5wWXS2eQ8Vlu19/Lrm0WUZ+MQRSH/ONABvRxGNGqHFCA
KzsSuMvRcujCZJaOMg9IStHSSy6clGGR825eeRE5awcdrrw4M76jm3qe8vOhi9p1YzlGjM5IgrK4
LgeYKS5749MIgSlEbtq4x8iveCd076GV7i0Y12YLxQMSDS0sGvS1CRslQp1269zgj25cRHNqV2Yd
95qverqMGcDvZbYMck8uhiS7dTv+oYvQopPq++hZ36IxVPMOp93MDgdPaDJLslKtTekPhessCq/Y
atTpNUaFmseRt/awLeLRuEEOjyXaIr1UUKHMU9lSYeV5F8DZQN/uiFr1Q7RJNTGi1RnyFc2vyjEx
c4WGb32Pu1mCE73mTbuVtE0X7M7V3J50QYGTWjiZV6zvv+i8b4LR8ozARVGuLTngQFZIiRal9bq+
+0IaS+Rd4i45yot1n32JNf9C7HwbatcSNRckr29Sz1vIOq1Eoos6MHAEPsh1b0Sh7XGG3exHHifN
w5KNjdxCeIlhotX3jOWfdG6H8zCbyaYys75yE5EoZq+60BXUYmZ9/yW0slU8jN3CNUO1NhGr1qmw
Rify+zxUAbOo6yeRZYm09folL1ng3E2MlVe7JNfXaVIvE91nvp26Zpa0dFyHRWKvw1yqWVfoTKhY
mo2yzYVuaLoYE3rq0YTO69Q9rSrXWlCeBVaZnLNKp8K4kfG7OoZYKLt156hujUk8y+psXNWKz2tp
16uBNmdRwiu/hAJftGUfiaHL7VnW6Zk2llqyxtI+NaTyW6KbddJ6zly39llVdYmIqUQ+a6Llg52x
exXLqJu3qhn9wiZKOKpdhFVvzaIu2nuRaeYGfgmxtlzrPB2WXVz543c75f0a330JR0d43WXa1bXf
NbYjUO0X1WjWIBedlpLB1NLCT1WSr/rM8U3PhiW6WyiVhbIgD80gmqZc807LBbOwYFax73InnzcD
OpddXIoGQoGvC/NtYDiel4oNgWmwC2upunARRBqLAUpVnLI1c1LlY5wMl5nnbWkzRoGbW+OiXilJ
9fnd9Qmnnp2LLGPjBiUzCot37vWarcdSftBRXywyrloRdh2DiOAFSTegdUXIgkYGwHDT73jo5IxS
WQRuN6hNbbI4qKg9j4Z0dZ+Iek12RiZlMMii2/Z9elWkYbgITXqRKq1Pe2SrS835QiKtPw5aQdyq
zJf772Rkkjlz4jFw6k9dgdEOI0NORzfWfpVZcqFQipZNI6VfhBJmPaRRILltBThFZIsqfFu30TrX
Sl+k3rYjJPZbrx73OFKnkU5LkeeOLWCyTRBW3PkEUyu8Zqg3g1322yKv/R6n9a6JYmdejLgRmpdl
CVkz7gUNkcSCdEnlS84Db8DlwktaItK0hlXXhzIoiNXN7cwKl8bJqT8qytaw8M2cGzsRZlTyXEbf
SDi6G1WRbD7oEs2ivjnX4+hByK9iWHbDIFzwqZ3q5bcyTDyf9Gm3TJG3cl3F1phbdE2jeKsJ9xZM
dyoo+vSTqYm9dUPlzi1aOFtVJ61oRpMGnkfiwFIWmYVZSIWRtZlhk3ykQyZF4pg+6NywWUNOr4I8
yrw1r6JP1M2LrWysWpRxWM/SsqPLfvDwula1J/qW11fuEJAwM2dhUZ5FXKlVw2y6SGvc+mk0Ij9E
cbnOs++FA1mk5oBplXqbLibNCuX8Q9whe9kBI4M40ajN6CF3mVmtEqiQ2c6Gzwru34ApLGasbBYQ
lLpIxOl5FOPzZGzaq8Ip6EIZedlYYS3ipB5OKS+KXanhu9hOLrPGjuehzT9I6awsy/kY1mn41bi4
8+M2LXca+W2bpFetM64RI+3a68cmQD2q1x6LazgosMjszlpHo8lnjsnCRUK8NPbzrFn0QxXObZ1s
6pZYMcQh2l92jlkxZp0nneIXpPMcUbeV3pgNd2TiN62RomeOWaoBUB0bDTQO8WXn1R+U1+SzNk8b
WFbZ3mr4pWPR/Cyl2m/cttpKjw3botw2cBxHxG6I1w3rd6xuaRBpTuZKkrORmW4ep2dN78iVR1o5
0y380kiBl5Vh96UZPXmO6mJR4IrP3NrzixKWbNg6VwDReozoFthpfWkN5TinyPrcxnkeIF7k17kk
uyxJFjJN9Dbs0siHLDRubH0VjdryI9xlpySM7GDIkdpgQ65cm0oR59o6i+wh2lkUQqv3dSikPAcS
YftpGvbLhkSLJEkGUaZSidJizXVL4txvdKLWyMTNdeOlLsTMDvvjWI2CgLcNnqquc/R5bJBeyg7g
UUTkkWY7pFxXWN4AcGBG+iBzErpM3PGqjmO0rdM4XdS2wp9ivPCchm54PRY+Yr27Let4Y3EMybep
822SjLuwaK11aXDptxEf582YQt6vwATHispFSWJn27WRuwx7vrV7mwSOWzvXFawvH/SaYRZRuddQ
jJzFSVfMuC7dZSJVLYzTFYtOxWqVkdy76Ft9xpPhoh25/jBGuJ9VzGl2KbPkOpon2so2ZTIkc1wm
7Fo7+CuEPuGUcX0d9/XckUMOjw4rDlhYPht7WcG3cbZlVX6TJMryHav0xJg07ud07qbyK06L9iwC
ijgbjB35uSZ1gCBDng2Nc8kH7s4g4LOZpUwSlG5E525c1gvgzXphGVaJYZRkLXu39i1S6yWSMg3G
1ME+NgO6UiV8XFqY8KJX9afaRErYkpXXNu7BsJZE3922BNcrvWs9Miry1Ld6pq+LBGk/73uI6tVY
fjFJWYgCWXKTuxn2C5Dyg7BV31iu27UcnFZQVbjzwlTXRep7JYq+JZ0+c1UexAMEeqIwDcKhzAIU
N0Y0HmWQPcpR9DUUOgltPkZ5aq9Cp8gC1y3VMh3tBYVoB2FKYxHaZtzFza3Jqe0PHQPyFEE6r1Mg
xC2F1QHzalkRnxc5kORQfxpCpLdESijlGqudtxZ1Vm4+kKVVDwFOIrrRfEwDmRcZFHjM+xzl4SbO
qHsxDG3uO57epsp4IuF5tkhZ1Z8qnuzhU8JNUVHPZ0y5+5ZLfOZErZnFvJMLqPtmY9ijzzXUhtUo
L2UvHTG2RbFUeWTgIWyzQgjmPZFkVtZsOM+KohNWYaTPxygP7NJp51nE0MLN6h+9o6KrNO2J77Du
U6HbLsgdIId26AQE3H81js7OQ1E9zysCy9jlYuzi8LzNwosmcl3wHOtHUTrJilqrplQrmTR8VuSp
XppajXNYaK0f1xb2c9mRpTeUyzI01g5bwzaB9Gkg2J+xJCxF4kVDUChY+VGcV4GBGY1tau2AfZ3J
NILKCKdEaM+sIElUa6tR8apw3W9RN6K5SSgTNi8z0UjDFnHbxb7V5GrXZ/QibuoPHS/TJdBfb9a3
JYcqWG7LqvSCGmMFnzyCS0i+NCN8MqucH27ImkWFbR1wUiRnEG6Ab5TIXOqkL8UQRa2fJzWfQZSs
RR0m4bpwWBkwmbe+BQwjoKE87XOvOQ2/wF5UJ1Ju9DIHEUOY3q5EkRNnVQ/sIjZWvez7ggnZxoVg
tLR80qbZFme70a1iAZkJz0yjolUYsc+DEy1yzbLrIrTPLNLCWozybTRWDeCTLsiYiIgDakmZwLO5
fRuorqhmbhqmgmkbr4tKbSzZgqt3kPK7PN3ykUSbJh1hkkMmrCRtLiwGCzNBs7iw8cwp69uxIdWm
xSlYX9C9lmnud6StAlbU9toa+1p0XsdXqE18mYSF0IY2F2lffkERHvysjCWwPgcLpEi2sBLZzdqh
jZZ55ookTZzlELpO4JVtv4ROnlhUQ34eR603K5XCc0S9el2O3k09cLVxB6vxmwJvQhcloq7SbsvC
7owU9axjI7/gWdLsWpV+sPJL12miK+rJeFcRdG5bclyXrbq0tOLC49JQoS2y6/N2mydA9CLCtiqi
/CxyKyWKds7zKl4MNSEbi323VT1scCprwZIKsMyqta2uusY467SFt0IsZw3N5Cq3snjl4Q7Kbiw3
Rlp0Phgn/EC8RkSMq1k/ll/r3MAKQueFZtGXFgtQcap5H+FT04Y9zJMuTrGyE9+xdT7nbqoD7y7j
shBRiJh5v6wHW/mZbC56ZmD1dom9lF68MIQaP6JM+6VumCgI3rTKqzdJ7ARIISCInvkw8KGdydoK
Bc24Cew2wjNsu/GsSPNyXjvZ0jAuktpNvkKqxrMcFcOaNl1gR7JZRYYECVSBK7hx8lpGRbNIB2UJ
ios80LaF1/Q6s/y+V8Bcqiyb99xRIjWM+jyNPlKdAa3JwJ8wzPccUoAov3Wp7C/60c39sW2/o779
EKmGLJLUXTpd5c6GmNxWNr91sx4vcpTfuDTVq2is57xM6A6K4UJUtIAvmuKPDllF0It8jXmxT7vQ
W458BPKKSjn3GpBUaLWrC0dDpW2KTYOKUrSmKfcRMlcwE5+JybuVijdABaOLYlwqA+kHpITsc1Sf
VrgYPoVydFfgc04wVCS/zB1vxZUcVhZLtm3bfESgfczgfxwB6SBSZy64+MayOiy0RsVsrD3vQlmR
MByvpGvqG/gSjGXqp1XJrqLECVjWzq0uAv7LNKz4tjO+xlHQA106i2ODA9IO8VyC7EQts0gJzOjQ
gWwYUv2FsjwXUUrkLHKIkCwZLwsrvupboJ6DtsJF83kwSQvlezPvNCoD+FkyA6HN+FZRzm1rntG4
m8vUBX2wLiG61fE4s1K1jHBb+zmIK0GYj4NfjJ0XAEy531MQ/Fq0r8Zczc4x6z+1nYJ40ytIhQ3W
y2a0fYB8OG06j5xD6HfPs5y2AmWQKGlTXoRGeRtqs8bHlgeMzO2DSpfxFxy1Kyiosq/5IGeEWUg0
cRXtcu7EwNRNChSxkv5YRQ7MLSgxpm/MGVx2aoQHjxXQKPzupirzR01zn+gBlFQrT1ZtUl8U3uic
G8tx/Mqz8qB3QPawuWmWYwIPTWPLDnp3MEBrULTUsOQqpQWcrxadU97mEqp+JKsAEdMGFQis50Q2
3aLLdA3Z3+kgF8XujlNUztjQsFnt4X02cqErucuKrF8MkNAbF6KyVyTgOrk6xWm4jTNbbRKvWBin
yT+4Ywv+T+N505CruPOUqGq80XEza7n7QVVjGOTrPoX5r6LL9u5LRIuvFavzCzeHBQpVH5XlPOv6
2vdaDrnRoDNuBaxZmyRt/b4KByGj1G8HucMmFPmQdqKG+5aEUU7hWyk4KeW5r3XJfGXBClNl/M1q
O9/l1SfUkNOqGfZ9jL9q2Sx06BrR6+JMd04TlCNELF4HUdY61zDLrQaZ5MzF5Zc+JMu0B607jy9G
yIPAc4pYFJ6zc8dBgJTxzWUCcue1dvl56UUfKO4cIcI79VlS84PENBZKRTPPllCiA+MRxYDPeor9
FLuLpms2IFtr4cFKFIVdB+DH17IbdkVWXUcZkYGKresiaznQziYC6bbsxRhF4HLNF2dwZNC6OxYD
aVJxF4MGQN15y+NU9En+qcNArGWpPrmgjVjAN9wuX1RDu22KyBOoh1GlGr/g+DyKgCmU2WdYk19J
bvegPzpyXlLzpY5IvMAo/MjD5CbtU7JILXtTDk23hBzvd5AA4H4/YZkUSDYeiMAJunQHEE5BoxCU
9l2QZgwUI5hWEoG8Yl0yVJVgisM2IL59lANVIouKEhQC0gQ6xwsylFxIL7kmyqxwlpk7QRuKTGWN
AbRkwI6C1c8aY1W+As1SaYDPLpIvDeiDIiU0BIrp+HUHD1vn44/M8rapHAPcQ55E/cwrt9SbodQF
YEjZLJnJtAD98lvj9d+YVYJsDPJBWkKoHQZ7qXPL3SA0M0jSgNWG+xWoybqvbmkcfh2pGQPdp4BT
dtokHpvJnmyAM2Cu14xXSzjmsMEkT3wypttG4lS4Q2H7OWLnKgWVptUE9hvqbul1bhSMynwNU++C
obQV9gjVO+JmM8B2CGLpkvB11bXpTIHMAsV07PNEYd/EG12WN5IBkRvjeK6rttghtuHd+M3OcisA
NYXP7aTZuF38TZLOrFKv80G/O0/sAa1Q5TFRxUlAGohRcIHplsJbcEBDBmGkHD8tzW1Yud3ZqBOR
I3nTYdJ+BqaSQIgpdm7MFl3YfWTAuX1iyQgEb2B2yoGp1WXviq5sqq9paI+isVh6Vg8gOVTW6M3h
5K4RvJaidkHxHjh4AADXBrjUq35UWLgJqUQnPceHGyJPZcrSbQH7HZbTfPQqtKbtilVN/tV2rCTI
rR9Wgpt1M8KKy+7UBbgBXHRWEgd2nQ8QqPpwPha6EANDrXDb5jrifb+oSnMOTYog2uBsWzuWt8ZZ
2wrVAjPLalgIsL1RfXCB0vbIgsxRQDWrYAxpFfJT0zZ+HEH1WZDqE5Rk+ktCS6hb+9Zahu7oBK5l
jN+HFcwcSF4CWGOztNKRCJ7XO89xt7woL4DdIb85t8aQB9jqqgVioMIYO49Exb1B0Kha/V/GrqtJ
UlxL/5d9ZwMnAREb+4BJn5VVWV1m6kVR7QTCCGElfv1+ZPedNjN37r4Q2EwykXTO+YzocxSeemru
mtZcqR7ADLgqMag906b3H+jMMczUH+ylQ7UdhQVimN/G+RxamWsBYVfSuvfkndNj4HVbCTxXXpa5
ui720GZiLstE3NVdrWLien6a0zA/9iK/cMXpvp+WN+baH0e3ndHyUSShjvmI4cYZmNxadjXHXv+R
z061mfJzMY1rUJ/MJuBEJn0/t1nVK54p5nWbiObBtkf7ExWvTo1dNfsG+UE49tHGn19yw/D4ep5N
4yL23myKZGg6NPdmit2OfWXF8tWUvv9AbNA5kdAP5YhKsigRFFbUyqdGxkGBMcBeGj8lnfUhUG+6
RWAgC3/NCQfq3sZa6QfHhCrrXfeddpwc68K6b8p+P2gpDpXtDKnfgL9jyruL3PYjWkTtgHFhbXv2
raWOMbNceW4iZBQglnjcLMPTPBWgHMdlOHlVu5+HKJ2H0EqAmC5pLbtnEQ1XqiRNQgVSrh7qGEwQ
MnQK6XRV5jGQ+WcjKSCARTnpWBh3M3WGnoJ2SJcheOqV7cQlk0NGbdnvusI9erbYItY1W8+KPkay
nl8r+03m07TxgAfsjGrGjTKWs1uWKcfQ1LOd2o90Rpkzb9wyePFU/SEA5pyxqNcv8ywSvYDiZMV2
qd23WTKStEv+5Ewqj4VjlbsuCPpNUbj8zenCjOq6vgQ134GWjPEgwtR0+a4pXieklWcRicRYwGAX
Wh2BwdcJA4yw1Pa+dZDhRa2Ja+aNmfLAEs4hwze4VwtjJOpD54NgDPGobQ6c0YPJlQNOV3ebVgNL
8PFN7Who0mr5pSH+uJH089zWwM5bP09laUlApEj9VX0ZFf6xwcQed8HfGaSF4JJ2o3R5QvSY2NOi
cRutBfZmvA6u/WZwcxs2BeBwg/lzTfPuYNW2eaBD8DD1GLeUVhu/IwhidFzJkLm7q5wgCc3Rzt3x
wbgSUFV3YALndeWegnrd+U24B6S+pHR2txzcWzLz2uxJ325aMdUHZx5fok6Ese8+9/1k4kEHH6ZF
PrnD+EhFkBVtv+Ml3fF6rvd8ssv7drLKe4G08IA3ID3ydrKPoQ9cLqfTHcGwKj1qXcB90fZcd4M8
TQOCrB0U+yC3gJK5KKWhR2heGwsDk4PBu+zDe12re6TaKp1zbx9a3LmzSrvcFi1iVV08l8RzTzVQ
k44w+x59GAmwQtxCoEl6v0V2IavYo3ot6A0DRzBgOK/HdMbUmClp78JmvswLqm4EVtPqPa3Uw+TZ
yAt99Tp+Kmp72jULfcMM28W2sWuT2GP1aFyC/62woUXQbWZNU5iOgCFDCYgCJsFUL1k5QyugTITq
Z6mbuBZ2wohxHzqn2Iim4Gk0lWAp6mkbWng8/Y6y6EPp6/EcgWKou9HezIwBd6jaQ1haTjZ6iAki
yg99ANpfqLRqQY+o3H/iUZEgqGHMKL2jCJB62ea0WGBElZBgUwOdgoSstoODoS4na9ERld3ZbGoM
6w+YPAZje5EvW1ur8xK5XeoYF6MTWADQB8jh0TDz4aNoHScN8mYj9WzHi4MRWjr9fDdHH6eWg8hc
zAcq0VC4N8/xhKLSL90vlUEaWy6gJ3OLPhPxdRTel3npTm1A/UxXRZuFvOH4MQD1wqJDESt0rGYn
eAh4sDccIo4FCG2knoGv1YfBG56D1pkOmpBLgaoUXEvtXaJ6ybyZfS4Dd4j9hlh7ZQVequfyfaxL
mSlydRyMo/3MnsIlvGrWGRDrtntqQ7136eyjMp6AfXby0zIKlA5LyXcTpJ5J4w7bdvbwNJDu9pGd
Z8Wo3yeHps7U1mkbvOtgBN5evUeO2elQRfGcL3USSFun0+ipZCyWNg5Gx0s8ryCptMTdVOdJ5PYL
2IZLaLMH/IMbytg9yV21ncphN40s7eZliBl3mgTtt0wrM9xbfGWuSGiQVLfJGJUu6LB57yzenTEy
2Abh+MUqX1SL4ByE7aaj3t1S6iIbF5lC8wHOxXsA9vvqqKRnAYrL3stCXVhpVFF8K7lvwiF/1Us3
Z3Rqx3ioOhDVqOq3YWPzpCZ6MxTtndDLZ0sKdBszf8YPIrHtjdY2767Sbq7Rw7Lw+QmE14bQsD3T
gdzBuBmbkkxJ6KOgJYxdyzoIAXbKbKX24lwogD6l2qL5nKnqLmBrVcqG/OoU/Bwqq48dT7cJ1GmH
IYcSphYic4uo2mMixBcWhhl4jnlbjHhAC3ISMK3RdpgAYOcN+Pl8WWLJlm1NAwAZ1RRHJuAo/DWN
RY3RVVZ95lAVZsCAYhHQEOhYN++seUHS7arLJPNXUH40K4o3WUYWZDbBpWLkQTnuybK966hKJJl+
dSYcMgbHBRY01vxDpD/VNS+S1rjQZbAqcSpUgNSehtSLaJO2Dvpbg3BkmWQcvPa1zA05rtom5K4V
0qJ+njI5MRFbptuMaBHbzrbH1FNjm+bB7Gx1WKGuySlLg2Ce4iGnMcsnuQFoEqao9soTy81rHw6Y
zGSujqoeD5oPVVwN9MALZycclF2+1pCgVPLo0KHfjEU3x5gN/W6sI/AG4J8SLSKZ5E3/NuYonvKo
jrsK5Aqje82gSyoNIks4ImrqKLbb5n09Wsz67HfBRVnREYVXBmgv5s6zwJ1TT8ctBSIx043vQ5yT
zw966J9tUJtLbn2QwzSfqtb9YO/6skYk786OB6qiL6NmP4o+ET29RkWtP7DKypy8FCnET2KjVL7h
YT3FnEuVtnwCPjBxILODY6WNwA0Gpj0vI4iANQV2gxuXV6Qozc1lojlIMf6uUFwnnhlzIBlpNZJw
M+jpUTtIkjjcE5lvVyrGm2GqbdWTLnFKEWWtD0lTX/IuNnW/Pjbbz5y5sDKAKst9ycdzMAMUZUVe
pK77SCD7yICJq1Sy5szyPgdf5Dr7AmlX7YSxC6lGM0EgNZfyYgdlhJBiUHpUy8ll+ljimSQknDch
B4LtNfP7bEA7Ex9gTB9quZ9CuQf2nZZemHle1G58S7mJ5zS7virRz7qdFZZBWkRLm/E/WKlfRlaV
mSd8CznRECW0O1T5SBHljrwJz7mJNKqrnG3XXpv4wQBJkLabTAh2GRrybvd4DKSw4mUtGowCmN2R
jZx6ERt7ovsuK8tuvKPOKe/sel+E3bt2SjtGvV5lpV92R9fml1EA2Q1Z9cU3i9j4tv6ct+jXKNU8
MUXbiqNG9tppfKDWroVIaiddwzLhVDsBEmaS3ZjAlpEUQcWS0vLmDNOXQHVkEjCTwdX2ybZAxpXm
YyFwdjulmDCzSBYyXCBmLPYuK5B8hyYdukvjARdDz390vRW6yZudNwzH0Qu3fQVSYdI5+onb+qls
KpEJiTsLXKuEimd5FKxXW6qexqUxqW2CGJFXAOjtz3ZvnqKaPAkXcKERwxaCgnQKABpVk1FxH7xH
0s1308fB0FcD9iEufMh35sK5VrWgGTHARaKCfszDykmLQslslOorxETaWsnbRntpRZCyK1Qjgayf
eo0gK85umKnQAVfHe3s3Rsu+KmjWgF5GptUs5L0U2mQWgsRBgPHK8kH7gL+ac93kKC/Rn5hXNa9l
2SZtIz43pD50Mw+OHgXrFCEJ1AhXeNepn6Em3kuki89GnfvOTG8kJzOUTjZklnvkYhHWpyXRRJ6V
XZ58YPJAmB+bSD54o9uf3EEeWIcf4HNZJhH3UHxGukeRHIQ7OaI5Ie3qYs+08r2zChXLzs0IRq+9
VUTb0fsqQuEf7U8N6tPUHi2yJy2Em7R286SABAGDALRcpbtseE66U65KpDLO10KzYiU+Pzg2A3xA
g9fRH7dFTZ17xxqde6BzTjxxAMMeaGFQe0vCQMltga93mZ4rSGAm8moX0wbkh21zlNx5gyA1kz9q
p5gvlfugo7tiaNwXxAn8bkF1XHg8NmQZgamEbsYDqKnKQs6ZP6i4ss22lHiubQks1ulHVEsRBjLo
zpa4Et7zML0xUIbHxe6qrdHjA1pRvZ2GIg16dqqsDslpsIK1IJr69r6YFpqF3TDFCvVdXHbFS9Am
jjXUT52uLwNw4k0zs02DMJPloPMSToesMOKMR6AeoYy6N8yoJKpyZKfV1dDwPKnmjyEIq4RGXVIS
F4qVUjcZVUiJXQo6ykARO7SVAYHvpayF4KpmQZkG3adeVGCnTYI0/EB6QjAw5EBSF+th0iVSyDYC
2Z2XqZbehgz1nPi0KhJXrpWB31fbpoyQYNU665kKEFPTSoHlQSoUJS1bzksNuabtVzl6nkLDtjHu
GbIzQb3s65whWXUJwOURY+oEwWEyBPLjhIB/WMIwrqyoiEcBeNd3m5cS4yKwbXaBGkXGs52bHVCD
vqt3Va6aHYWs8lBS4BnwcCOxF3tHQvsSDRe7R5/wlmaMjSKg1li9gfLqY51PalvCFxl39YRxGX+3
1wFuclGoJ0tg9Wmb0xwCYhHcRUigwqVXAP9aSMPCFgBLji5oIv/ciHYvg4ikfKIYCYh17lX9hQkx
bVBJa/uPLl/Azi0aWtorGc107IJu2FuVs+vkhPy+XmiCsS0rvGqBNiv0dxWEMQYArphkKsnkpKRZ
kokKcpcPE0SMwNEQUlHANZDlodnFlUazrIcqAwWEamxA5rKANzNaXNumRt3Vsye3f3c667seuKpM
Gy9FH6R9AQY095GsmJawuA0UtBOr5q8pin3hV2NmC+fLYuoy494qVRasPhjgVMrQeW+1A9nXXX4H
fRvdQMAtqrizuw9V5FabynLcpLPRXm6E2gQBIdesPNhKp+XEFCLIUGyqSuV7Eg2J8lt1gDJKJpYC
OKfzZ794DBxnASPPrt5Yqc1N4tmoNqlY7+5IqBXKQxeY/Cq2RCS4+AskZFFYHqjnTlvg3fqAHnYG
9AxwZWg/9BOXh8kMzi63e8gn5ktAnX7LGADwuB9m+9ARAxid8f3tdhgNgEliMy3F49zZ0IQZ7qd1
YIb4m/p7WeXrxTRcAXarjdVSebDcro3tidnpNC3zknjA9CBGWFiZWmR8GFlrtgRJgBFQdqhQJna0
ds0aT5WavEjWyaQSP4IAjTcu2YSWuvgQBGykXXxqQ7mbZ3QOapEiqfJiQALdqyyKPk/9pDZmgmTc
obtZFAAme5EsJRpiX9fXEXG4iodVVCpX3a0VNO/Srt2MhTmp4smP0iWcRMaZ+WNVYoCmCT4s9hhC
dQg1Z+J03N8GRO7GvK6zfrHeHCAQoFeah8FhJJ3HJsjQbc/QoQvQou5bs0T2AXwRFmqW+0KBIM5l
n/ocOUzkLk7M/BKJFwlT6l5Luw0z4XegxCrU6utClfkBHU5vl7Ayh7ksXmkDyatj39GhPM4GuPbI
9UEUzkaTBlwdNCccuzIIHi9dmD8twbsX8gmqDkiGq8jfekRQDFxkXzruV25NEcKsgeQvYk7iVwKP
OQwFMDDlZwoSJ6SZJRJJVg4Z5IMy9glk24MzP3uu420VBrkomJq9AO5+YCULDzBxpG4TWHHoOU4C
TGrV0uaGfqxcd5UwNirJDZrEwKlO3KF9R4n7EmpHJ6YOzgiARezboznICix/KIW/UYO6Qjo9Z0Ud
XCOUAwQVST0P25qHLKkaoJrGVEcgzwpyJ/Q+C6XNY6/l85L7Mpml9Up77aL2ZdAbV+835XCA7OOb
1tkARN36InpA4YDkybyTcjUHDEu5lf54saKIHxZ704z8DmrtBqLMQSUCuTDnSwFhXqMTEM3+oWkS
FuGRQXa6sQl6wogQDXrLSa0IUGZLSLfpvOrx1qscBjRkdvM+a+38aPns3sNnZ7dmeVM93xZLJ8Hs
swvXsEEM1kOg4DMBIm7DLaLqjRua58qJpg2Sjpc58HmM0MM3huQMPRAKPDba27mvncPIoLsz9gnD
NoTJ6912EuoVtbYUm9ni6Buep7YANq7pvEYH80fueP3BUhwfQWB5aeEmiIM1xMxMXciCckVJ9tp4
1plRUew8jEl0qq8V/Akbhy89xuTcwu+b+JeomRHnOoEcAwJnqEbrzUQBqgnX2g1qbd3CP5Qct2yv
cvsh5/7ONSj2Kcif2a8AmHG2VYsP5aVX7yPkUwDmdGKzcYkjNqTRrgA/DKmu/gyAHHGfNKAYEdBv
HZB7GBIsdwaTaQGsLrif8Gkd5NzycXTGzLPiqi/vRoeMSW80hGEFv04lCNVoqjjkH5sAYp84ant0
N19CexWUqFF/skP9jb/IwaxPv7iLMGc+pr+B/hOonAPfy+o++sldxKN5RGGuOyjUxZeF+CwVJCzj
hoJMMjnxYzGh/bqYWeoA4YkLCAWsmaHvEWC87T/fCy76y82sb6skLt78hlLEJevN/nQzVT4ZTNPT
y51tQz4dEL/bVKaG5Ki0z26rHlGRpDnrltiC+gpQUN6B8PCatHfCBbplyZ+lfCzRtU5BUTanVQkN
qPna5mV5R4GUNVOfCt/kQJ80y+Y8bNLAza2Lj3RSBCVg8aLwDkNVDymMBf2J+QFElAOYTqcYumQI
hTmEDRKnuay3heOX12FwfQjj7lrGiq9g7j/akx3uHLfNocuF1AghZ0SHBx9r1w1LBmv0nwzZwBLA
E2iC7QerLTC6zxPZVyVYAyKR2/sE+Q+vEDa534XxLJwNmqP1h4SG11N7uaIos7LuXA2ysM51AfGT
XbwsEVJLWjUZpCNwqOR8L2g47Ud/2DO7pRe/aF/dbq5PPLfksfBQ2BjWXK22Cw+AIWAr6CbnrgnR
ztuuwDBJdJ9N3hoxl9C72Cu/2Gh2ioTFnwGiVBycOapubxMScTcHAVCYHqwEJLfetqoYBG1ShHub
yAWsdhVtXQylGYCfYQvxg7ORlv1akaW+WiS8+qpazhJgdDq0vpupop3gmRP9FvKsFYvuPpas4UcN
tS88Ek0dO25lnYAcfkaocA6lwW2WAiDi7NTh0WfetghmfQoaDILSDPoMpaCV1D652LOSH3Ve8jh8
QJRo3iE0KGKS5zuwluQ9gugxDd32uWC6PFlgKaFq89HuWXnK/QWBHtCirF33g2vB51Qt4g/YTnZB
W4UZVG0DFIL+8lJHskuKtvrqta67tWs0JvhRDPTTZfccBcObUzkzsE9AYbOp7LNPu3rvs/p+XLcE
nWaAHetqgwZ19tyh2oSttGMWqkqhvQQLEEGw/bYeYcjjgavT25W3a2A1BGJkmvzbiXZgBSmdjNkx
ClQC8rPy4A8tUnx42eKlc5GSkmIEq0O8fU4ife111+3wjsA41D0gn/DZF9APNCCic0zxnEgeLNDM
Vo/SSHWWEbVTuxQ2eiWw1AWZFFQgZROjTzaP/XyEdqi+t+uA71rqJaDkzSmK5iiuKMRj+UD31FHd
xrW6L8rKXUT2HhFAAsWA26uJXdn5V+SbUFWzS6XQ9MeRQfebu/6GSwY7FP7YyzCzCgaNMjzbXSOQ
ifsBzIvzcoX+XMZ1GIk983sQ3gyuvalxE6cV7aUkXxWf5qcQShriDDzrS6B0UGaSYyHsTcVgfCnD
wUE4hMI3oAJYoAk+hlx2u9Cd/BPj42Nv8fasJwoe09GbovXmzdB2sC2OC6A82VUp/rNuw/wFVC6A
HAuaCliJloxpGoPqkIe88e4EteeDJ2VWlXI8Cq+7YUwDasS6j7nM/WTQ83zEuwK7FOR0t4FgtNgG
dPkIiLdLIPartraRu7AKi5RwwDL/PDg7mLrht0ARELy4Iwwx1GMuNP+3QFF2jstob8sdFAUJUt8u
8Z1GHGy3FicyuwwFSvmlQzuGY6aCZCAsJPTvukzx8sLi5E7WxVEolDCFmHgG1/IVaOJ/uEV3dcL+
7JSFR5XgbVU+Xorow4r9eywLOwqQDxqonXaEl/W8c5I5BIEHrZd7tKseLb6uxReGodwva5UMlYvs
lHjW/STm1LEfqgbQew74MJmWcNhOnQ7OFGK1QoYkgS7JAdANvgqYYRv3SOgBdUr3P0RBB9bh334F
XoCGKZ9p6GMuwIjAaP5zEGwtSOltoyVkY406+5zcw4AXUxQfKXFIc+7rQyunE8cYCAxLbQvd+GA0
IcjD6DND394++V1RpJF+B50E1ZxUFvS6NTxh/9wkfFja/3KnvosJc1wHc3r85f+GDdFiknVQwgsK
IZTiMBu2Nt254Zw2XMEh08+fNO8e1BB2rwP9pA2o+ID23XZoYOwIWX2kXtOkmk3WVtbRS6OCY90Y
fQoh4s66EqGedCpCgu26sWY1CpamJYfJh4eMgACN2zrwttPcuWlU11sXNcULo/rLtFwsE+qHtuXQ
QFf+jhcRhVsWUn97ALxTBhBGANkvgCbtOhtM3u2v+W6Bv//Zx/1JtqaD22/4Zuv+c/N/P0DcIev/
Wa/5sfN/ftnClPad7OXX4R/Pwjtr1/cT9L+f9Msn49u/391qgv9l4y+O/H/50X/z3F+/9GM1/JuD
vxjyf5l+4F9TX6xudddHn/z3dvzfZjH4YeS/XffdkU/pf2N6TA8vAvDRsMIASeI3Qz5euvHffoQ3
CFC8rS5yI4qe892Pj8nlPIL3cQBdwNwzuOK7Gd/BO1QwJwPkuo4bYHp7N/ivf/2+Xx4iJiD4vv2z
Gd9zfh1hkB3j023oLj03wJs9MV3Ar32zcuCodeaSfFGePJPG9p60gt6nzZdo60wwws++ctN66aLt
7agdWs63o27XeN+OVlX5/ejfXXv7qNvJf3etE70XCAaAvFp1vC1CwDgt1P//2o7gMDsG6+K3fYKv
o9a3nVZ/os2gd0Bxu9OPRdVGP28Wfm0dZbmLVssjbyvwLDTiAImwqSCZy2BrCLYuVf6LGwyfy2aY
UTMucJfnmQw6sSmX2byRFkTO4EQvE9cbEokBxIkdwAtesYUdDfxwx9sabSMYVxgMpxBl4shtu2SO
d4DZLi6NvUp4AUkOnQe4IIRt46ih8VAbxALneNvO4fG1JLM/tmUhdkb4zUksuTxV6yJnOkgqu/WT
3w7cNm8LWnTyVAJv7sF7YbXdRXxGtbN+UKVh7uVwyGecm2mjkRLfCUi7N7xl4V2+ri1aazg/iQSn
CYOh1z9HtrLuh0qWkGjC1aRhH7ib1gWDIvqOBQqezRbk4zDMfGxjv6ag0xWPtmBa7hw+LHe8tfxH
RxYwX06Mbzrdkcect/OZt/2TqmuGDMom07UsRX/QeQJPb38d7Wq44ndAuFEUxbd9twNrXwF5Ivj+
tkkXl1//6aLbB1Vk2nkdnJoz3D5IYYrRHOew/Hlx29dCZvHTgdu+yW+fvj9zpFIGwnHfmatLB0Dz
kTGLrIYDwDU+zR81rGAxtOo6FS5QFlUOHkSe0A+2qI52oaOKO6JBAEF5La+uhgSRQGH8Ailrs3Ku
07FtlJ1KF4yBmJFj3NaqP9f62Sq+7fuxFuANMTtR5TRzqq6AoLMh2yhfVQ63bdCVZMtrTJMwOWZM
pyVXUNXO+WOgy2a3dJPacW2H17afOqDotficg1UdVF6/DQzzJuRweJ7J4LIT90ofTL5hG/gSMCNE
C01DjLmXSIxGLzdt5cJnvHrQbCj278y6UMFMYg0HICzSOABOLnfQb3DEygcSh6r9FIz6jHz4zRX1
nCdtpKzDutk005QnMlisgzfKN3RP/KA/NzGtRPfQL3vHW+ojeD9vnU7Ed44CgjeeDniFMmQkC2rQ
dee346J3PtK2zndBDZOHhIwFplQURltifQJ9ouE7ZN5draMkFEG1PE/VXMW2KniIGmAl2h0CXRkn
pbmPFqK/LSAFxBXFz3u4DmOpumULdNLca0hsgTHDSxvw4kEyqE9d09WfipnvtBj1C+m7u6ABlbCO
FrcFRj2GtADjyG2zvg0mP7bxAC9sgVg86BxxGianPuedj9IoIMsrZ/aJ9i79nBfLow/r+AuKhjmz
CRMnCQnnucCLur+dOjXLSfi1fPkpFP5NdMFcEb/kUz7FLPiuj4TPX+e7RaBZo89P8Afoq2IE9RF+
KWmBCRaiEqC+u8LRN3R7uIH834DuFe3+afv3U3/a/svq75/VmwV+StCdme8t9tOo+FWBZL3URSGe
JFwhdQ+VIDCHrFof823h0MXHGAb7V1MN3/bXrgRdfDsarldoq2PQk+C8H5f9ecWP/cRdYEC8XfGf
v0M13Vk1c/NownXah0nOD4XbwVpMc5ESClSXl7B6Qmr8XEdWsfeRYG54F7bv03EoePne17KHekeG
O1qV/bNl1ftalDE0JY+aL829BZ3Otc7HMzcBjC6E5LuFQqXlBMP42kwKQt6uzy816fmu48GKzTt1
HHUmf5swJUNS27Y+TU1oHutS3QfrfogRoL+uF7ZXBWleltFObvvHSAQbMwh3y+oyf3OGy2x08MpM
Y0H6hMlJbrv55O8H0RZQuMGFNUCxnrKZF2+eK9L/0PrCX5FAtL4A0wzhlbMe4ECYNKLfwLdFeGFP
4Rf5LJzSg10doUvY5fLm2+DJZgNqmrbMu45LiFAuzZtdRTSxMC/AaemNd8259WLQYTfOLEVqKsAl
HWSEpxretG9rt30WsICyWaBP/XX/7Vw90pXpXq/9cVhQdd95Hf7xv/m42z67F9s2Hx8AGMIeN47z
CQJzciq7UGS1hMh4oOKCGpB+JozcK+rbL7dTYSH7fuq0uD+dKoMq+CwtqPHb2nmhzMjMgWQs7fKB
+zkKeGtpm/twnPfokptZ+ICY1zW78oEq8TH/vvbr0d/Ps3Sx0aXEFb+eB4udc3C70U/CJrJPlll+
XkStsxce7fa/7f9xbslaQO7rpZTI04AZWXZFacwIr9BfP+62j8jmAi++3t0uvX3wbf/vl9WRfbVK
WBO1LCGNrMwHBE+ROKHTvVIDhWMxhPNH3g5naAfBkgv4TYrCGot4LT4HEnWQstVdYpHmyRFaXNzc
dp/+3FogdniCouPJnWpxcdat9dhty0Wk+nHm/+s6yCh/+pQf38fxDbetX7/htrUe+/Xbb2eSpgr2
ZVuM0EMX+TlsgeVr4krwkT4/3/bd1n4sytsBKP5XUOj7eX938v9Rdl7bbStLu30ijIEcbikGUUwS
aVmybjAckXPG0/+zm1qmrb3P2uPcwOjqRpOmSKC7qr5Z4ej79//+S5YOgpsbxGTvRIEB09F1S9Wp
c+d8+CGThV04fHvdH0qQauTAEhVCoCn2H4W2IXVH+SQbSXI/WKXyCZhJcYmmr33m7PwmDg62XbOe
+N0sfRSerKn8a68XOTX6CNJ6uFNZc6XvDTMN7tn463tLnBnCJs+k7dZblL6yuY2TZ0M0nLV8jvaD
47F6NXWyK6u6OQGZej/IjqLzRrYT/9jkkJnb853sKBF2WojjuE4TRjmNHC0Hesnk/Q/Xh/O3N0x+
xobpsgekKgr16j5+xmMYKXpYG8oP/ISXdq7dJ9eJ40OT+P2dvGuy7Pre5Yb7xPISAfFvu4u9+W3v
54jUqkqfxDLt++hE3h/jpd0InO+p/xXM09kDaEREyc20vf/7p3w9EzaVPIlVHNkoWcJGZaC4cchu
eZC/aHkmB7ICIcHJMJlRGq+Tu5qf31UzSA6BfrlUKeybvPfyXSU2HllhqJtQNUD3iKaauykh6Pja
KoTJ8NHURSMhm8h6m9uUVDZSItKqbU6DPpR3bZQgheRPFOOlecvYiqxuI2zrh289NL1rbx3DSMhc
sfni3dql8T9WXPZ//hXxY7I/1D2Tmhvs6f9ecAVWj1BzDI0fVt4GyLbgfXS/D3YT8SnKdisoOQSQ
VgZpqQ83U0WeNU64Hq93ZJlHJUrMY0IIMjbC5mBOKBxJanm3R7GZrrxJZPX/3SGvGtFXtrUerdrO
U+AuzWTwHVU0T8tIz16rMdK2VmE1JylRNcSZsBeIa+6vY5PYTMhWSHa92cPj0wvv0XHQoQ0l+slk
ch9FX6W6f/Q1omWaw6eiIDJR6AqapqGMd/IsHqb3M5S372e33ttZMDjxLtFx6f37XcwVnz2vAx9R
OJL4hVm6bbqwTmzL5lZmfLiLtTYoninJ/e/JlC81zUGT2M0VexaVjYutudlONivL1/ARAq4rZlbF
C9n9YSBsCMe5uw6Xg0Yxhxx5Gy6nlE05pVta5KwB1JKAoMgkjgOpIe2OJaEBkEHzYEzHRJqdMgZJ
OKDRTPkJ6lekkOzHj0USopOCMNOi6Xjtfp9FY1+N7DizVkWwIgTXtewhu3qvxUWVLeWpPDRK6u8y
5FeiE9pcvf9j8G3YJHpCfLU7JUWZUjKdNF1P/S7ixkqaxtpv0uLQ5Pm0LlnFLBy8EQdpkweLvda4
kKfu4OxJHKy3dtiG77bbQPK73meQNq+0PApq/fYM/rftkPEf3wAK6Lo2cE6QqvgDTfXvX2dIsm0a
T2r9g8Do3JjgnLx1HU7KIXWrx1IZ+61sXU2O5s+LOu+mZYBz/S69tsVo2R8nEYksTr2dclc5GFlo
9Rt4EH9MIzvk2AgG/LItBqQHZU28rJiVL5aenwuiOsECD9nUOvwbGI+jnldvg09AMG1z9aKG87iC
QeIfKpQpWz3Kq61rh8YhYdVEMnRcX4yM6NREauabmBE/tCpmNP0gObtGSEaIUoJ/GgDxAKnfVOMw
vUZ95q9mxRketNT2H+WItLaHI6EtEBbyfiXuT2h11b0jb1pDJUJ6RpCuu989t4GF3qVLI+jzu3ww
micPFW5ajeHFrLzwog8kTUee26yl7feIdqwSBFz+uRIOBGtGBqMT8142oiltEfjAdeWx+HekyyH4
3c7Zqj/JgdKmeHG8nLW4eZIdt7ky6bnIdXOhAT14MKtwReQgP5JrhENEnDlC6l5aOfpf5Isf7HKE
7BRXyqG3iyxxZS2u/D2tHCHtcpgejddppenD5X9P23jF/1i0aR+CKeJ+56km2y/2/3xB4cf+/W0P
vDm2vLJVviVNsmrxXRgLpXZhBBTduJTPiNuzBDn+eHTfpCECx2Us5DNlyowKqREZj3K8tMmzOZrH
Y/+dL5KYVTylrnP9Pf/1RaPY+eVwg0vGrHmCFdKQV3sOVbN6vK78xPKPLfjNgtoA5Vu8Nzv9buQu
9JS0qXXxFDizjVmYm8D3rAsKsnhnVzqZnKKXxCvrIi4wfb4G0oTHlQtQm6RNk2/kClXxIJvxhCju
ZTPIqm6ppxrpIWIxG/r/9ErP+61Xet5lryoGf7iWnPv8GV1mtp3L8Zc/6dljqIb59QDb5gcsDW0r
TbKzQyuzjfX6F2rT/DFV9RlGqw7bdZEVaDljIfgXq5q4Bygx6ZN1qia12zkNaSJW4wdvjaPc1X5o
vCIMWAZBVWx8skbJBq7DS18Z4UVLxpUHT+UkTWM0FiyyynA5oJHY1t0AnLft8nWoRP2dpRXeqQLh
d3LEWWkB9sKbkm5vHWNCcixybvI6GXazy0m6Nu//6MBXiLJAVVhsRASod31d4d1IWJPHZQHyxoaa
44yvU1/ka0ezpo1dltMrKNaT3Ql8JUkT/37Xd/6OfpqklRqqaZL9ozmEbSTe+U8fWAdwpVarefw2
1nj6YTOMZDzb5mgdWKc9EcHzyzunNX8ZANZ2c6z2F9y2zX3ikCItm/LQl5/sfK7OsqFHfG9Mx0Ft
LsaHWm4dgth6kq0OYcSlj/xfSVp1O8LUKCKr8t1rNU3KqoAVt5M+rKuvKnW9cB32KQix3+MM6cXy
On9VkY+spAQoWYRlHvudpEzVpVx3FX83waZly9Yp14S9rIORFhfp3JeHMskeg74uj7Ll8ydYpYYj
9DIiGhDX9m08jFnoGCxQH8wY6YM8y1DLfaqmeg/6dnqTdhOJ9oPX+u6n1i0/2o1B5WkYQ8scNJWU
t3//k2qWiIr9uZTTNNuh9JBKArhpkLz0wa/pVnrTTo1dfGsmgti579fbNuuQ0E1kuo95OB5IqBgP
8qwABLe16+bIXqOxHuRg0cxAD08LzzinauocvCLK7kvAKQ8tke0DmBp7RVLQeGEdBSYlirKvToZK
qCuRdtapu3BIkf7hTBMZTKp11PEJHnDi53i43Im4Eg+kalZFdm865Y+5kyw8Z950GalvIeCq6Kee
R+0yn0LUmWKhdTuA1Gz2rjjcbD2gClUbgWHrnrbyeLq35wIJUO4DftJH48WIw2I5iXRYK1WMl9Z2
977ulecunYZz3Po7boHJ59I5OSLbjreS7OWZPEBymhrS8tpd0ZDLLm21BxBG18mavG7pCDx9SsvG
39w2gXLfeGvKTZ/cE/4eK01yBGiSlW/17bYpg2l3O8x9Oe2yNLvPsla/N4ygRLHze8i17YR8RW1/
3lrxAF3SHpZdnlUHQ7SkqeWps1PJyJIt7jHv9p40axRBKmKZ3zY5hBjOm9ZNDRmhdlt/iw1UV0M7
2ltAnmy/yin4khk5SAo7mnbFlOUvGlwMaS98v9hOIUJJPHPhF6MgBwRJi3cy4Xw/aWb7bAu7xeYd
WvXob3KyswkiTSHkbL8atWnXj4N9yY0iem6LtXQ8mY0mG9JjZIakO9MjG6kYFvR/DAuidRV7IZWb
/21tbKh/Z0qK2yT3Rke3UWWxcrA/prqM8CBLL58N1BT8Xijr7u7lQXGRjVUTgsibzQxbINo6jvDr
mDxN1T2/POv3VXLsh6Ycb6lTvkgz/ktO1V5CZZ4AI3s4RsVhstQ702QlcjPZUYPIFcrVfaUX5nVY
aNjJ2lYb907ajCFBV1F51Vr13BFcQJNtAQ56nypbUVe2URLRFc1yNuv7pHVDVp004yknHlgAV5LN
zrW0U6+aB9lC3Fp8CqzrhdICH+oeKYjziDT8e0zu5S6zcTp35ugvZAgMpADLm79tqrAl/y+bYhG5
vsbaPlyHJm4C5QJJZlaCL12SJZ+bvkcOqIc8UqbAJ4lI7ZGlJeoXdQ62gDLsH38Phd/YiXRo/2BV
fb+MxnHYuDUJfn7Rh0dXHCoSKfcq+E1QneHRtqqMdEDRIduDOx5Z65tbpdZTdSFtXm+Fx1pJ2jsj
nNC03a6rFN3ZpC55AFUYpidjbt9mUss+xzbLNBDiMK9Esy5ReDkJKDHZbPQ0Whnu4G+ug1OfrJ+0
r3eyGSjVq2OF3ckm8epzmKBjNKyfcNtFQqthXSZ4hAckr6/yKSZNxOZ2bG+ik1N4zj5IzDOJPcQ5
5Xpcy2YVCgIewdtC/bYql716hVvww3Jd8VWA7FoEkRiEFemk3RQ/VBFQtxGEday7hNynZmeIQ5CV
DQFDzuYiKbjbeeA2/zHJMzlMjpBNeVBbp9n5PvIVou4RpMzO3ei+Y5B2H6GUoFgD2PhpPiRDAKRp
OoVOH72qvuXvwCzkd7Kpe5m5RJuZbWWzaPNdn2v+mXT1L35jf020yVkGtj8+eJRDfW7DdEdW3fQm
7cBUwIib6n+1O/jUHyLFAFoiwqGj7SUr2ZQxURkNlR23sOnNhsjgvpzVrdKoxsFXw2LNw4+8TtG8
HbzfTV+1soVVwaOSvQFb3+k6uq70+DBHW7+sDEEdqVZQmPKVMRvuAcmItYCJWX1h3zhD67F9ckTh
EpToxbQxqr6YiQK+T0/bNUjN8kulm4eIJ/vFNUPvevkshn24POuUpbSzVDJXVhTvI+Bsf6Q/GEUJ
zj5zjAeZ/sBKQDs1M0wHkTQx5U4L84FVotsFycnpYOX6jotkn2VCSLBxCSSgXslkVmmj9jwRDOfZ
64q/huVQcwd2PouwVOA5T+cZ515xB+tTWSJ7i9aW4EqqXuWLzkrkPvi9ffr3J4Qmc+X/XHRRQIi6
qeTeaoZlA+f44Nt0MiUHO9WXb6Vvghtl/bVTYYSiHI00jtdz27esXe+UVKAIkUZYsus6QHZdD7VV
buJBaFyaEDgDQNprOKEUTWgJ6UpuufzCLmHfNMALRSqU3RfvvXGfFU8eP1WZvyDzGeRZ13TPtdNF
25v9lgox/NMpx8uciNswTx2e47k5F3q+mPMkoqTAuHL6bH7VtZTfVARkywjq6RXkFpInfLzHxBuu
w5TZ6Q/ZCFNWLnhYXahr30IAdPOQ31ZCH7ztt8EfllMfmreZeU5FVw/7bVJ97AFbxe7JG9ujjEtm
0fAEy2d4AWJTrcw4bfeeknh7SkCEK0WJs9fGqI9RQ5imkw5iqu8FZ59n6UIrW2RqFmvfQVcfeGpP
r0ZjZffNhC5YNuUwnVSmPdiQHAgEOmv8gRlZrwRj5XcZIvRzX44qRSrEl9mwy/HeyNjjyiHy0IrB
oV08d0OhPtzst7FyzuuPRrGK63wom6K7Zg4prTCnyRlPtLYcwQCvSs9CIykOeha9AfKbdrLlD5r7
6CevsiGvCR1f3xotZLKb7cM8Y56o/2OJhdrkw65FJ5nQwytDkpEhnNAfdi2Q9VAGhgWw1VDPEBjk
4SE1veAwNlMGgg2WP7rdvFlK43/rlh1taX1p4PDs5Eaz9U6dHfRn2Uhq6gnoqAA3sqmMnXZQ/fF8
3eQmifqzKkB09LWLcBe0wJ0/jtawjL0uWKJ7KpYDLKr7Ku5eIrY+qLgQbrTz7J0sE3oM3nLjxc3N
+EHabOEuiAFP7VUfab5ozZPZiVw7cpuGvuQOWBSNuch9z3xySU+XbyrT8TyoCXoUuVv2iy58IpB9
ZxfBcJEjakTGdyAAiq1sIq4GDCwcPbKpGSmK1SQaNqk55/sSiX7Lagk1zoQPvWrxqmuhOlBuRGnv
QrfLAS6IrkZR37wSSe7kBYhzgyBEhJX3ywCh+zl0wGYCONLOQTL1y1GcxcJW+K5+UOSy3Uk0j2dk
RCg9DQVVpgGDzaERUUJpZ9P3KFtzRBkQaoPsXDtxHmel/yJvHU0RzOu+VLKNhtR/17WxvQ1z/6lN
x+YgU9ZaPU+2oYd22ZaoYHFQMv8pSZzmIE23ETLlTV71ew45IgpGQFj84he3+6K82VHCIjy0/o8P
Ztl0ej084KqSjdstU94fZZ/f/bjdLOVZZR76xq3to/h9l26c7A0irg/sG0mGia3hoGoFyTJuOuLv
A9Exqlb8uQvNHixaVXytsvbRS03/l91+g7hnkwUBnBQ0mv6jabW3nAoKX2BhAd3B3/1Q6myodcVw
DpMeO4fYaZ1DZDXFNteSJzfJDcoMCZvsyN2LHbIG7FVFbMBHah7kPayYm2tuzNN14fUHvgVP8D7M
779P0iC+WuJ/TkRXqzknJewTmLCpe1CoxjIvBlhCi85SarYiGD2NDM5l1folon8neopiy3oo1RFK
U9eqKeQsK1gq1GtZy8UBd5/6KZ5OkCs3FUls+9v9z+HTWLPey+6ut76+ObchjD9HI81yiJL0E+Nf
KbjSfesiO1v0Gr5+y/SaBweW+qqqCSE4aDzkiKLTomVb18mB+k3O0fbNEq6vo28Vt+Ch6yJMKdm5
7mpxkM3boa7QTBppuL2ZOjsZNgbp6/NnrW66DeGdFc638KgTjXwcibI+ugrCXG2cnU3vmCCdC2qT
rMMKhr3sNsXAaAxjdh4BAc4q3rhR6i2M3vA2cVpTASPLyY5NWm3daTVfHtM07xoA6C+VY30Hypz/
LBNj4Xik8S3mYLpXqnr8lijkUuhd4y8nnOILF3DJRUCNPV23n9LGrS5F3EUrtUuStew0otY5+Yq3
lp3SBBaKikc4JLeyqQA93FmCj5INSVvip0mfwUTAQa9KKEMW+bjrCoIjel6Cf2FKKFE1bSKG8lQa
5SER3dczVYdiXOaEGm9jZJPbrb1xzVF5SPxQBzeL4OIhjOLXsRi9k19lHrgkzio9UsB9lNNKdoCy
Ge/9OoBimM3OXeJH3FbccXrVdQIno/NS9jpC6rFs7nJcPFVmxvPnOYdQ21l6fJaHQHnu/Mp/VHA6
n1srH3faVL/d+o3aRIdWjvpS2nS1+eoWIzjJhUOC2SadIuKCQfm1tTJ7SRnKYh8NqnPUtGlAGE9+
5X8ZUQYqCsTSfDXYnp0D/J8Gm4xn2Yqt4I+W6GOlQchZjCw0UJe/W6Jvsu3kZ4YTd5cWXfzYkTN3
/b1VKU7/EU/odbkuE4/zpt8h2lrzI82OE/yizxakirqe+0++0vRnVcu3aVoon83cGveVkWqLQYyK
y8HZxBXgHNmbxmGzDJuS7GK4EQs5tV6k6aOGil7+uuWhH/oCCHH8/g7iwABWS+WSRZO4xn6c9XOX
OXPKXyYC92AT6dMGtznLA+Gy41gW1qr1m5MlkyrqhngwlACc9yJX42pMJ6vY9DqRND+IeYTZCnsz
ims8lkafkwqrDKc43ErLzXwbGmoWZHsxPs20UQxVHcXb9CXaiPuogLaPjxyptm2nPxuSy7TC/+lk
EPFhWrXPVuqRsq91834EZLdDKw9rkUWisrwmmqTRg2fP/TO1N+qHPnD/sJujER+KufiWBZlx5uFz
p6aG90l6WgrU8F40lGfZin3nVet9/+qX0XGC3vXgHh9kZw/2dknYOd3IZmTY7SaOHH0pZ7OnenqA
IIRwz/Wbda8V4M10j1Ahtc32qklkpXY0G2BSSzGkEVCKlgTPpsEDrNQzY61GiBEnEeFiN71pYOP8
cFIjg0Sadhd/DpRNF6KBJEOmP6czNH05JE7wtpAF8pYOCn+RPiR5TUfj9e/bMfO/LCYp6+ZQIdTk
24TY+u/onkFeZ6BRYOItggRt91X3qBlKc6buUUK9GEq1kVHTnqWtdGDPJhXFgmRTdszQUj5cNcIQ
nQqvVS4WLHQ4Je7oZcnC7G4nhNazJ0MNgDX1lOcB09A2O3nwM6taF5b6dVaUZpcHDlAl3dGbnSoO
cohsUheB6+Tp7eI/rpHzjFP95d8/Lk3G9os/sj90h+cQ6h/yoMlM/Y/Pq6nVJhwyY/ii93m2zgKK
NRhiPaGJgzwrw5THOnKucx05gGlFRyQWFUNl0UEcAO2wYlC7TRi7JHIPGdCZfdI7bIGKgM2orZ0+
nPV6ql9t4++z//9xg16vYQfAkxRxSouE4EVo4liT22LZDMw42cnApGxCvYz/aMre2+DbtW3Rw8H+
e/CtGTSIxUPKiKEK1py9S12/kzsl95kI7ssD/nrjDvy9scEBG15AhOQnQCt3iPyqb3UyKQjM8/YJ
nYZ+XyZsIkMXjftUwG2OUbj+SHwY+VP9w046obsd44dS45ZslwB83RE+VjBxy1fCUdvIZg4xVSmc
/CnXCcaROXY0PCN7jVJguaHSITWQzRiikz3402GI4WYZ+c84m/PXAQ7XzjBd8c1mapQGUOpctXmQ
vROcNg/CFAmj6sh2gncgJ1OzKFjLd3Btmt6nwu3zp87L4Xn01jEDe7WyrDjadqRHQgp3wIampf8Y
xSJHNqmib/w4vkRuYVyA+RpbO9LCdWPF9ZvrfFNaJ/z24UK/017+x/ffMI2/7xgWuZuuQxV1Q1cN
ktTcjx5+Va3yAvR8Q8YmobtuzKiBA07vQR2s4DXKPHLPCWS7oIJPpsm6Vdopn+Osce1oayXKw1dP
hf1KXoF9JHVkes4EyVJcnhdWvgugbV+b3Ai6ZRMP6tZ24cK1Y1vCHhm+FVkX/8rKo2eZNfAEEl6c
zne/ZBk1M3WC8WcquVHZR62qfZv2DrW3qmHT1ub8WFSoe/VJ01/EPH0LHGGe3+fRFVaU8AmCskTj
FMJA7Iu4P/oGkvYAnAY8H2wV4FzSPcAGzspzPXTdUY6SZtmkNCsM3179Ku3SJDvlYeorXImtZVNm
QbyCNDZiyobyIIsuz4ONtP3xYq7TbvAVN8Dhf7+BjLvPvlUrWJqV8z6NfCkrB3Kip6C95TRXmxyj
WHVBCQAk0NL44V3XIKmpVaR6GyoqVdtAbR4prevk69iEwze4KdGnhHXnPi71flclGqWNKspD7WS7
cIsAhI0WrVxjWsFisguyNRMoYvDF7x27zS5OF8KzMf2TbYa0hKlLSZFrWtXaRp6VXdQxMGG/ZL9u
IwZL/VXlII2RJ/F4ElfqduZsW5QyyN6ZwxOHFJ9RZ3fWQY6gbkhyX7GoZBFFp7Shc1o1uRI+Xl8p
80DsTpTXvc4RVVs/nknFrzdRk1BEWFynN25OISTKh11nKPzqySCX6zapo8388iNYxnJWcy79Y5QG
D65FRARyWRsDrvanewLt8qI28M392GYvcrg0jTOfY+v2wvPLa/rc1x4UjYeebMpDFSByTG19L68K
3EABls/fRL4raTP0HAaC6h7l+MiM6g3JhyGraKacRv9NhBf3LgKEU12JIKBJPEMcjHnEM02t4FVr
W2GONobVeORkT3JIMyNhdhThCaea1EqPzXYDXWeyAOqipKICzmyiZVFAUqSzf6+hTvhq1n6ztNsC
3vjQj2f4y9+0yk++BvlALhpyy6MLFuOk+zObO9GR2+OvvnKUp8gvEgQbbbqUL9Bb2Y5sotcJbvHR
SZVu6/DsWMkXSf1PRekZX8Z2BPRZQpNtSD57JQvujqw8f62nlN3ED2aeqVBDfcsZ0O8Ys0IuLCBw
pLZdlImPrBxy4jhjpFZoiXC6akH+JHs1O+qXlEoJNrIZKp65b4r07TpVzXe4IoXs6HqdetFVkPS+
Phcr2UQJpJ7iyAK3JV62HUMQ5NpckN5ofJezOaWjbDxzsO54CGsXXRnNc0YEUbytq4Uo/11WhdQf
FTYXZvsDnnl1QUljldKGAijjsb81WI2NUfPPey6hN8T+HG7k++gK1ST/PX9/z4Ptntouza/vWXwd
UO9ZqEfElKlVzVRbdO5lS76KfN+mDtdB2v7tPcsBY6P8x3sOklpFW1GEUEjH9aAk1DChJHKZkEwO
0LK0HxTqY+YLeTqlSIvA7CJZjhyKCMse8NvUgsop0HttKy3BCyhAJNjNAZeLOQa1zWG3ui+JEVJm
T9rUvGnDvTy9Wtm+qguioH6uJNSR5gFgJJe4AfXS1aDnahgVFxIjgVFlLy7fpyc5oHN0Y6W6Rb2S
zVJN9DMXy4HykiydXODnQ76WtoaUSvzXdyhCpm3Rp3fvlzFvE7YQcLoKOI/epxc1sNrTpNmb24is
mjr+m11xL+ci4OXhy8PhdFeVJbFa3rC8tA5GmLnq2GylLR/VYT+Z8RfYNt3WNSpA2aobb8x2tB7U
JM8OIJQaKHtL6ppuXSrWPs+qADSE5fQznNdpToHuKZ2/D4DfPrvF4Czj2s+PyMEoR96YzgamW/A0
AioWzq/sjaXxLhcX4QbZcEfQv8aWQS5qCy5HvvI4FdZDHJMFgRx7U7p2DVNxpvx7HP40Br1ahZYC
ctR2rQNLmWBtloG2UnJ4cVNSwSCFF/0MJ6syqVqdUlX1qxuoxyIrodSP6iMMDD5kQcsPI734oXTB
9wqI7as9AoY3h8m/NEGg4G1O1JNrzO+vDTWvfPjwulEXuE8U3oBWGYbDZ2oowGPX/A+vN1QRBT8K
0PveVGprm43bum5xdlN8NkWBoDlLa6JGlNLBruv15ovX5M46rKfxXk2K4rNn2g9VJmatPe0OhXB3
MMZeO+VRYi2uV4q8tbCaLhQCKh8cM+lX8oIs36D9ct9MPUzXWkspFpGC9mn27EfZT94iIBqtGo4h
7sGjo+Dou17oBU+zZjqf+Nm10CDDZF1RD+PNr9fXCw23X+kCKKup3XwZwvr1+kYyWN8KAYtTAr/3
oDsVFcPFW49ETdKoyz/PlDK8h7Jmr7O2677gPgJAywAFKAy6DC0T8tbq7LnIzuRLNVZD8SpWDY+Q
iLq93avpUnYoFjWEuWu+dOxLN25JZdowGZUXynVd//fgsarlDEp3D1YuBircI/AWHzRLfhxFLPvO
tuJ2O0pVGtcp6zjjB9eEX9rZDjYgwep7e4AIR3WYrbwyyQwop0OWkfSgeKc8ifXFzCPpmdrAzxVE
30XkVtl9ESTtVc0gJQ1W2+ZQu+3s/iZz0ALnooyuvhVP0xo207kUBxcI0LIyYnxL4uEakeVwLt3v
IdLB6wO1zKJ5Q6jXuJMXyVF9Gl4mlpMH2bLHznsYXeEUo0TghmWu9gD3cOGkZficmorylATlTvP7
4GV0Cj6cJLMXkR4FL3WtjZtOJdwie+0soBC5OfU4bejtB/NXWrrqUbbEjPrgBs/Ud8ZbMYNkEIOs
iteds9oiRkJGRrIy3d7dE4ly9xTtZXXaV6N+PzjdSRcdtQ+HcvlHtzKWlJ2obfJXY/J6tCQje8zS
/zmdQny37Tz+CLS3wQzie7+jsIBVeEZC6kFILS+ekZuKLExkv0G60Sl0fmyognqeazUkNV6lJKoc
nCskV4xdtry29RxkuV5V7ZZsDSZr8guwu/gpBUF/Hiwr2Fmh95MahvTpnZut9LbhayZfiHD4965s
NdyBJPlEXUTOYmHHLynlDVeZ4uEVE81KlJn3w6Tcy+Zo6PcR+p2zSdUTUogJOEx58gL2LTkYpdqL
hXTy4lqUu69V/703TmEOqbk/bWVvrzpfgefVJ3mpEqxmQx0/10AzHkkceZavk1Er6EG+qUzMj5Tn
v78p2ZvV2vVNKUoyslgA2O9LpZXQYElfn2zmQzQtKLdI/p/w/0kbdeFRFLlSxiWtgUKxLjnIuSqx
fk90HeSLOSMxyMoyEa4IVtM83nWZF18C+LXPpIGtcHZ3Z9lSh4IlWmQ9yZarGVsU3cm1RTrc3giK
4VH2+QQi06lwT7JF3uCFdFHYkmJO3zBeutHRjrKVB9k3LbSiozPP87Pqk2/cpCb8CTHUFQxcfhv+
XvZqGfT33Jva/XWirgDxTNX6nezNec7j+Dbr3bXXhnob6anzQL6F+mwTIUA/fWht6rOgCSs+zbYD
MlxRIWmJZpCq1Geq/VeHPD++xXCrg8lXz7JTbXmpwmi8h7xRik9jAv4/j8HXyd7BN7I9GmWU//Ja
arolbvpJDiV6kSxwUrNwF68SdlQbMNB7wlFiIq/Bd0lebFoPzTE1KGSTJpm2RErcHK2qgFjRidM4
dPsFCbT++mqsQoRei6rRHmPqF2/1IJ/gnYg51Ap4NC4QFJZU1CLHlCr3+UXzhuxYReFRVTSluKtT
EK2NZjhb2Qt4tN35E35cP6uKi7ThwH6zCM7upSnyBv9eboQI8DLBpDX3jV403H2ZndKV9toPqVEu
m/IKHa5E0qtnadFC1noUrkLUK14gpI7fY9cDNhdXy8MwOnztSiu5l003bKklVPTn2RnfKAXe7qW5
xaWz4AsKjVRcGTSV+eDzhFnIpjxAavpktGl6kK/kzWkDQ7Np724jVIuiJRQQz8z0cTBHdWWoHeVG
bbVa523hUD2St0ipL+U8/Lz+bxsicsuJjKe1nAUhu35K0nijk/R2kcPBOOd3ujrr72/fDUz2QNYL
+oKASNFsr1GJ38lYl4x6JSS/kYDhPtxM8iwZ0ezrEC9k62oaegVGJ3XLwqp7j6k1SWSQuQTfdgwI
EJejs6JuILQwkUp0ixz6jXtWo9x/T7rIGoQO1PJ9H2d43bDuHKdbeWEZLalxqh00K20PVgIKNBnT
8Lu/lUqhW79q9v/aL6/n0Zyx+UuLddaTZFZFhUlw25wXMrn11pRy7FtTJrhSgdzctTYUO10Ism+9
8tqmc4tlTbbN1h1L79QY2q8qNCYq04nyiHVtb6ySZRirtsNUp965ZRUqR/mx8zwNGllh2eCtSWXk
Gl177ruofYISVT2lRvo5TJPptYwDd+2UKME6Hp2vIR8WnkMK46oFCWNERioRSQH+Tlljti1JEhEG
ug2JRAQlGcMKynU/riYKjU4Lx8sffUWPtxZxvcPVVuUuRVjGlgQNrw67bTnW6konQ2bT26rLhxYj
QJlNlaIwlD5q/d54lr2JAwaldPUFRSaC9Qg95q5UKNoFrrJQD2FCzee6nR4NcZiyaHoko/DbpENk
lC1pdzv9/VJpkwfVVkYyxiOH8BKFCKMRTe7/UXZeS3oi3Zq+IiLw5hQ+78qXqnRCSC0J7xLP1e+H
LHWXds+/98ycEKTjs5CZa71mBvLwbGV9u2rOtLtxLZqK5hztFL8V2VqZKVlIYUJ9o1FW1cBLPUPV
HmQprOPVCQbCbtpGf16NjF8SCftBph+U7NrrJRClNWcxIm91RP5W/SNnYUdKGcBlJiD0Tx7Dy66d
6HVS5cXtc6A9o2kri/LwOdAoLfLuDBrXV0rC5fcryQEp4qlYXbhufitZJ5QjCSzFjJyDouDlXIaj
/X+cscKHWhG+LiqOABWRNKIUpvpow1Iem8G6yFI/YSUZa8Y3WZIHx9TmIFVLY28Uo/Y4DC6qvMRT
18HyMiF+5OvdnWxg/GBztF6xiy3rAlEkfrTjnaXk5YUM8qsuP1I64yuPzru7VdevTx5SIc65gYix
LMGKKC7TqL3KkkDv6CIqd9nnEGAuSM+xBlgPINV/n1mJ1+8xyHyXPXKt+V0vi3OeB5ZZY3nhYbku
NbgWAPVITSrObWxy705dG4pVnKsykWh2VRLAcTWStJ603yPS1Pu11PphCK38OHRJ92hoi/lgZvtw
0dvHouy7R4dHO7x/wiiyg6wbpwaGmVn/HtTCIn9wkDZGR9GaAjvTk4vVlSZuaBxGb4IcvaTR6qrH
m17rYjdbbUfWFnPQtpNBSE32k63K2D4PZcivbWUTZn82skK2ex5tpJA8DYUhXzbI8tqqhNFfrhUN
D3EM5ar0Rv3p8yxS5nhTr3VKRKuZeX+2fvabKutCou17vEJWCc5O/sjPf/O0RH9sau9B1gsI84TN
2voAiKR5j9kmFVNtvw49Cx7ydGy51/rP4SUS1dCzney+08nbLHDzvrCRwAV2PRNrnTyTdbJV9hsH
Ef+7FaGi32MrgTSqN8b6XlkMTKO6GNBaLKbTDAZBVn3Wy7PK7qJr75rtHpfw5dnMwyvaytOP9QSz
hlGexM3vGkcYLhaP0aA8hfwSfdrHJ0Vo91IoNZG/nDxtvQVpRnceCZDwm9rrQTYYiw7m6O8RLp/0
ZhcFhHfk9pBUdcDk6NXU7UfcRJ/5KRU8kaNyI4tYDXUXi7CNL4vtlLFNY6UQiUTvA0PRd5glpg+y
0VOwW264887IE2vP8sIibQisrsXY5sJeSaw9JML7rC/Q4y3oenWsTzfJcpTkRxUI0GD6Sl6j3WUa
X9Q0Xc6YMeEaAhTqC+6hRGtB2R46PCm/iLp9ny0jv4+Ifz7/h0GKNqubstLta9lvFECdGWslCIED
J4q5SeQJauHMWPbBXm2DC0Uv93MRFsTHwVTIotGa7KzWyVcWuw6fpKWImwfE6E2wbp4SSNAnFlmo
mPZWgaIBopiadi1Nc36TveKa5JmovekNL1Mi6GsvY1BkLzn4P/UyFCwwSw2hT4EV7hcTYvV6hbrr
f7+sLP7rZenV5mO1a5RR28y6Do7jn0Nq7CtiKkDE/q4usOdTfThvgDys+iIboEmUt7av+otaD4gw
FdzLzDMvSZfbhwJjkV1mqtbbAJQyb0XyPXVAUCFB415Sx8HWeUAIGJ2+5Ps6MhRp9oIaxe+RGulr
OVJ2gDL+e2SjF8bHSPwF4u9NTkq06g5JmDbfVpiKFca/gPIRfakH+8VqvXZbDWNyFY2SnYUy6Tvg
2AiRk6L3B2dACASVDTkqq+Z3pH+TLx3B+E1pjbA3zLA+aRbxu9ABGZa2kCqiIm++Y9m9IXaf/MpC
kAFoK78tidcgz44CVdU7w9EV1TuL/mLTTCaxKIiMQdTN7lcWnIdk7pNfmsWkkQr9vSwwwwxxaALz
EuoH18WwqDI0kkQJsUBLH6d3066uaNKmXzQlfO+ZEHrN8m5ho1XPg5OEWK5k+UHzqupZJVV1YLZY
Aow96+dxHtW7DrAdt2z1LHtYk3uIljm/l1W28HArc934KPsvEap6TYFjjWwliI/U4eQ8yJeSVW48
bZDN6x9kqYsNz0cpPTrJayeJUHZ2lVobWbQjhDiHqP4q+05VIbBLsFTfhfIAtiopngld3Ya8rL4a
CXAzExLvSbhu86ot5a5tteorrj7hln8xf4q6VN9q9bvsrmhugrUcC3tZdLWdU3Xje2X0zQFBSQAq
60VnLBM7My2+lKLQjzhXYWC7XnRQLLwkPAUaaudtU8M81qLKHrPKdIIEH9td6wwD/pFDyFTYMFcT
TX6suyq/i+dhS7we0XN4NP3BHUaFBOla/n8c/HGp9dX+4wW0aOj8tMMWhAfDW4i1V6oP3gsmeO21
12rLl/UlkECsbkbjo5vA9uCzW+fmf3azWSwdkSLCUDMxWG/4JBF/JFnn4eal9Ze+W8wvIPCJDLTJ
q6p68Z1trzLx60OU9QF6ymmJwsFatBsLbyoCBRdZDI2XIbK71xhU220qIkTf1osNtuU7kL+zehXk
Lub+rxYHPlXHpg9gYnlO0YP9isdAuuoUqo+17SDYmXXKOfRgWQlicjsjqRUAnZoAf5alX62hv+ly
/JK5fj8m4kddAv6bnG58mQyRbOvQQ34ANX9sthJQRGHb3RWzglN9FoevJIh+FukQ/4rUA3bNvI9G
01/Q4p7enPXeU+rKuE/TRtsbpt1jNbHE13YoLbyH0uhZXR8UpDGn74rd7pSGmBhWLcMhw3DoMCvw
4rtWN1ZxXfeAQ0r8UZwNnoAoS6QfRUUPjYPutdlHcYy4S4tSyTcqbiYvuTqRLV+1lvW12FnpRNGu
Pjo7pKsPjY2lqmzFfrk7IE7Kd7p2jiuHdV4eYxy7Fmub7Alinf3HWCOcikNoAp6SrQUK94fexflT
vmfPq5NDpCnzR2u+cqCjQVM/Wpc8Dfek2EGArVcWmN/ukwarLDkWfri1R2XL+ijGiWrs1c62P4rM
bdp+6bEdlmPLaVz2uoX1nhyrDfqEdmdj+vncHlu37g5AsF60bkKjtUFT/SoP/Ly/z1IDhbhluvy7
h+wWx4ibkcjL97LY1q0alJj3bKop9O4KUwdQvHRBPtS4pogZsFZMcnPXRPHyUSn7yUNUpd+dxNKO
siRH2EpI6LcYd+k6/rNrmhOLAr3I9mV9mc9Dp6vPepmPJzlc1rdLopzxEzq18PgBOK0DwrT0No0I
UVRdL6wVPHwA+FS3wora8+eL4V+dnBulus/YkP/xMmPGpApqH3O/dfznizl6dgSKWV8+6/tIKU52
qLzKV/68dlLqbkBgTPu4hvMUOlpNTDvrPw5KYvaX2ItR2a1RSfi7Os9jq/NlWa/Vz1OLVFrFxIuA
BkaPKrCQy8ep7NrVueLHHX4psuV/uVyXJ1D2IlIL60vO63XsqGdXJMvmjJVlVHpotqAer5jZAo9I
844NxkVE+ynaVuawb4qrKwSS6BWvkEDWa+jSHhuhsowd5+VNaztEtlq3v8Z1b74URANkfVZ403GJ
4et/XBztanIkyegTA2FBC8P+Ig91l3oXsR5ksetA7eFBVvuybmwaktTk+GGbIyZKZOpvrH2Wt5ve
M5Yzk7BJbGxtsENnwGmYqD/eDKyzJfZetuBt8tH7E5P/eSkMmn4PkwM+xorIOiHtMeWsjdo99rDK
BUhD7poF2jwcZjMpr+N6kGeyLiFhtIkcFZGB/94QMyX/MSxV0CJQa1wR/nu9vIgcSpo83InV2fR/
fDE5VhMeOFF1jcwR+s0BmO3UlbwvdZE+lZM+5JRy2/WOdqRuhZRi+uwzGpEaqJ4y7vXWSX0LIs4T
RmPR0amLfD/GUY5TSPZgQKH6a2mxqXUJOPzRw4u7/0uPUGm6zbx0aH56enHx+o7gVReVF111EGVN
zeNnlZOnNgjff7p8jhB61h8QaL4i119cZP1HZ2dWnc1QNHgO9313P9fM0IAviTUSO/FI9wnngBNo
hbGc1d1/VNYlbHsdCqesq9aGVkD+ZY+tbuRlPho0B1wq3OXtp47WpMxqgPtLH3zWfQhwyfK/Vbr+
rez1R7vs37Yopv7rcv++kCz/75peUvxLSnxx1zGxyyFu2UzBsEMaChAPGRcceSPMcXHVKcjsVI16
blLEyjHK+d3Sh63eb6IO62yLX3knu9vCNgiLzEa6yQTWXMbYPjbgUn3k3Jyj62WES0aRPejum2yT
NY0Xpkg3eGXwWWdbieknmKmCSLHEYwxW4LF6lN3lAcg1y3bVdT5eQ9aZsZoGmRO3B71yx4NWqGBg
igLWQzLm15bYxyHu5y9NWGk4mKHUOeI+SIvsA8u8C1ptMDD+pE42OFBQdtVgzCSlc/1UWdnQPodF
WmytBsN4z42eUIGe3rUiY5tmFR15aNxbphx64Vy282luMnvPwjG6RzBTIGRmaq8ZW2d/hOP3w0iR
b/GsEdMw5FOdyfDALOGOlOVYjyohSbzBEPltdNT8qOZZelTWdZdaYfNqTPP0jMOM6ic2IEzNzY4f
V0JDkuBK2P3AMpxnQlHewqXYVEZXnzEvIo/rzHlNdujvsjyThzbBa8psjZvZRBGe238fCK1FVzgU
yqVIXOx73PZdNn7W/6vvMuGlCLbtP17jc2icucOpw/pPXvuzXp591i24nl0S9+mz5rPrZ518M9ly
1RUXYt36ZmUvKH/JvrFLh+SD1V7d2Kt8xYmM3eQW7RahvGqzFA+e01lPStW5z3Wp39fOnN2pJFKf
215b/MXp8vMwFt7zEvbthriLw3dAq9niVm2w/IeKRNGbZ+8IXy4P5JXSQWhXL46/yUYLFtljyO3C
mvsiMqs+4uAI3QbnK45hUsCqyQawDLIsTwv+RBgQiu5sTZP3glXqV27KEd13SnqvPRWlOt59lGKT
wJY73X+UbOdQLJX6IEteRoTEzs3H0nC+qHq1bLHtW+7kAXowEvKhoQJRoK5szN8NAkQlkseuu+1U
q7f9XLZoAuNNtAcPn1fAvRboWRTvS4QfL5/1/Vh7WzyTEacZGyxNusLcdmji3HeAbu7NysGRwHR0
ZKtroCXrwSAqcsWQhpUIuxFWpdT1RrQ3xIKw+1qSfdPE1H1hJ9nB7tPhvu83dqpMFzWZx01BZOt7
umHvbH8Xfdfjw1QgyKrUzm0eSKvJhsbiyWS06vswWgYJ5O6nV8Bjm1uchotwwMjhj9N0dbQjrdsu
QRphjYcIZ71lgxIeV8mIDi7FvW2J+hkFpIqMWYmUT2nWzwULnL1o7W4jWwtnsq5iLF4JRmMN3MO9
c/ukRSqfpOqI/Y9vOSNqRZFX7PFiHQq/7Ev11CLi93HISixBP4vflcUuglJTojNRoegsz8Kliv8o
yoZ/1eXriNot8YCSQ7Sl2/JssQ6CPNQUx2Q85gKtuFgV5yFK0gfNEoMfN23zvR3sZ29Sjeesn0z0
pcxwl9dD+AXVc8ICtfjeLEUPWGvubuiLGNeJbGcAt628mxI8TvdwVudtCcrrHuue8Khhje6beFjd
6+uBXVNzGw1z06SE+7dgYFmkt+NNNspuTNE/CV+nJ3kNeUBJFhB4tCNNBS4NM7JXsTS7yDTmr0Zd
j9ueRPpxcvp0nwwgwsNV/iM10uRWNTFu6W1oE4mg+NkQr8XCxF1MM2agF/+MUNAXuSoAN52mRMij
bJ03IwpHdj3CwZqjrr+M/Xd7rUbx1T72a3CQLEHjg2CODppa4M3WjcqlRqLn0oK83o4ReiWyQdbJ
VktjmwvDjj7AYVdvZcQmoMbdeR0Icdcxk+/qnD+2TYNMMdCuQ7sgMJ43pfKG8mogO6A2k236JjMv
cmRYAtWJeiYIPI8fC00lv/uBtfE6C14n2uZ3qW3pd0Qkx11UKMUfdbJVpHETrOGM3ezNQ7bN2BkN
8+Tyd2SsPFgi129e9SwLRsUDwi8A/R2nyvnhiLnPtqy7863ZubjR/zOqWc8i3Nv9dg6dvWyQbyUE
++CTgU58KQeFiAoAyzZ+nesuuxtqRCdJ6BNwFsu8d5rW2cpubkiKAC8B5t219f97FOK3zUvft75i
6MM9TjDDPWyE4R4JnqNHJunyWd8nJYniZXHZDtJNNmS5itwk1FQ5SNbzeefD3I1riMsx7sh2E2Ef
XfuLaqlvRV6Zv1JvjySZ81OJ2hhoiFu/Oq1ibwYPfJ0Rxd2xLd3hADLLuLPq9vdovtE30MO/jKj/
yeWiK0p26ei766nTFPEVH3M3SFabaln32dAN0x2+FuqqGggYuHWvUvZH6vzAcdlHKqwgWZL1a5Xs
5WFEvP9I/OplBeBvFemoZz18UIpHQMLxkzxAn1E2KeK8O1kELkpEIGzmfZPCUYTNfmm1bsa1tBie
e7LugQsS8CgbEyx6dkuMso5sVZ18wvjKWJMWDBVFHz/O4Lhko6yCaQHU1pzvZMkKiTGEGFSyvSkx
HBqLU75qEwwASjfo8hOLWIufqgSo9fGVyfK09mkb+PZLaJa+6rjTUaB09eS6KEfqiu7uWPIuT4qK
bJfrTS/zWpJVqq6/lk2VX2X/lr/sHpEeZp21hwuM6GGITQL4XMyDTIErF0gxPYgnPbnh1soScOLp
U+cPs2qzejSTK3kpdcMbGh8WC4cPxE95bj5MYqgBV+oIKhYzconK8Abc+i1CQv4ei2keNg8OikL5
PJNtzQtnjz4gui04R+3MKgckUCuA9G0liElPHkjHHhVHJDiQ83DHnmD86hLoNjt1RqLJNDYVW9mb
PFMs4EZNrWs73eZnTRGXC4QBfzgnrU/8iVmaUCyRM6bkUQ2x+W1Dc+NWOlHcbEWSH5zpYca/NVA8
ROAiXt8vgeqeDF0swYuehGc3TfMT9z/sUJH9tQqUPdaqER2R0Xz3huhbnEbePkw0DzV+hdgW22Fm
yYR/0fJiJXO+t1fAg9tOx1TUfFbP3rjJDXi7hRtdHd9D8fJ2cX+vQy+GyK0994b2FbcR11dBhG3M
PiTaCclSYA4TqDPAH7yHgmHk7iFKUMabpWtTrBx79d7zVIxcyBP6+oKcP+iabgvo2VFONbJdGzId
WED1zMtqnp4nYIt+XHXXnnA8ngbJj8wqNQCDOKxHFcbEaJsW/mgCMEUzKtDrBKBT8q7Z/fKta/p9
aCXHdrHujFqoZw8dep/Jadh6iSh9xJN/hf03URZJwN73ZzppfBfte4n9S+qVX4YCMIle9zsD1rEO
Ws0fRV35uvIlKrMABzmmlaa7CmwUv0Els+tsZ/DNlB4WfpPT/lRZJmws8xU2QHMCcszuRCSqb0JH
26mKMgb6UuYArKyveqIvAL5ZU3pJhYz5ML+jbbWtSybYuRjaY1Nnt8QGWb1E5O2srN2JqYLKGQ7f
lLEsn/vwV+NlBBJF+4LJc806AfdYtEYCiGto2E05k8fibFRNv4HH5JMsTXpAy3cGIjn+xCpb3LTZ
GDdD/twPg/ZiOKcBBGWghPGzBi9kUyGthUSpvUY8zWMlypu5TKcKRdPHJStuI/rTWw2KzHbJ+DFI
9A57vFHEKYmOXtNtHb02j2ElDJgv4wN6BILFZ4fNoB3X/jD096vzsSnmERSyedIqV/FV9BZB2vVP
zlKRsJyrZYP4hzjF6XgUPdhcFasBxIqDVOnVw4jTcFCZJcBXcF1h5ZHtT5yXCCdt8O29eyoGHJGT
0L65ztI8OuY27ht73/Xwk8tERUhmCuLStQ/LAo/BRJcF7YRSO7Etd4MRYiL4YFSrYayZTTeD4lBP
KYr4J1YRCcayc4OCOzafAp1WTht4b7n/R9uiq1SUlT3sQWseq5pAF+hIusqraLL54wJRKRCy1/1i
WsY9ZI/yNApT4OaFysmEZPUp9hJ9Z/XqnarXzQkg+cIdlrjiLmd/vGmRtNv3+vyTScyGJrN4Dy0G
Y4HCysBn9otOtr7LlDLCRdjZunHu/ngsp/49ddnAzU6T+KX+HYnAJyyrfJ2c3jEyEE1w0uGvGtvV
LPaW+9q0k5NaI/JPBh6VlgDYrHcncvxdOncH+jV+LpOl2eY9QGTR/yycjBAGAhpohtX1dlES924Q
4bFY3DXn78fhnJw1o38pLUQP07p+78ocsYuw5ccrNDAP4XBV7XgghU+iWmurpzYZvkbC7Ha5ldj7
zCahUo/9LhxEGfB+s3NRTHsv4Qsp6sLz9cIark3Fl6Xl8XMxktfXG7YuYbzP0mK3EFA+2HF7KYpK
7LBRexlRr4rTsDgtLsm1PPJqMprZrqvCi6jF04yd21bVhvs61N4S3SFU04qzyn4j6Jdh2MJctE6K
jvhErGXmMY/VcSO65lesVfjOI52nil86Rj2IPKRT0LT5xgujh640tENanETUWxvR+JXTPql5/NqY
aoJK6cTW1y1uiWPj2WaMCFpHYFOFVxyhxOeY3WdvnfAQJMncOXDaS41LlmvPth97JUazRe3uKtI9
tx7Iooja7lbCaT4vRb0LJ9ZQ8G4wBldQyCKmnyJRar0ZVQQji5DTXax6hzEPOiL0p0qZf2K2qGPC
9m6NxWNmGeMRXQVA+DHpYibnKZhXU9oKJ5GAMDQeMCV/f2dlpOdFc07HjmewO5k7O7R1v1emcYPQ
wmue1xPYVaTLZ9fbpPWQ+2MGOTUe07M8DLGVnsmOnvNC2CcgUAUw3uHJzSBYEFlChVPx+078Sg3r
1Rrnv4SOza6TmBfA2OcaFiJirchL2ihgG6H40iI1jMJr/uwmvXVDBynELiEXhzpqi/tiBoeHoshD
DPHb7It8W7Co2+gQs3CfTbHt0kawtAW+ZVpbbBt9laip3OwgCje6pDFZtnY0kvPiFdYxZKWGlgee
0umI2XaUlMu5SrPxUE7pjK+JbewxOJyvQ1JELGahtQKPaXbDOOpAqlttW6eoCBVdlGwj7Kp6aD1m
bJNMnXvr0atZEpeNUR4SUOGoL+Re0GUqeXMTSDwe1NazbXh4QuM199K2h0Gxk6AsU/elI2kfCMfq
X0WaKD6qivEXYx4sPwVR/2XB9hai31C9KQ05US/rpmNtmdYGymvrdzwu3yYLpk8Cr+UNWnEHOBns
AzhV9DR7tKmZwHq/g6r1Ntl9j2ZCrL5VidWjxQCAM7IK8M3VMr4RT2fDljXDm+aFaAOBknrzrJbY
4oLFK37MIzatefMGhWzytcEU95FinJKZFRI2hR4BCSfEOppiGi/6rVRgEU3J29Jlq9ANliTRHHW7
xpyYZE3zlNjsicPIHG5dl4y3ls96nlyxA3DGXpkJaFN7BVTL3LGurLWJKHn3yiKU5y7jKxvNYLB5
l3WYZkGfTaNfK1q27SNjjYL2gDRjAew3avmHTKYW2EDGd6qqtDtcrb65Q06KuUVYt1ERZ1aXeTek
WNyCFLKDhhApUj5GftdYo+PPcWZsM0LAvoGxgF5l3gOaOeNuqW9D1syHvk3D28JnQW3nAmbxJU/C
+J5AKgJcbCJYbijqnRb1gtt+ubfNmQm7EoijqIiKD/G6qMbCPVCHtA8gM3Q7A0PiqMdLwFSN7M4e
++roLZp70pLF2Iz18rXqq10nqmXftCMritp7BRy86cWYQnzh/g8XEL9z48Z8FBtsiDtCGgGtjcp0
mCWRH+YEWnG1nHnkQ8ZKUyhDcQhlBf/Ge3RLbvr66I5yAld20YtV5Hej1MJi4o4hPhAQCMo+tILe
KxxfLSoSkUwPHb4vj2PtEVS3il3bG7U/VgQ1Ki9yN1kV2X5LZnnbJrW9weRtOKFtaF/TGPmHOlvA
LbSEyzSTB2rJEhrZ0PRSGg0gXeMyK521HSy8SuB2NPgMORbv7E4ZpuagzdktVtrw3HGr+k5U/2U6
Sx9YZBkPg2pckiQlhDw72hZ30mpfRXEemOlLa2vNfTRPuk9E7StPbzLMYzyfkK8c5gGjmzZS7pAe
6G+TPSl+Sbr+imwFoqi4bvae6p2SDj5fRZgn68Q90W7ADT3An0p45qG06nDvaBo6DAhj+DX0d1XL
btAbd/wlplvXkm3MQCWeotAtg6Jwr7nKKjBScn9wVTT/2nBr2PPsa51y6rzqJY5t51J2yk8x8UNN
lmZczbopt+2c/WgN8DsC14VN1t9XvUgv+TBOWNvPyBd5413HvO9APUcs0S5OhWqG2xkfxk08wJTu
w/BUjnWBapfy05zM8Yxuv7Gf6iRI+skK2pj/SV8jk4fsFhRQg8DoPFVHdx5GSDpVc0GR7qYKtlQG
UBEDiShdSVPAsqzI4sI+i8mbTngQCl8TQ7uHZLtNJjRA8bhfDoWVt0Ar6+eurR4UhDMDtyftiE38
uxbnemAIzeQOy7n5PBSn+wmWHCq7btTc7DUm2iOVtB1X/BLU+RmxmSGovSQ+wVHCVxuHu7Y1wMqx
LNhwU2DPMfNUXqYp3ti9956Hpel3zkCso9uNUy7OU2uj6dpNtwmQYckDdpe70auDTPJ28vQ6SBHE
XKbIZjM88AXhxrmzsZfcxk7+WhXTtGkImW1zAaI8T0ATVkp0Wwq9vpRTsmzbkCmqsFHFckIv3ynp
4ARdkaKOFyZ7YnD5KVvKo63q9pk1Pua0VncwkbIzNE3Z19xIfjjf5wA4xiKNH1r2s5FFohnDCeZ8
eCVd07JjVRGHdHR2drURTfuitrVNCsDGj93AsdI7jG4tljctwqEgJDeWkz0kXnzGqkVsO69DGs0s
1B0moNZhcVQPxm+DZQqWs74+ZMUO6ant0tvVLiHz7EcK31w4q9vWcYUPXTnfYQnBkySMo22Xdu/a
qi/Y9O34pBWEhdAXhUqpx77qeWHQGTaxpzCdNrkunvip3FXm7xvhzxxLhHoTzcbGycHIRATlQOs7
YjvmIt1MOuaPBtJlrwnxGXiugQI2EFA77u8DS4pdY6Fo2qAEATq86h6b/BJiwbLxPHL+YgJBn0/m
7KuspM1ey9fnz3dkFsZznOYPStgswaBq4TVujXfbJA+/DPUp7bP4iEq86ZsKcK6KbEbtnB12mVBP
z4OhbrSFcHjTaCrPvRDqXAhOKWtPHTqmKIblPtD9xg9tS92r6NadhsYSHwdrAQVhVsWwQUPgIfSy
ZQdHcwow4i1YyCrs1KciBQjgNUctHfvTNMbDSZ59HiLb7E84XhKx6bkzJ4dwO/j2/Vzm7p4ftz4Z
uVqfbOJdu27BiXbKllPcMDGkBZs2D15SIK/mdiQD+nzaNyQYTdc7E71wfUL9t1jzxClrylfhFgRQ
SnMUhyXB5YiJ+qvu5vMJsZH5NBp9uR1wq/ErWysQEbZKny/BPA5KPhBe2GMVX56YRUo2QVO4tfrq
1U5ABXR4T3J9Qi2thX6zWQVKUmFDM7vhSR5YvrIOTbKbRdh9FyqqOC09xjr5aO0Fj8MTdu9gFxOW
pX4jqmdMCv9qu7L/+K7kmfyaksXSWKmEC3KowMP3IUJ37GjZZ8gzdy1O7Dj4vTeiLifeNAd7CseT
Hb1Aaqp50G21vjLYXZCV9ZwUaZuo1IJWbbJj1y0k3JcNbuIPmuKl23Lig5F8s7R6VYJgBd+2YRjw
kFrfQIOgXHvLFB4XcUp7NocoW6khUtx5cxjbZlWzDV0fWZuxg5eosFgDBjsZJ/kOEPMgL+wsL6Tt
6hMTw6qqs54iZV+z/Q0NvBsBUSIVAv37uSo9tlajSbymdbUTQAf9FMMxD2oHHlvz3V3y78RdXL7Z
cOKfq1suu2PKpT74eOPFiObwW9X6VJ3EepBFeTAR8+Bv/j81hzXOtp+9Mf9rdzOWyy5IaK0eg2aw
39mc9Ag05rq9tRUTgZEyO+DN6pHUoUNUd6cFFUMfF1tfeAJ8Zuw0QO44DCD+dvOPOEQvCoFDTeku
WHolx1wpEt++62tU6ftkeCjD+pLxHDiVhZEHeV18mwvsHBS0xnyEGZXTot+1hYeryKK4WycTKPrZ
MemEKF0ekf8reXYvBU6o0YNDViwsnhJneBGqa+yHNUygWlZxmiLPn4TQz7O2bKDwe6Pz1AvuYW9w
wUsW1bMnaZAOIcQIIuUwHpXKzrh10E+N5wRRGkdpWTURZ/QQb2iG/IRmt3rASoZlFWSsM1/NES0Y
xfIXss6+MgHScg3dz7zIfJosv6zr7ORVyw9+bCeYAa0ezRG1KldPu01CikwfO+82xouxJ6hcwxoL
UrYQG0u01Z1aQGoc2EYFcY6udp9H1Z2VknGuKvwC+3IP0X5BQxMQ2lAloW9MsRaoLanjJXsD9S/O
YYmSbIi2xqZVluaSIZxhaOj51Txmd84k3GPewd3wFHbKi7V0f01ZvHeWbj8AlnlynLjacwuUh5A4
+mtVYh9fpsq3fhXNNF1tADEa5zdFZd/TesO2zpP4W4SXLpGkoHIm831AK9QOE+dnERNPY17QS8W+
y0OWL2WUNr5Q50NjtvZ3IvMusQCeUY7a9QeCJY+kBuG49A1EK6Ilmypqs6OukNN0CnM59KG37BdS
BxtQmsZmUbp2+198ndeSpLjWtq+ICLw5TZ9Z3nXP9AnRZgbvPVf/PSxmbzrqn/2fKJAQVBZGSGu9
hunjoSiH+KxWS7wDAdAmJ9Lahp39CNAfYcywf8XV4cWIi+hPH59mmOAkE/S3pFSLhbyCIKZhz6/N
oP7ZNtof+dBWd34PYZJsP3mYIoPyHHvoAA35IUhg/oZxkkFuTSYGqWM7ZeldlZWoZC7Ruwmo72DU
1cXra+VDneJj6BmEVGHsHfwuPaLDGnyAFPwRtu78YNbYhhoqdodTj1yv22UgG60iOqX16P5ZE7+u
PRdsfeNPdwQ+A1SRkVPqySBfjIkIdc6CqvEGY+8kjvbECsC41mXUnBu4Z2+R2cJ6JxP+V61eTMuL
f9UTDwwhFuPFK9ISxZTMvHhY/rwYOJzvWyXMf6blX8gKRORIo3I317b3BtoYH77IgTBczTkT6mR+
IsTwa9Lb6zyF7dvQtO5Lh7BFlINnnno+C2lUMxxJ/jvlx94k552QS0t3W33dLT2lUepSSPft6K3t
X08hu+3Zl3He1zPlijuFA/sj4quybhaDxiR6qcuWfG/6SKWT1H/b3PZv3aVNik9tch5pm7Q2Pxhq
Oe5Y26XpDkhwyUd12VQdpjCEU//TavQmE4Jlf6oA2T3qy36pr4euZTiRBlQs5RQkYXWTolw+s4OJ
reRO6mYz/aeuhB6zyB5P9UkPXi1N5XVwM2MPiCh4lbYysxndY3M4S5sUKtx0NRr8+7Ups5PngGFs
O6gdPO9q6sB8toPyZq7J77Dg/60tVlDa1Xr1urWx4sRWyzaeCjPVjpFbBmerDNC0VirrUS1N9dHH
qJRP39h+r13tSwYQ+U1XlfE2+2F2tPPQfimmmeVTMO3wRSr+jEBcnGOjTC4kRmAtw04ckJrTdK8/
9HVKLMXPH+yib+7RfT67fGPvantkijQn6RXm2DlhyX+X105zRtzlI69TZ/H2UI8Kyy6GlcB+GNox
ZoavPiRje0MMJbvzBuaeFYubCyiqGWU9pDInJUM/rpi/h44R7LnQ3hsB/Ye8rdU/0VvLD+Fg50d1
1lBiDTuWmF25t4tkxAq1ys9mXZDpURFk0nSIcky9D0nfqx+VMwAYbZOFTUEkKc0s8PBmYPwRl7+M
pmtYKQNo7ALryzyY5SGDO/eaRogUlGPxg1g+FkJLUx3o3aOHWr/UpIAoHJwaqN8H6S9tbad/eFZf
30utj4qZDNP40LaTB06tDQ9Flgyveejn0GCj4ajgLPEqbVHBZBdw1KPUvK6q7qIq+wsZmn86zKPl
IIfRg0FZziFFpv8dDVb4Iqfxyjm6qljY7rYOfVcu0/s6vUpbxXt73yr+o4fvazHhEgF791mbM6yy
UVQ8OW6whCcYtqUNfeKXLCeDKk1W0c9oCxc/ZVyXpmiYp71aavpZqvHUFK+o1v5zhjw5KTpAJYHV
CsgVOOhzXMbOJW4YX5Fs+Q/odu3SYHpjav7Xrf1zP0L8eCiohn6S820dey16G8nGsbLBWw0Fp+IB
yUDzaoyLfk6FT6i0SdEXavHQLkUQKxi16tN8+rRj66wls4Nkq/q8NckWvu/Fw9bmxtlfqlcz+6kj
b+fWDRK0OinjcIz+2drabKUFRFB7N+mhkGFau+VBlV4UHTBMq/tI55emv6i3tB8BgaCjz5zhJFUt
RPycNQm8a8dqsBb0F5DPEitcOkdDmF3iEBlhqQ5hV17HCJwJUk2svUL7w/BS8G3Y8a5Vk6T6RW9A
7rdDZ3+MeT1csO+rDtIZ/fjk0tbldAhMuPJ9azs3v2ZSYidE51RFCxFJS+13p89ZgnnhF6lZmZa8
LXkCqUWub7/jtYZKUpu9SFPRBcwmsnK+lyqIKXOfjNafFToPB33EQ8mKMCVSukg5Wp7nvmtMjS5q
zqROqgVSL+ivMcmRzgbDxTMMhjvZ6YPoeP+q81j3+2EyeK/K8lldTpq0THdbz8vvpWOFoOvenzqP
F8tOd9I28OU5hujpnzzW915U9pBo+MSN8mGTb5OrOz7hzmV51fbQRfaGrc8XJ21O+OOkYD+D6Jyj
FvIeDC9lWWcnT6mSUzosupeD/UaQwCL5q3XHAlTWh5L0RKdS9StOLnzdpzz7sLRxYp7PKOc5dspc
3HDu5gi6s7NUewUnjs7zvyC7m34AEcavpDPPUqvKoX53jCujY3S05+rsgApCqFj3oG8l2mXM/fCj
GYlkpRUpKWg0+kVDUncfkhNYonzOvgfpcoxSszsRxlpiYy7TeTQDOyNHezULLp5+sBcWqq329YsU
enoxTOXJyOuvna5EKPNX0xM/GhmOYiRenbJ2UQxokTHJ431gl1ANdTQEUc0qvrd5/+z7lfoeByhN
grjZ1abnv2XEtZKKubqqVFyfSQNdtBSyFS5zDLswH4I8SNcmbfSjm2L0r3GT/ixt17g0hgFV3EIf
bmKKe5dV2R/MvZufrhk+9mOm/VWj35B4jcVi6amZ5h0T8pwcdtsCl7Bw1dNRnwoW/DXSrbvA1awP
M26uEUDen1qGMJzynHqW9arbxV2tqfmp0IjT5kqcHwGwlCS9o69M+jChQZh2H7ZeuPNhdj2bCMgT
CLCjn3X4XQ1m++w12oLOz10U5okR5jjuYVjrErRVQcbiW4D945C/D128sAvT8CZVPCAfSL1o9zDv
7We/m8hDdUMFV8MYn6PaXPhlcXMCFRxfmgqNEEvJL0af5Ps4tesLQb/6aC60clbmxitTf/78TA6S
BMUBENQxVkj0k9TCIlxvI4I39s7UXwalfQ1mRiCDofYU+HqBEm4O6guPhQ/daZsn9P5fLFZrH/3s
ai9to59kH+Ki3l2Hne5utH91DM4fZuh4b1hY7Wxbtz56y5jeZlT9Zd+IEByxZnUvNRW9xdeqJ3K/
HIeb5vya6/lRaujAl6+Nl5xCv7Rwt6uUF+L7Z9nXeZb64uBkuNZKs3pph/lqqomKrIV+Sap0fsyW
olUHHDpbnXANtbJr+lPvKjZaRrr9OOqaw5p3ynZEdNAMkEYsZ+zH2OIbM03ZXaZjV6EOGnv9qZ2P
ZoQB6lqXXVKQwDSbon+UynqqrGoQcW8KwqjZEF6GHllsBuMCnwGrDiEMoRwm1WL5AyQBbI5eYM9k
LYATUR1bnd6zq85XNMPf16rs0eqyv0VW8pil/R9mERfXjIjXY99X/xQoYDrHMrGr/acdg+qNDzo/
ZevbGo5m7JpRq3YAyJEWWc4StQSDRj1GMADjyCcjccdT2EOm1FI1eOJNgiRg9/N0HwGvkjbp505l
8CRVtzKfYdwRZViO39rnqkG+qLYVdBmDmqmcrx3CyQ9hnFLkcZsDMIZiOaQlSeSlLTIZPRECCoBz
2O17ZuUfpV+Fj1LzvMlfoJU5i112Dm2snJXBjllI5927auf6g106X0GMtIBe6IF1BCBPE9cYKmFN
jimrk/leqloLlAMyXooVDnvLKY+v/uCBHF6qyHhmT/MQrX9Ymmxr2kd1GuCkQwcrGwixDmiiSDUa
cIOyzSUQLX/LtsobXAwbSxo6p7pjPddQcKUmv68N9EtqZ/Wz/PZswXmNVqzgaEP/agEWTTp2J1It
Q3Xm0cwXg5vlt9kZMkgxQlBLTc4W+f1zWhLiJbFMas3ScnWvVE19s0kWEEieKsZqEwls1SYzFNha
+uGMjNFxEDjfARDf1WyFMEyeMXKa/yZu8WUiEvpniYb1nqR8+Jaj67bDUrXY9axXHkFwpJeysP1b
a8wh1nRKdCEPmV8KRDyf9Cz+kiLP9gsrX/z1wvGL45a/8qywd4WZjDetjOwnNwZ9Q+wn+nUlEd8Q
wWdhoAVu/JiOeQwSJwjuSJGe43F+t+fc2CHHCXyjTO2Hdu6KeZdVGo83b2qfZk9SKNgQPBENNQBU
fXdQeNz3CQx0d6jIpwVVD+AK6DkcOhWNzQ4Wi9eOd4Dl52vdVD/KJlUwNc6md6ureOzGZ82v9S/2
HP7MZxcPxOShn0r/FNrhX1WXJU8RTgJHLXWUEzR99UtpxRqT1vakubr9EdpnUmLpV2Oeh5OhRPHR
VdK7QPF+Ml1Xb9h3/GVGxY9uDE3SO5Vz0UCMkmVzj3GJ0NhYxykKTJAfvNBIvg0kibBycIEiVSQr
HV7spBq9gx6SXqoAArwWxZmIfEzKD8+LNo/f0hZ1YrIE2tdqDryL5ZH5BPieHqsQeUzTAaw0gIVv
mt6/t765sL4fh1x7xQP3BhG9wqYpR7G+ICJmIXdJ4GUk3qsyN68d42kcv+ktk6SXorXdy5R1yB+O
AJTrPXFG5aIp5NXgNFUnuPM68iC+cfsJ1EN9TImAHdBXsg+5ne8M1CqvfB6R2LSDP6vMrd9mnY82
TfqTQ+IecLcTEjGlUMwxvB+9+OeUK9HDOKCdO8/l3zM0mLLVvW9BFzR7CzeFF5K3GnLzVngLrJyo
fFS6hyBXjS8gP39gcV3+baKCSS7or6jrsAd3QoL1RYk4xNB2OxWROnxzg+FVLbTouQKlIjUpKgvX
GYjzBMeWHlL4pQ7SZfQW55DhFRkVDdhffAEbcYztgQmPZqpvE6nVo6eT65aqhZDiYxZ7D1LrQRe+
DQZk7NHu76XJgH1wdiK7OjRuor15vdGC8gRAtNSkCRM+BN/aNLnJAcvX52rwZWbuEl0KzV/UPsvu
bfKBtJpR+SK1ItOCY+r6+UmqIysb8tUtXmN09XSte4uUFISA009rmz552rX3chskL12kYFJy4tXI
nuWAwFWmY1JhhyY7mVXjsqKTfVjOpizFOBD4UyANXKUHoe7h5heoQG2nxAXqhvhqsv5mvOmKfeRN
b1NMuGOyNP2t8R205erwlmYhX7qijf+2WxtdaeZOr05ov6bDr9KbjXdimvvJsMZXvhPGezmWP8ME
oQnZR4hW3SNO6V1AjJrvttaC5+q94Sh9c0MPbhWOmnvZO6hketQmss6++cz3vgQMU0/ZzQuZQUBF
i16lQBylOFaJXxyT/7bpU5TtgspDvNvWo9cpGEF5+R7a3+Y5DSPjzS064y2ZFQZ9MC1XqcaK1121
GXiIdNEG23jjAzY5WbT2zxvSyCMqrRd7ObwK6hNwdx9BdLhtldI5r1IkccNo1wzj1Qli57VFG/1x
jBVo5hirgYIMYEdnM3Ge5QgiguELWnKsafw234P6bY5coPEIsPmf89Xd30Wm+EeY/QCj9El5hUun
nxSt6daqtLVmfag1vmdSU4OmOM8VALu1qvscNWdnH+DGkzThhUU6r4vVPb72wZu0TbN/03JeDKnV
rdJfWqsu6MEflaK3p6cScMjD2gQL8jow/98ZTh49Oy6veYt2lj3p5o7cLpliYwhepfDU8KwWxvwo
tdHHPieq3XOhp1Gyn5slClxXzk72FhFf+dTSCZ01SXza2gwv+ctTVT56fdm8aBGssr+c7mSNjfoq
Bc8RCh492eqtzTeHjxrHiHsUfdTXPvDj+1qz/9g6JKxTUN5omvPW5h4I+4/rSZt+QLACGaG9NdrT
PUZazy3GK498AzMczbNbDwniJjUbeymsm5YdXhq+aq3ZXn9rk8OspvhRt35w0MoqA+STOy9SuDVR
QgdCAAx12kpVAaRLLqYeDgkc1bc69ss3PykJr3lxdJa2LMqJVcZAzMO8KPdT5ePFHGX+VTqbhvst
KFApNkzgP6Vqt8eUYRbnvah+q+fytSVQ+IDeK05cCSK3ZrgYiUAHxethuHM6s+cCsDMEPnUgkQpS
SrPrN3Wq46cmdq+yU5owwdEI3jfeVZuG8nEyxzu7DrFdmQfjozGH8uaNdQcqaAqyhzooj3l5VNSh
PDSNUx80jFMAHuEAZC6WLv1i3BL3fnKfmerRsquvjeEX8OH7e7/sH6w+QLE9JCcFL+GH38UnK0Tw
ILFY6RTMALxSqy5jhN2ym4Ngq69qH8CcUEIw3WqvH1rmIPuG2UfufWtiPdvNoIT3OL1CJPX5mku2
D3wM7HoTDLqqDDcQEx9a7UTngA8CAW4VSDog5b7X79QZrTksqAySC7CTXOWcjvoX1l0MNqAXDqWh
PmZdep0UR7mvuhJ6bD+416yHAGcYH3EzxCz/XNbJoD2zPnTf5szSbhMZbeIdLcFEo9hl+dTCmdqp
o9GhSUO0HjpRc/DKPtm1M99IFsMPav+ihY33vIjwTZAY7Kky4T0Gxr3Z4HeqDMgFF9EXNF3fyQgd
olYrT4Xdund9hgsYgQA2t2IaUIC3jeoO0bKvICzGq6+2/al0Qn8HUsN/7PNfnCa8Ibdi7NB9HvYO
xkynqVC0+4y5amaN6ouRcuahymZs2tQ3bFj0Y6bMxyLR4eThU9NoQ32rO78+qqY7HBoH88vUreeD
2upfgxH/ABBT3THAsbdS5/LFAv7xUunmhxJH1SVDrfEemURwJXxTjmnjtPdlURAl0Qf4W7O/D6qp
vwdIcOlqBBnbOtnndXn2stG75sZU4c8NIMruzRCLXLgRdd9drGpBBAaddjQHXMwBCP9Aquk7o1x2
McmS77la/R44XLdHnY0IHs+N3SjA9ZK2vdMo0UkAroWWBCv2zuBrb9iwbdQfVaJP8OrM+m4AaHBV
loCH0bzIjFpbptVMUXiMOvIgeFNWaLEiGRENrfqhZ997W3lMU3i+iKPs0/gF9PLfs2tUN/JvKl/C
pEZzTb1NRaW9mjA8TB570r12PSTgb5xqb+RhdN/lVXALRmYYmcb7O4XFHnpnidzesDy9JVZ5TD3Q
pHCijwl/gKOREEO1q7o+h/b0w13s40cXd3FCgW1IKHQFOzQQ3Oredq5BH+IIEUCm0dDl1Ip6iZR8
hQiQ74c4+tVk5Y0wsnnhW94nIFaQt6pPXNC/6xSLmJEwPNkHTDnaynomMKLvYtBlBz9u3vBbg2Pm
NgYvsVFcw5pxMFZMPP/6Zl92xATq/BlNU/W+jyLtvl0Kx5wsUvVQO/JdqAf+0exA6oWazgpFcTrG
Xqs5Bkni7gFlnaIi+KWQeUCJIUJRiFDGz94ayi8tsuZ8tC9d7uN74sJp0gNyIOoIPdVjevwQNAB5
5hdWJO2evGdVmo/1mGY7lRhkGqshf96xFgj1YYJc/DR6BNhrvZvICgevCKvw+WwrEEo+StElylL3
I8hLrKTBZhGMBTCuwuExW4LXcxqcbG9Rn636X4HrZwiUGcAbXT0FxGDmAA/9czg76O1DmN91GlSm
9q8B0mAE7PfYeMD5atsh6uzs8PlS9whNF0e16EAodwoGLJqqIB+JXkwQ+CQWSvdtqqbXMbSbe0KN
2X7uJkTRsvYJ9vIrkeZmZ6Enf/UmXPwi3beuixWs4vfeTUl892YtOB3car83rndfRgyzZqMwjKVV
dZlRWGq18NsAEPVcdd03vA8MOMF2cFTKZHoY8Cq6dwgeFwuBOEj1t9Rx78A/TMyyR58rOHwbWbUT
3QiAL8U4xxkdZlUFJIosrghUtIFJ1q20LpVbFTsrwXoO6HoBKM6zAN3wMThBZr45OUkpvUBzC+nY
t9LqXKI8hXZI4vhcTq157uvK+yP13uEydWrr/5zt+gDnnW+pt0BklJ+R0e9zKwtu+hiMe71SmwMr
de/SAzw7W+BAwZ2QklJ8Fm8dhHsHS8DOV80DM8AHD4Pf53RAo8ihhphMcmzN4D3PFPtuK6qhcNaq
zcz/atdQxOrZerR85o7eYIFjdDOAnpXnnfzA9/ahh/qaxtC3Z8m809WAV9E3jbu5jkmbMvv4leb6
McdN96bOyDchFPWCfelf1uIQBVXnHt1ieRhZnfEhXopFPMfMR+yEzbp9Gfp2emzjZeSm5pVB+1JH
THWrOj2XgaOG+9ThNoIJuyot64+uT5l5WNGXJNXROTSLZ8sY7dOYR6y/l8J3H2avg4fWavGx6V5S
p0luIcuDW+o70cEoIADAxo7uLNt80QMD9oY38kRh4T6AuCK+Fx8HpX6ZdZ/gGjEYnn8EzrTsIhgw
e8lIQxUGlmhai9cVCMz/FkpHvgjz8kvhYZdhhEhq+SVIjTHzWsIs+DU4yJ4viQBlxmLbvykVhltw
JLpj4sGxDnrQWFMwTKw4fY4lNHKPoPSVB7W4a8zpWQ3nEWqHbx9GVGn201JFpmDa9yY3y0xdgGZO
mMIr6ZCenDXQRZ5Z3IHIuAwTjBTgSo+d2b0oLf5PODwnB72rcAAUzFy4EPgt8GdHZ5hyOAWz+zim
msZUsMuePFJzt7ipvszAjT7w2gBtWHwPMXf/UHNcYrz2l1v4PNwSJXCWUEE966x0Uh4ox3O1Bykm
PmEArDzl4EtvNMADJpVSKoA9fZACU52bNzlNMWvvUR3k1ywuGbLHzjnUVgw8hJQCILhi3hcopkVO
gTuxYu/xtzMfBg1Kbw1QQOkAViUNfw/JEf8hJsB6SebwS4gUHOKjpynwy4PjYDS5IOcOALQPicbd
Rf83VVDfqv9mXdPetUN2rseazySowMRJ/LOKtyxhR6iC9dUJ/yzy0viKhDyKnOOrngTWJR2U15kg
wEJvVc+VuRgPxN/UzrjE3hiSrT948exhNm89xqTS9qmOrFKr5gj/GSDG7TvX1Kd7LY3fR5VValgF
yCiGUIYXk6bKR9cmafh7QIG+rAoQQVZ3J5uEN1iu0l6FI9Lp725wtDdguy7S2MrEQsBknNYWXH2e
9s2hSG3vGRaA86RO7zMIvmcDMIKdB/jdxsnXkokB8pUR0MqSZKpU51TPmPOVGQBNRTknnRsyfzJS
4C/WIQ86Y4+9eH+BHVG8d2bdXEbYInup6nhbgzeurV3YKA3muhX/T9vZB70Mfk22Mp2LOJ3vEP54
7mfA3iam2k8BUi5PQaPVZIaRwnR6Jz1atV2dS2jgRgA7Q0mQmMv4eQtTwx2QCnZCkoxFsHPmMTuy
in4yiHMwih+y7KkLAYvhafWOaVl7zRbMTLng6kIQFlfTeYoW3GhtTOoVYES4IEmlmPToi6IY/jH+
b5O0S/dsee3qWxlwXb0WOt0uK1JKAXo2Oshpra6Cg3+aVIOJYfgeNyAF/LexCdJTAJ3Xbg24RcP4
hlA56oZ43q26GoIREtxQZrJgcGMHJe9Fe0N2dH4KSXL8MblNcAOXZc1HJqv8EtmUN9qq4JJdZDOZ
iSDBwuLfG+oCtK/b6igIlcp5WiCFzGUBDvXArYMGrwd/lyjaEkegNQCLdSSr8qej5IcEj9eX6ZfZ
D6CYlwvXLGeUrQ2faGuJOh8FqiiN45xN2UV6YqnJlUEWEW922dcuJ5Et3Nynne1k6UF+ZYLWNAlY
hM8WU71z0KhnURhxvD0k9+EKhvNnt9y/0YycS44ateSApUjk+stmzBKZlBbGd1LNsuocloqO/8zy
m3JwnwEOGxf5k/IzvOApjKoBcZK+Onpl+UuOS8cAjvlyG9c7LI2Cl8L1PmZ1CWl0axtLvTsjtYIn
E6CPFfsrTwO0WzLU45SOR1WvvwseWIoBGHVXw68jnorkSFYNNmZElZMyxrvNUZLeK84rVINvPczF
o9eE3FEbCdFTmzRvcu/txH0aiPuc5tpgWLdwEb8SjlsyZcUtdVj+tTgLA5r8z00DO6wDoW6Cg9wu
uRuyVWouaV3ZlKfACnWfvHK384o+v+Hr6IE+k82lgIjAs6GcK41VFPqCyQwQAZhzyopmPv62KUc7
OFKARHaN/LZuzmkPGsqOLvL3xqYhRt0c4jb5Oo/6Ta7cepWglu4KK50Ocq3lqiRtwfq/1RBfWTAA
ck/kCNmStvVxkLoURopjSNOFQDQRfRy6V7nx66Mpl2Z7GmRPTeRzV4FhP8ilkB+p9zXXpw0KfU8E
nVmuVf1oF9sQ5C7X62vmTj8DvDJOGbMBnro3rcpbmLbhKZ8hOrf69KovQ4d8trPYds5zMIMExnVv
p0LnRAm3QU/ISvLi//nDv/0G2cT2CrK7Huprz/XuoSaTgzQx9IMMAfJ975Abv9gAssbXFC7venFX
OMVvb81voIrPV9AgjVdEsCbnBvvuXJuPsRt+U7pMPW5XmEHwpjsulO5tcFH75wwTy5P8lt6vnlJ7
Vk9oNPbzvsnC+3bQFWAeyzi0vNZypGz9zzavK2eEA8LkIE9CH6cnpjAsXZYHQR+RdjLhWG+Pz9LB
rmY6mPp+QILtIk/w2FnDZcotliXVMXcGjI/cBVz5P/+uXaRXPwQr7OUGcIUFkLI9e3P84OoLgNEo
7HqRt2F4W4ZleZKkurUVRH+WEcnSZ+foO9UAZiV9dgKFMVL6S7G9rb89ouum7J8rb7h4jbmXJ2E9
BFuBs/KlbUgQyFjIgr05o9B93d7w7VmWNqkGy1Oo9v2pAaR3Dp3oJPtMedilx3b850dQ6nLXZGs9
Rurr5qf9Uv3Utj62ZYXX+zr0YCtHgj81rwFcuV0KPKZIAbn1Ngjn5cOhexBNA52F6qSf8KEgT8+8
QO74YOsYgzpP+dy+OMwNWB/e60QsZrXYtVAnckApQ93dWQtWdR7Ll3xwu5NpzkwlGl09qEFB7KZH
YGZHgvckzIIpX+wizXmoD0FUPjlZ9duNl78qz8H6Om11adwek+1ZkS7FkLaXHvtBeRilqJfhWrb0
BPqSGcN5kqsvJynAM05gVnjseh9a/V7eEljttMrmb62Da/yRW4goybplwjX4CKnuT1u4FCEXrIuV
9EocHGpIvOAbxkT/iHrg7siYHOUaSyG3PV6mJwjlskae0h/5pN+82MhO6jzeJWaJQJnXXWSQ0Ri1
Wzi7Jeq5h7AI1i+A0f6ClJ9d5YRy52WLkb5d2DB2NPyaB+8Z/zl3xSz7if3m43l2yuWJ2AYDVVOd
K8dtv09vR+3QTxDvt6tYZg4jabJ8ZjI3sw6+BV1ISCXwAv4Al2wwE/eQH5Uu5NagnBjoooyadVx1
zGSyBV63Ok+uc50A5pDPPUOPRKM4svcZjmHr7GpdRUVaUJBz07V1EIZL/VgbiXGS88vv8u1ovLb6
02zk7Uk1jRe5q9utla28637GxhTtxqJA6R8K+T8LtG3gUOTbL/V1YsfytMSRhuUDGP+jltk57Pw2
Hx4QZDcvQNOqm7B2hqirbjwLf5dhlq33V+7ENsZsN4YP9F8p9Exz8uqDBUEaWQwsv2O14CVwGcEP
KAQeSy6Z3Bl5rAOV2KMFPNgv8A3572AuHbYRfbuT6wO9jPfbRdj2ypZ0+f+firnaCHvpQd4nmSnI
j5HqOhff6rK1Ns4Rth9MaBFmkImu0tkXFY9F6SJ/dp1yySYOm7xq6yZ57X9g9euHUn7nb7OM9dgy
d/fAAu5JCGKPwYde5q8kRwhdy2syF8jB7IPJ/IbWCvHksE8uRROG6lG6r5v+8gWNAIPgHb7O4+RJ
lRndVmxt05yRctBQitSAiS2TMPl3tmJFSUr9t7ns+uvLeYSJ8zAW6Lr1bDfA0082Wap5j15vQRLq
hys/xKxvuqurV7nYMqmTre3ab20kgtC8DiCAbJ3lr2/V7VjZ2m7jtmM736djo/yjQ6iDMYwxUwZO
JNzAFkld3jyueMIyftm//vi51IpdpAzqb9NIuYXrkzd/DyDaX+VxjXTVATS93IOw65DckCfl3zfl
6HWoApTTXNwyPXymggQwRbYl3CdOiBA8ZO+2Y1sDyg4ptn5SHfyfg1bn1/XXL0/ySvbY3pl1PrM+
zNLq6XlH/uS/751srb1k83NdDlrP+luvz3/g81GKRmKjtd+1GalZGVe22YMc+29tWxfZu86zZXMr
5H5sVdmS4/7nWX9bzkhv6fjpT/1b26ezfvpLwTLgYzRXdyGMvuUVx8OZXEU1r2tVeeGlIJQCORMa
EYv3Jcy2FVvbnOEJCv2OPlVrsLl2kuFWTr51/W2PbPpmAEKIFPz6RMvLsr3xn16q7QXaXjRp2w6T
I/5n26fD/u306+s65wu5v4hB+40HF4c2prXLXFg+XFuxrmS3+m+xin/r/qltXU8sp13/gpznU5/1
LwyJd68pw99q54V7GRpkDSpb2zdaxpCtKlvbhGzr/KntU1X6+T2CAf1PrUYSISlsiHy8nOTemd7K
I7xuSqvUZ0LZLKuzKjvpXvG2De+AqaCNb3VlXmjkUpeRn7lQQETJyix3DR35gdXOexkeiP4jydqg
DPwPXW0dNGyVGIKMLkU5Q8JE/O0gd1KKbbiVqjwKjiz6tz7bY7C1fXqEttOMQZMSsnBheg3qbB46
R0/nvax/EwAGhIuS8T1oh+i0vvFyUbZiHVa3ulyu/1mVHdurK9WAQMo/w7fUP51B2uYsATuhJbxG
22C/TqzX/XJ/tiMbvEpYvGVXi8CIsURIfls5bt3kWClkYrBVZetTPxlEt7bf/nHZ8+mQwauU42w8
gAp8rqFS4BogPYiUGxpIjuXDVeKI177J0OVnSZZd5MqUSZ9nl1l1dk3mWBe5w9sdXd/934KZv00V
tq6yJTc/KnoiemunNciVO4ieGHGETIqOVvYweyXpGNRctOlRXtE1TilPwDjrcfOHvMj/RLVqNThi
nU3qpCE5mOfZNUEiGJY4pDUp6oZs5W6r+1agoH8WWrty0R12ZgsDMgbkLfJh6VpwNnX/TjjbFgmA
SEW7Rq6q3Jc6g8qkV8V7GcMzET65vtzguUV0p13jmZ8uv1zU327RunRdr7qsWWRzfc0jkpOzZ05H
ucryZ7dCfsBWlQv7qW1d1cmez2TOrafs3v4lPQz1vY213g4bQ6zigtz/0hXxeDYQAjzqMGapQj1D
gLS44jPJXksnd2Y4yPQsez0PmKeeJHg31cFbpGVnbTmHmtTZQxnU7U56zV02XpS5NA9qnwHSG4Zi
10S86lJ4mWvubQ+Apwam6D5N3JMahVZ+RDIIw2VW9keikqCGJ+fa6EHzBCeLXDOisRDPMwf3oli9
T/3xfUG0vwaQUl7h39QHVONGVDmoSluG4FGWkJ6oR1QgYrtKX2PPQVnQ7B6mGC0EB9jCSSe3f/Ys
f35Oq+YnfMdLb2rllzE3cdVK/W95yZS8xgf+5gcqSPGsee+92fruEa0ns+sHJBy0FnWcYdgFTV1/
rWcwvSzJyw9dTe09ijrAqyJku9RisQUwCSXPuVWh3/R/jJ3ZcqvItkW/iAj65lVCfWPJvf1CeHvb
9H3P199Buqq0T8U5EfeFgMwEyRhBstaaY8oyKKOIJFNdUMeNEWN5HuYeQkmYCfQ4CgSxsqlzszhP
Y1yexZpYpHluwT3LMsDCBOGNPPLdogQ/5I39m07ybNPIM8ovlUsNOxJIHO4cAF7YHm9uUR5BvZYR
fGoeRqIyBEO3SXNqgpym5324zu09lRqk1xyC7Q3Ur7Ebw0s/LxC6hBdPjt/Bako70VSkmHTDXYTK
lQM+0wyyNZZ/qaFhX2QyoZdEUpTlOAw+bxB0RKZDaVVici4zLEV73sHHvm/PStw6d9O8qFLK9kyu
LdTVjLh1BGqaLJXCwhWtJzujj5jNDYMKF8b7GuNwOv9sUc0B+dfimrvtX4aGcwdlJlyWQbOAe6qt
LMXQ3XGsMxhvFNPnmqLvTYtSZ8paFVc11bhZYAUPBgMH8MIJimOJ1O5Yz4vbJtfnJs6JofagjUy0
aYW6zyY90ZaKril7schH/+/GvCul5eigcneChGAzUIPHzqNg1DaH7i3us1eNVDp14cj9+W3p6Jmp
TKRaIS+hxHTTF+nOlyCL1bexjqlWAIjz6A8pZddwsO4mhVyyMcbGobSzbq92UbNNkig/8y9QkPw3
8n09SFxcaaKfZK17rKAGnewwvuvNskb6KlX3UUfiyAL2uBKbooNU6BP49WxVDYsO447FOA+PlART
voharnk/Mtg0WRKyW+4Z7h87G9m7lUz6QRyqqnXlbDnBFnEYTp0pWLQ1D5zSvX2Dxo+/g2CKf45b
aVNzV7fNKpPB2iw9LJY7P33AqHAiaJ/XvCub+gGhRX2P9rw7EzreiS2Mdpt7TOsQQ6UDsKZ5hGiz
tOLfO8X2o2zD48I1kEJtZD9ELOZVCQXdEX5ad6x6wspFAu1EdFiQLHZgMGOq2TgVqi41G2CbylJs
itOTJvL8qLKoCZvPjzkMFLqU80Qv2pjD98+fk8SZtzHzCs3ZfP4ATlORl44O/vRcM0OvQ04Rq2JR
+hMK99u2uNqGBoTkH42iW/S0iDvc/o7CGSrwfDjXxOo/4IdyU1Kr16ryg21n9j6M96B8L4q16I/6
oFonKtSmcpIsAtaSjVs48cBd7Yf+sZ0XfQz3xNa8zR8dXZdgJ/Pse2a0QsIQHYohxcNwXog10abz
lo1lgwlRLVLCGr/B/zFQ7PIz+rZ3O2AO+P/ZJbF76itkZfPvwzRtDuT2OpwLmWjg8l/fTowWHzLm
hVofk2bWUZB21I0GBSxEylM4LzIAEyexOXoexMLQ6xGvyxHB9bm7kCGXL26DxBoOegcefC15ZHaO
bKIqQVE6eGKMkrS3ng1K8SFLid5/7So2xQc3UEe3FiDwn13Fp/2xR6rqq7agQOPfHfO3GosIseN1
ys3XBHtSKpcmOzk0Y5kc7CGk4ESBvNmm5BllshWrOA+UB7kI+qOtVr+yQJEfejOXH9SgOrfcYM/k
plG6AB3k6ddp8L+sqlEPJqUlz3bKoUjmFKcEmsFzWEov6JH9O9GpF/7JyyPzIvqoFF4lCOrus3nk
UD3HvaI/Kl6YPynxTgzhmZM+yHWN/PIcVMl47HwlOQ3zArif2i/0uGLVrKcF92yq8eZNMQahKYkc
z/6S4x73UpvYJcql5Dl1KjjaitYsxabW1f1WwzXVLXQDIv7CNNruHtMr0EXGoK5CBJXPdYctgoxe
bzPrK58pBStcM/X07YBl5qUwh0dKaNo3o/iY7Np+MSS72adFCDrJVNu3eqKQQraM7AJEB5Zu0H37
ltm8UbKlulOEi7hZe48KxWcwbJueek/WoqBZTVjDohf+uwlZ5F+d/2pTDYuq2HQ6Fr1TrfBrKyDM
WfljKhnmvk7aEeZ2lz+qKKbvsX5fiE6JMrZHKjBeUPLKJ9FkejX5BbsvNmJzgCaxU5wxXorNKrL1
y0SWTmyJI7a9fJJhvakoog/+OFGXkBuBdqhgxSCLrjwobGZ2IugetS61eGA9QcuuSq+39qKnazxn
pSu9wXWH28nkcecBGBM+d3LZLdH4hHuxaYWySZlC2B3EpokRET6QqncUm5M0ftg8889ia+zSC/fr
7KJF1Pd4g78Nwl66Jmkjn0IPGXHgYVfVZ+WFQp8V2InuWjjNUxw18oFihf6qqg0/lQiqfBnbRzFA
tMNFXBdSlZ5Fk1joUI5CEwFD1aoYrua4x6amfxXDI+Rol0y/1nW+tlu7xLCwWoExLw7maOWHsEUs
N8OCi4Mks6jb0gYzK49u5OCipZphfRcoFlbgo/EIISx5k43SWcHNLLZiE40OJfVq/lzoA0hKraOW
YB6mdKO3gOlHVU024K4sNxSKl8kbVdTpBjm+tVbJfbyZhnbIbMl40IPUOhWxQYHFPKwZ5a+Raskd
jzblxLROwY2INXteTEriLYng1dTv/t12GyLWDKn5KjtV2fy3/dWGApjWjO6qYarPg1RSLp3boO+o
6tJ5En1lsvekD735XFsDfKBMzY9poJmQjcuEirh+eulK+yqGDlpyrELNea3qTHbtKjJOSeFgwFJV
0FLgwj4hR/qUgF+tonxpUzZ0lAt+VPYQfbQKBWKGZtd3jt76e8m04k2YBPIDVJVqIQ5vTa9y4dSf
LXkjyoj0CA7jqG2J2RZQdwvj6pgwx/m5W4AtlWwRp1UOGRdG1bHgnno0i8DtPDXaV8DJ/+r4GSO6
i1srOhKKn8H4u/Lky5Er+gPqHo/iaJFl02iWyAlLS9/9bIpu1VHiYc1PO/wZ6Svq1dBjYyObPdrt
2yEMSz+YlJfvrcCQVomSq9hS9dbWoN53h9dNfVQ03VqbcTpeRnxc3K6R6yd+jTKlP7b1ztz5CptH
+q6dR7uPmZIOubG+PphNrn+iSQQWqXOf5+rjR5vGFiIVf1pVZVmdI7WptrpW9vvQbgzcfb0CW4LW
go9FsSo3PpSZagEWy+u8t8gfnuJQl74kKi1/PijNFFBxufF7TPqPQJKsV8WsU2jHyvQQmLDBmaL4
d0io7U06Q8VlyUsOXRIZG8IByZ2NFIga59ogfsaNzPSm4I0b8DviQ+m36uODTHUSM2wm4bFv618p
ZGS17R59rDnq5r5rqVmGU1w/Og3vhG1XKnfUbbSU5+CwhO7Kcgmued5WVTU8qAZrRhrISXqYlDY9
iDXLqkgBgkA4tTFYF/xr7hWrdx6zxHlVxkg66Z3jcA7A91ZBUu3FZqtBnsusqN2pUQeYSmFetmsL
St3y2naefATpi7IP5FNXFt5TWE1vquGrZ7E1zRXglmrciaGOYh1CxfAuYivo/E2TFMm9nqvekzeR
S8yN+qHQLOvJ2wxear1FPCo3zSA3G6vp/fdc3VR9Zb4XVGRhmVNW297v81ds7padEdr3vEceMXnI
z5UnAc/3EW+0XaAsftrmjjAn44yz7qxkGTbAjkZ+RIDXtFD7EnaHBjC1wPLbp9uAWqs0tzRbY91j
KXhu5wUXxujWeCO7YlN0kLDNz/WE2xaW1QeKnfhkvy2pbsBwdEHsLj9r88IExXuwJe2UWeV0TxTg
tS3C8X0M50KPBj0HHCiQe4n6Gk39+D5UobEc5vZwbv/P8TbIpdt4z/Y4DuVpy9q3Ab79ffxb+/86
/n+OF5+rlj3KbUdf6ZkRLXte2K9FP1ZX1dLVjTm3gcuorqIj4+X3p00MARRZX4u57V/78uQEZyU5
m0jlmSgWxqy2dMpaXnNlpH+1ydhHO5m+vg0TnUPkOIuqQm/gF3dS2hgIJtF8DUrV+yuL37rbwbFx
00HJ78Ri0Pl/5d2zulDqcqUGsXz0S4R43KTEBoR2+djMC7FpahKi+5/ttHQ7XtdgPf7dK9pvm2IP
0Qbb7pCFFLTdmn6OdNtOuOlNg31XcLo+Ouw/IJI5bzF6Ji6qIts5HlpSdbDuR7NzPjQAdEQLnf7O
sG0MR2N4K3kih2RfURMjPN7VhbTWVGd6gcjQb1qOKoCnz8iyduIzgpRyvq5sjBNO2M7ZaxUSXfOx
Ma+4UzlrT9SNGLgOaNparZthr1YBzO5/HHZ+zHWMIEecy8uX6BCLDlb3yqbICiV6Z+30RC+A6zTe
NbVi6QogunXVrYONWDxNMF002DFAyC19wRQEXUw0VBupTLsNL39g8bXvUm/eQYz0L2GEE3zcNt1d
WHfKVo6adOcNiX4OfBVPDKmYnpMg+aboMP1m5wA7+L2k69CxsP694iez0YbWP5d5XV/zeaHJTA+D
HFziPEBTZylSTcmG0RRnJUEXDzJZXvVO3p7FeDEMg6cVppEjBmjAaeLZk52Sebxku/jqA+tY4UuZ
XIAOYRBhYIymtfKwxgetOht+G29KpDWnOEVUoQ36dLRsKotRx5sHK+3DXQ7K+ODoobEj7JHvnXHq
92k5DDtJDotDquUY+3hdeIxrD8RTb9nHuBjxeq0IkoRt7K2jppFxYJCrte3kA0JXoMsAoLoL+Yli
lURWe/WgPcENpnaQOw7VQGXXPUwtVj+YOw+PoQEeudUXXRsQlPJz+akmB70MBll7Hmwbljfc0xe8
Z7pFGY7DycOHCgR1lrjlGISQsODH8WxC8OEl06+4tlcefmSvZK9ruDbhrLWfwgdqSb9DU55+SbH2
i8Av8nLDJ1Du2+o6bXg4e72+6eYj2BH+HdSBFVg8DLxQmSOQTkpMfuXUJaqt/uFQa8ArYNofYKMO
lyq21JnGPwFdq06OMbagkPkF8GZUbNNaASQDvG84R9BamJQP20yXwkdPcqyzpaCmFUbwgd4huTO8
ftsl/fiqm7w7KYr/aOf8UpQxy8EGyMNrSAHgyi/6biv2UqN4V2m9ss8spXeJJeZ7FEERr6pzZbDh
YMjhNYufJn0EiCiGiLU/Gs25RzT+u+c2fEgFn5APuB1HtJWljQ6NBN4yxTHwbBQNVo6N1D63GFju
B09OwVdwSlJ428Qte5Qe8yZEO2c1Njk+l/Omqo+IlnQj34lNL6mUBerEaIHJAyI50+KlYF6oWYDf
U6GPxWFw4hIHC9bE4jZGrIk2nMYZXauUKPUZ1Vj/j/0mgFEFAvX/OLbY/OOjLXwEdsyEFn+03XYR
nz+ExbRPk9d6DIJH7rneIo8sY6d6aCu6THuQHcvbaH0gLaeMf7Pl5NHFLPOt2BI76Zrz0LSpczIM
aQu6aDo7bY2ksMmal26wyoXWW/5H40uPCIqc37qirDOb2wEc8KWvZGrIAKC8bRp9E8y4gw4S/SrD
KuKxUzevs939Mjba4kSc+yADcT8hFChPmVIGa3Cm0yLW5fJ06xC9TLD+GqdjyZM31lJunymRwbl5
PoLYRQy8bXbmYC2sviJn+c+H/OvQ0hCjF1K954QaVYCZ84fcDiA2k17ekvyK9q7dS9axHXwMiLAO
xfFF6gIkJKp10SE5XhJzvvsqORUGemD/tKH0xVIpsbcWoYKTJWNcEsmg/n825zacuvtTOC9EGyWY
ygpfNLIgc++tQ4wTbWUlp2u9xxVAbDamlq1CsDBuG42E98vqV4hwwcnl6k3xR+RvXTE+WwUv7dVY
ew/ZlHUupWLdVW0jaJjWkN7ZGlCVCIjbaTS6fptTVQvBMaRmH9uqnZE4MEHmu3hvyeE5S+RynfKu
e5Fh7RIxIHqdGJVEYD1Pn/h2wZKYt/0SmxBQjEnX3/EUffXqxPwsDG8vE8j0IeGga4qrmKn0U140
Jvg+ggwkNNrvYXSOXpbln1odfUg6UWrulhTQUzVkGB1uWDqoBQOkZzql/ZNX9TVMc14gRO9gBcUh
SJECit4MC8+j1031QvRGSZDieQlTTvSOjZmcK0l/j+cjkfHI7pKqfBB9kW4TcwK0xJw8vCsaWTpH
OAmx7htTeCfWxEJO/bdJlcvdrUms4YYauBE+Pj973XplK7U2EYmohWiz6gDcpF2jOwUOuryNu32O
3KenWs/NvTepjJ0iXKlQIj0MsVOQIvJIniiJcnDsVjnI6KjQrIfKJplAxYgOsRhsqEFLaR5TSdJY
rm/7KJ70WUwFZLt/DvPHEMOK0JCJg9+O1mHTseyssXB/jiu6vSTiI/4YOZmStMQOS3c100EINh9e
6iskgihY/9hRdPx8pPiCQSp7a0fXn3/aNPENbh8+OjGXoGe18q4OGve//k230X8dV/md+nAbfr7D
fBbE2h9fdv5yP99J9Px8aFukdxFgV6TiG6Ox5UM+DxMDPL0izCNWRY9YjOL0i1XdbkE39L8cMkIn
qe3XzDawUxvqUx2H5bLCwMIPkZr5dfZh5PUIQ4+axk7emYE3bSyn/aIsd3QTwIpy+NmpMdaRuokf
hQMfzOnbXZA0v6vUc9bMmQ42CNOwVENXMccZZet8mhIW2VG7kCpu5IBmdXD4tkOMscbdyq7iZ94z
t4jwnvS6cxYdPzu4HuNj5ZUUF7dPij9wMGR+ELHjcyfXRytCf1lS9URAZ5UQ3cp19SPI+6NE1nPM
sUQcQTAUc8Ivl0g6xOh9t+iIeU114kMoKdeqiaWLHPHKW+BndCm9g85cBHu5uakfOmRSSXz6aVMw
cVlMeZ/ubnv5RPLctAK5hG+qdBEdaNA+mgnFVdl0SDmnh7p8qBO9v/RMhBqrgoWe8UreT5SMAC+L
+CL+k1RgsoJDDrYHZWtBdmiGxYDUVHeoNzSSc6cMOIDNizHxrlWPjj/ND5bfG1T9s8iJFi/RmA1r
NYc1JtoyCAybCZc1AqZ/t7UTEwmQpuqmxEUvtw3vLp0X4CicwiovjQmuKWng4gzMYS7TvAgTrdja
ozUuxCZ3EO0SQaNAMFT/NN3aa1N/CY1G24smWypVuGTDhF1ona9Em1hoqqeSJoLZKIb80QExTxvr
nw8WzYaak98d82wnPli0eUG/MJ1Gc5uxImM9f0nRGcZydjBMAIRzk0FY/WxZktv7QXTNi1WOIPjS
KEp4JWf+PYSlt+sV7QSIPDkOmFVdxMKeYP2DtTLWt7Zk7DJM3CDzx7IUSUgaPQ3P63YfG7FxIdhv
/OzbhuZqyj3cj4KmXmaZzUubl+AxNBmFvfnZxiGpXFd5oi+p86U/KAz1ME+eo9q+mxxmB91Ukisq
W/3iOLF0Z4QHf97QwuivxWBUby1Ry/2oJ/NrIXof3P8ozLiNG2IoR8nErVccyJJzE++K8ILhXXsu
8tH9uaKmIvSpNW4WUJHru7xK/atOkOyqRvlD4fnDQQwTC6Zk6gJboGIrNsVYBcq6a5RUjou9RBuK
igRJQnziHW5YOrLvXJJMcy5wuae9prXvvldBCZnbVSvtcJKKFl5ko/wXwyBg7sjcBycxgpnfRQ4V
7RBOXH/5GDZbyXfMC2JR64KDWLlSAhsvg2GyLqJDaYB7ygXJGbEpOgCm6OcyYcKI84YEOTZoSCVr
2rILuf/GnXG8jQ2InWJmVlubRC2jtT1SMQHOMrgWqCFc7FnilWZBRltaTemtNUeDHA6/5QrqObzq
TY02VIuJHwzEQ20twVRo9jIRC+YuE25ZuHmq08Bso/Cxw5MwC/FmUp8HePivtXkTvt5L1uDlh7eG
Q/3dbK3iYQ69F2vYNafkr/fNrBJq5xJGsSYWvSiUnBe81FI4KRpB17YbRyXjPUQAX/LxMfgpvJrr
vGWm3dWrrE6EWRreYmfhw23BHBmpg9hOheqh09MXfRYetbOSppq/At5EKI9MoT8ySsBu0CAJCsDd
3YuFWjbDhMFRNfM3/llVE+czjFUYGHUG9lF0d92EQlSsRmBnQP7HEWkOwPkk7aDs/Zwxe8SCJIYz
EtkmKURxFn+6gb0c5qjMBvYJdgcozJAv6Ctp1CQkdu3X2Oq/PWgRSV5uBuy/XEN58PF13Odt92px
Wg8hdmDrRtHfg1F3VsNcVRtzmNw5cMdJV+LvvZ1tsSb+A+SwgpXuc64kXNIOcqu6Vezr2wajtr2p
5cXO5CUhLqNqIcntptfNp4S/2jAGFPqIOmT+w1wCSsWc3AZIP0mGG1WImGdRWjZXXFvzP0uspUAb
ViVYEJ67nbKvIVv4pUmiSysg8cXJcPzjxCBR5ryZTg1C0VKWkpR6xPsJuJWB8amngbTSjGPeV8O+
Dsz+Z6Hp4bD31PnMpeN7qqjlHslvuXeyEui4WM1sp1NWYlVYr4o1sYgtr6TayYGGMdfO57MdS6GV
CHSYdPzXC6twrGwXpoAAZo3o/GeKhfiDb5ttqkGWUfDN9GYN0zTXKIrTkQvNqVhtJgJeWWqN7u0/
I67T26ZYc5QeeysEvNy8cziBLLS57O+2MFo92LS6cYjn2ntxHYhFOG/2pDjWU1gfRVPhGZg7+Daz
EWFr0AlHA1Pq+P92eX6fKHWF+6iWoQGbVWM/q1ar9rsYyBciec7pzIcodWwMxEJsRiEUYiWUvium
lP0BY8hmMdVWhyuKFA0Hy85dDZuuJh/GhZ9irRvgT+3KdslbjCp7G2I/v51keFSKGazLfATf2BzD
OaT0I6nzlZp26EbjU5qXwQJGGYnSqQiOJrUwJ99rl+Tb60U/pudU4RGROaXhOlBWD3LZLLllFKTQ
iSwWZbsDNzC/2k7yFfW9up16HIRMG09a66Wpmmytk4Shir3t8GKp/XXYYESJE7jUpeRHKBN0eeBy
04judFUxl6MySitParCF6dQ17H/wdNOTpie7rCiI32FJFNb6W9mXeBaOyRr8UrgyEPrlTXsM/Epe
8HBEmRzkuVsjyAjaI+BX6kkiUrqSTOrVjwiqoKVaAmUL1305e0Q3GlW4hChITi+nQu3xN7ZrtwBR
UdvEGrvhu7Y4MXbnYJXC/lPnHP0xjpYhBlteFslwTbEoDRXC1Z0M+FbD/3zENLPsviMPRbZMJdVy
mAx748G6kYpm26gBJwEOXaibnGk9QCte9zp1Mf2zY8+hS4wgmY/Vvy0e3fO9RVFgx1jmLos3mjQi
BJao9297acOMYlqSf3xn8hys7BH9fiGZMWwiynTsibmnjjbHBo9G+SZ/uJ854za2rwMIpC0ZT/lI
MS3uGTYODHLGP7pApYtmvvUBBtu+LeO11eowp1A9BdJ34+EtUw2n+QpSI7M5JcH0ZdC5zGoelCUv
2ZLlnXO1/SxT6EgqP9Gl0neYNY09+cbAwjFHjnSXgOgxj2sccE10Yii43YRwgqYjCp9iOVmazYwU
gbW8GNTmxeN54UJ5XeDLjD9oSgrH5rPM0glhQkzdkqqcEaKXcWpLaZ36tXcdIa5Ppf2rSHDV82X/
Y+ykdWPzItgrnTtPADtTCw7Uyq0NJ/gtwWFd5APexMowvTolAQsCkIr0ZWGRCNdIC3eaQiTPieQr
xAV7qY2J6wXd46jYa4xwKR8JKMWSdJlsK29IUvwZl0q7nsqhdccgKdaS/RxIWbYwotRbVUlGfKbL
1oYp5ccp4IB9Q2QwVJQ7f4ga0JTjrpU/ePMPls5odau2eqhjrFor/LqI569Mp3hTmg48C4AkW8P0
uOmeqcjVgB1FwRIXz3TBbFBZTvBXFw6GqYtmHNJFZAVbQ5fkRQeyy4z0Z0BipU6RJJivhPlRKbtZ
hPuKDTFUVtqtovkGfeOL73Qfnl9WQJ3y39H0Oqkx8LUk+KQ4N3Vr9QkLxaeOekmyLtBS+4MDMnXO
bTRDa7vE2oaxtQiZUQRseuo34RsQJuZb1BvnfCBpnzhHXWVYqvQnTWb2zz09WnW4DjdFffSmFgPZ
bNxgz2viLpsF2/EXztnEqx/jrH1XWgzl5Wa86BEz/3aacb05gUCs0Un06dyhMyCTLTXDgA19roll
lbcAwaKPjpO0qApMgSVN2hUDk6xAV8pls+Hcy25iEfDHUuCgFesqNbwr3obNitROtBxK68kcUlfL
Wm4EEhjaJHnF4z5xFYeEd1014aKu0xfqRRE5NrxDD3GIXxLVm2aFkfDsE0tl9LCqpeQZmP8VdJq9
qF86EwJdGcbo7vudHaq/cyn+nYbqZ11qmAVWkPll3qGIcG+yvh3XdkqyIFSoZbcT6oiC0X9ViIIO
KbC/fswf5Kg8l3OgKhvnROyXVltYL/R84YBS2brTF3DvqtUgmbPcubjrgmgR5ibRkrlQt/SHXa7w
UEipETKB98F64a5p+stI2VVpeGdRiLEokvycxvl3qlm7sjQ/6pAXr0G/BHaSurqcbClUIR7kNfi1
9B66ervfN7iZ+aCq3ZIK9FWrRRB5+i52TQk3elVqxoVkZIPradKnDdko8DoK0UNtpWMqpTaWuRmH
6hGbN9LQqb4hCrAxJiKZQfaUDfJax9V7bQcm9cPUrIQGl5mUvzpyHu27pR/YM0PsvtMCaOPJ8zg1
iQt/Blz49JkP5ouaj9fOXKqpWa5NfzhNoDljE/Jcjf+kYpqnHIy1nddwBnOVjJpe72LPo0zb3PSh
5NohXvdvY1i8O37yaBbtcTCpaZT756BJtjU1OPHANRE19RokG2ia7hgADqSgDTBalRhuXPAGLlWu
VvH7hCpvJNuyznuCuCPMOPjQQAPwrvCN97EZ3vGmThdWIj3VNiCbJlTf6jT+7MHpaeXwhr7si7Jd
6mK1zdSFu1ZPH0dk5MtEzu+LFnh5CIepi6mo5nw86JiIbXLSANT8acSO6mlDAhKYWr3z2/aKpxEe
gjbx8b6xvmq9Bk3BExaPbazeMx3kLwDlhaT3WF7KGdim5Kg22TUGzbNQpt5Y6Y6zGUxn95bWAPqg
De3ywWjg7ccUy4+URwT4aOLGfsAUIz+jG6aEzwKbrvKLLDwiO0SFG+NTTptjLPevLV+KV7+XkCIM
SJ/Js1NJB+58DxSXFYu2tTj1/lnBmT431E0T9dsh99b1tu6zdc1p4SbBmz+5w2FBbi9k/t+DAraK
c0iUatvgpybXGIsNzjHOYX22Wkw+JVv3Ib/e3va+kgQL5Zj6tGyoXsy2OapOc2ntZImfw7Vo/Hcj
5b0RCRnWDX3yZqGph0+ad0tSM7g86Fh/TlwbZATAxmdMGyqlZ0YzrGxNpsC43ei8Z+wc3pbz9Iz1
aMU8IJSJVfFzaV/MhqDylNjDAg7PXRIN9aK0IALKOgVHWuo/5mbyVTRDtUibpHdLp8UxEtFhFci7
TnbuLY1J5BhAzs787qDVzLKL1ntvG353U6uuTWDeVt2dNKJ3kFNiF8SdKSVkQ0sPlCi1UyB3X2AQ
UujkE0LTiB1WncZJtjiNWJ5M3NCV1G1Vy0Hwb9uLLupTN32oUxhRXSzJa1WD2VBX4T0G8I0H254H
HDPJq/NbHtr2qAAi423M2Npe8yjpI9hNp33XG0jjoxRS99K+V7Wz9juQonWIR7ETO25CiKAiwZFQ
GO9mssSPh0lYqUfL0ici0MpySsQ63qZTZ+8wmXyxQuA9PMHbrvitNMyNx56fZw5fJwqPupTjMNfD
UIy4XMrwXuH246JOoqoJ/54pLI9+mH9jMhosdKUlraQ9ebWNUUn2S4FcZ08VKgkFRzAvtPHnzE6t
Xx5MJot+k507h6Qh/iKgrk4IiJ6Zaz/bJC2Whj97RajD52jwBhDb3XC2HR415ujGdjs7DPI0NzGQ
imo4quVLrJb8OvqlWU3yndGlA5PxJF7oNnMwM6Fuww+/O+LZzcHIZ0KWMcB7G/onI+9XimoMTKww
zQgt2A5me5H6odiFUnzRfCbkeNJmqpFtNCJTZTn1TGiDboNIW6vN1CUg9GQG/i/4VrBTY2r2AqXk
F8BFI30T9PsI83jnmdqAM3BDtvKcFmDMQNzri4Rq2+1k+JVbQ8R0+mgZTcapah1qU9svQ9pjtXwM
MWbNCEIDfKT2Li5WSBkvUafrazkr34As7Ntsgvicz4jm91LHuHpwFMT6efBU6BYzIWqgbIIEi1L2
mXfmIZhJStAze0PRkoE1pNUvIxNxjzmiCjE+ohYEZNePeLab6lrXxkdVNo9lxC8w4AzHOqYSZCW/
DMvr3KSBOJyuAsXchObwPg17KmeeEipSF/iClKtU4TxhJX5GiUHZyMT7uolWqRnnELzxIkHmm2vb
ltBDXtX6IClrE8OjhWNID3qurzsAt/NNKl/AQUUKNVJAvZnpcrh/xNzYJO0AOvCtC7RfqimNa0/t
gCUjIYVoyOtpkoC3Y0ZoOFz9uYR2gIkJtokB+hXm+E0YwEiKtW/NbLKFORDuN6Amcd8khGiAF1Tl
a2jLKlQ5y41xOV1IDleJZagfBFy+8FAuDl1M1lolcT9iVRSryj3AvtSlVAYBpaa4cpwb8w6rkBix
q6ok9u14oxtwaZVh2FpKZzMPiIolqLkaekrzGiklOOrmIIVcbXmlL+qkeIqSDDmSuQeM6U458+e+
cXD1JUixMJNg0+M4DrVzOpuUsBf671FxPot0ilwK2Qou0/ZqZf2bVfefkES30zguTVV5z4fQgJbc
g+hFfOENlQGfpM+W5EHkQn/oYuva1jayjCg9dXZLAqWUSWQ7b5HR4Gifao9ec9/qMqhuGKI4iOG4
I1ueOwTZKTH+j67zWm6UWdv2EVFFaNKuEApWchrbMzuUPfaQmxyP/r9gZr2z1vvVv6MSqIVkC5qn
nzuJs9AsLt2wJc8JHKNW7VvJqqMv5LCNYvWewJFvek8qptvJXRhNj1Fg9nAB7QcAFQJckgDP5vnN
cR8dS4Ekoi9efHk7em2bUGBTYGJfF24TvdhOuNgSc77p6w68IdorpbzI7Bu2eS5gZ3DgnPTqMjL8
MdFYifUaQ/VY+opuGZ5z14QYdtL0g7tANrjbwTmRtj9U6puSZUAtnb4PRjz3xoAwvAwbtMruvLBv
f0YV1HvTOFJfNDKjwBjsjUlVyepruKnpkUraxHU4I6Uqdj2t6C0+hjyEzFW8AG6urAzNc5zkc7Kj
twiccpq63FN6vAETV5+O9vRaiDjzA32fCQBpiQ4VDWroW+TAFKJ7S2W4dKhZ+QcJv5pr1R43BLCS
WqPTSl6dsk8QkU5W+m0cuXubpHrvyoGSo7daYMIGeDgiJNq1XTyUP8uAjIw0Kq9tGO0MgkR27jSe
ylT/yBQEu1GC8/viN1S1P2EkfQMQL3YKHJVNxRXvu4rN2tDlUhqG5iqnnYsL8DTRbofPVW2DNMSd
rUAWWKFEyEC1kgbtXxbQC4njzyLIzqqtYGqelCQLBSbQU9wcIgw2NpCW7E1d6J+Dge1U9k2zbEni
lvbD1pSDPY/0T1zYPEb5WRRYneLX/YnfzDsV9bCr9Og6YzmMs2+aeqTB4kIw3+qICNf7kbsplyKC
Q/kOJQbqd/+LfMtr4BKxHDNHaQSd57394mrjaaoxI8Fnjix5o771tXiX/FhYojzEqavvlSVyOSqn
c2aquL7HstvFMes0ldq/LIcXrlFoIJDql+nQ8utw2vM+UPAuxPg2OhIr9C3VdGVLAtb+BSFpsBmq
APbQpzu+Vo7xSm/72c47qk2IqeYM44zoaqQTpyx1WaYyRQUGBS/XJiRber1VDb3mu2rpPyoNLlUO
Z4KG7WPBP28jB+NByVJahsJ468EttXDot6T/LH4qbniOTPEcztZByyjQRUgoH7MTFQBOe6xhHR3v
1qozIBrjJEzD6t6Nwofyi4k3APkZUFaOUf+QCVZqVo2eJhmIRRHqW1QT1DDpBXlQwzMGpNkODtd9
YvdnYAWEfkp2FVnYblkEnofFuXUynrT3UDrvdte8NConZmq+kH3xpFtyK0JyCokAxgWcINnprqm5
WpB1wRA/NIb61rXmh2L39JVhujUG2XWJSjMm4f5vz7GBYqI/Vt01rfABZwKABreYN2vfg2Xx6ijh
ecapEEvtc6pbM4275mdZjbvKVl4yIok3dmQM3lBQeKsmbIaAs4UqppOFi1RcqBtTZHdF0H5IgYQi
6mZMKaE/1d2TnYmTkVuNpysdNZWEfq9iUD0mirIVSz5v52o+UnCi6JPiZ5RHB4wr7uo42qmp+Rk5
NX2qGhSQJFWiFOO9PpXX1CJQtK6yY9kTmdqppQ8r/D3VGuiiOgndZuwnKcBz0sJ/CyTGwabPVzh1
0c2OJSTh4SwVDX8nS4s2iB6DwXgMWiQUQfBrlsqzTpTQaBXRs5L+wDNRmrPuKaEKG2vQrxPeY1uj
1X7aXXvU3fipGEDWUQB+tsHyz46yH5PWv6YSXTVpC7hfFfzN8XCd0uFSJNDzgvCdEuKdYNVoYxf9
ziynH1256PJUbuRK7sIInAu8x3XYdtTmS6dy3IPiRVtjojWrxjoB8DrdhOiHa5JIkTbynGfEKRXm
Y+4MAgRd+T6Hw1mtsJB25UVnChe2s2+LwvHyAZM72frxEL/FWS28X5VZ/jSN7CMoS7iWevGQ49bY
2jmTi1WTtmS22OOdZjn4AfnxsJzQamvlCZ3Rk670kNNR/qKyOEwDtoQR2aBJotLU62TP2QjnfBbG
VgVTxYMrRAsiB0/12nlMSEqM090c2icUlO+WqH5k83zr8fkCVrMuXCGvVopbm9JtXVnAwXTCvV4n
nj10EI4V0qKS+Yp46Q7X2nlfmYZvYm/A/UcjjzLzHJ2rq5/V/kCmAy760MBHp8NknT+qNNzH0aZ5
Y9NP2RhUdJzF8mJkL51ItwSo3tdR+xb1QODLKThPRExBLFF3ocWJgn7iOmfBno74W2C3Vzq3twCj
fFYJ6NCySvNJITplIn9qI/17PlqChV5EWYueynFxeRItN0YZP61UgVClKUPzuDywGnsiVPutbJOf
rH6fUYG2R2zzyVSegy26lzezPNdl8J3yAD5GRIkS0Kg/KwA5tUbYSjeZqe/k+gGWEW29ZDIoGaqQ
fEjlXNilcmWt+Trm9Hbnzt6Rly23hWkNrOlHd5fPWNHMIksPsr7IQgEg4AC+kyo/WfduJrQQIg6c
wzgr6CZzLCsJyQpHJ7zr44FFI84JYPuKVyYmscWTuZ+aXLtTMhCsCiUCSITNQs2JVOQZ2n6a3OqI
PC7e1BMZTKNm5I/K1GAab6fNft38vQ8b+oTrssmCrY2EAyP+Uude1RI2bucFWQZL+tP45ogYM24C
LCx7nLzKnY6FjSQdkdMPiz6yJuCf2kanHPh7drNGodqJgE4fJvYsbV7mrG72PRV6PXAP62sakHH7
RL7we9dmi7KLu8+sDEeh9e7eDn7ZZHZ6U6a9wyPjXtNAd0tUEZJznH1XOgxVC4PS3hq0r0A6XDRU
2HkQfBiJ6DxaRM4W2wDhGpg4q5K/yWJacqq7eFhKtkg5RTYcvsD+Gbn6z76Bvj0xCQddcMSJGYN0
Olatq7+6Kabf5q6clEu1fFy8IDCGBX1qwPnedV7wz8P2UJIsMUuvn5LzrFqPeXkrE9Fvkmx4kiHo
c+Y4x7oUtDTtW6qjJredz3o0MfEPq/vJzB6SBTpwlZy24VifhBoOXlMbXBEuKfCoyu7Ix5DbKqxG
MPx2S3E9cFkbR9kLAnVMVm8HI4wEZhMwO1QLRwLNLvFETQ0bh8aw9hOzvNVJ/zbmS9DimPT7wMh/
DfHcXFqcNkLa26rJStkIXW6wkwE+YBi+G6lv8WRf3PCX3hhgsjV5aA4LzjJ2JNNj8pQPL4ER4y7k
sEaLQiPcILHejC1eDmMxeo6bsHa2zWEDprpPYlV7TV1ma7xjWd3SYhlz8qG0+CQ6ui9WL66ssZ8t
NX9tcifzlVrEEC3CNzxGkLA7+h41k+pB9GAaXEiHNrFDdA5pUnXe0vb0ex2xus5vrC9o66wQDGmm
6Z4gU96lnwywsJ3qWO8zSv58oFUZ9IArWKggcQdxH9qRNZxC7pIjM8dLLUtD0dQ/axmGgKqB5Utf
lNCqaFiZ5WeaVHi/yOGQTfSZtcx0j7o4tnnbbaYQYKqZaT7Zdvre0eTjblMoGwnpocmK6Bgm/VJA
699NJC4bupUhdidjfa/mOcCKbn4UC/QU/KjosHhaqlC7tueGniU02fouRBrYUYw8BBZnpSxodnYq
upP+2qOv8+ColL4rTVzSJ2APa0ms6So6fvHcDeBlnDA4I6T7OsKlgvJuM9Zp91CRmb5tiDdaDPlP
9OUvoVl5WUffZsRRQxtoa1JLlcekr3D84I4QVSLwqi5WL+2g7nJqys1ko5yOZxLLhXpzS2HshdpV
Oxwij3OV2BsrlX6kE9gyh9wcwlA0p4F+e+pAcE/S8cWSkEzV9huoGb+/nKH+0JEN4ia5ywra6qxb
8alNLKJX+h1eDLhIVDI+tzb4aVXTtC+NUUEUix9k5ub+3BrcjIfmDYseX5pL/VkgjZv7o5kyk2Zx
8SKt2TjYegGbWRTTnWgWTKiGTkP8Bhw+O62pazPyxNFu+CLitFAGgQC7oRHIhcYyyzJf8qzOPVuT
gYflioTLieq1TDwi2yQGUMslectGPiKduISNrDY9IcSSp1CdTZG8thb/20BrrUMSpxCYuOyR+bzU
Fn9xZfKR6InoxIQW0xqQjOX0r6ZrQixO8zNWn+MpLB5UWiicUXIT8Kv4Udpg993ULPf4bK2cdgSN
9KDOVFk2WI9vOWXhJWF/ECzciRfOiVjthNwDFht4xOzc/lJEhLeglX1XLdE+5nrg98n0agyoLnu7
/9YEaD2hAdV7SRANU3R7G+OZQcovQUoQbZ3wozSsbms73V0Ihkrj0NUxRgkn2uZW+Yl/M/+iKbnv
1U4hfNpBAdM7xG5IhAlVCZ9Wp0OnEzbSkbApOZPNALs1LiRU/+VFTC3TzSj1I0YlxUxZYXLOiVL7
HEPzXdV/9eP8ifUM4RYYhZvV/dxYKs44AX3o4B3zLd4tdGunZigogAxxr2kQmdD3UIb+OoAxW6T4
JFHvN5Hy3a2F43daTeBanBYXkD/bz2aHdDwBpgPs5akalQ7rHMS9VKysa/cY+wgPT4x0y237mBjB
dGcFKtgGSx8hoeTYYTHuFLzg4SE/tUqm7mrnHo8LCkN1eulH7TA3Kl3hsf7W9iAi1tB6eigbbxxc
jUIxm/n24SVq2u+ZBURm/NL7+N5htc8imLti349QjVgOdCMAdOQq1OyHGt34LSSPRCkIsybcaTs0
ymdd9N+NkFyvLLikHdxK0X0ODg39MqEFD7vyuaUpQN6bi++vtGh+GN/6gOVhgnuDj0DnXVnUa5E9
nUab6II8SR4UUeKeb06ccnNZbAqoKFutZ81nL574TSm/VGP4aHuVisUaDhpzz34x3R6K7APuBumV
uJ+C97Iy1u36kb8o4ayKEtovZraPsMCFbLhNleSQqwQ614FxXzVuclc0nNtGtQ35J2+m0oUeCAiu
Va7pR+0wXEvHN2DPbp1RkLbRvU9TceMOm1AFGxtRIp+rCwkPpNxNySLYbVl3ENoGQX4uPxNEViwV
kidddQMvqmi9RoUZ84zGSRYW3U1aKHOVn/Tahx9KeAB9VbF2Ete+AWabR/nTthdvFsHSqG4g1vX8
Kpo670N3bm7x8mDSfcth0t6tu6ysIsqIzkOZWvy1zRJBE4yHHPojnFyduZRgdUdxcfGv+2lbVszD
Qak9J12ccB6orw32EltN120vNA6OZZlbMbuvYRwJVG70tIsmH/w6YCGTD+ggkk09FtWxGpvn3i7n
vZ4Ysd/X2XWEMgZ2DDpn1Fm15+Ih2NjpUnyER7BakDhKOOZYVPrYVNAd9o266a596Txmkn+onLNN
Xmr1tXXbkgzvncNN3ynxZGmBN3Adu9XBRJOfNmMbjR9Dp+EibgPLJ532YlgwC8vmR1nh5IKii1Io
993avuUgYttyFo1H0eoHSAd7IFY8c5agjeErqadtYPUt8YV3ad2NO4y/YS4GV3cOL6HFWoVl2S7V
y8gblJR+jDbcaeQPUOSMX0y5mEfZzr1m1A9Vl9KGscKXbAL/FNyXQhyka2X6NZIfnASGdo1No9+2
Mg93SkYyQqU5v2wTjmbevoxtH2wENsiePame3UzMz8b8KUbnUBvEZCe/bIsTdM6zn9WItla1W2o/
hRAjOYWnwSi/1SlkipaTS2+e0XGc3BqGTxhEfhDXuHh0+sZ2xc9FcUIhjjtJ4+qGF+j2WYd5nYG/
+H1oHV0oP3cIFb9pS8x4WCqg7QX/AFt8NhliS3REBc3X3Rg4mNokGXnJ4NS6TUYRXiB3VjHdegP0
wBTB9+geBgqzihcMs9/pUPf7+jJ1abaHlnGc+uBGXAjSF3oRqTZC1bE5ZjhNr7k0v+p5vAjR3ahS
sS2OTmnACM5OBUJQs0tFx9m9VGfgKDcriQTlbJPTOTEOldketZEc9Hx8UqZZu3RwgXR4wLsiPuQ1
JW7rGl96anQbaTWvStHO9LlSbgb833SUmRWkp9qJTi1YGj23d1207VkjLDaJnGmntK27bebCc0XE
2RI/ZDgzeCFzfVHvsVU6wpnkVp6qOvr+8kdmEScWjAaJ08pXaHbvqUg/2jqaOfv1/VDxu4iY8ELy
1nfW3PwIDZqQSbLI6RMQNIOMJ71wQk9gUUaHAcTW5N/c1/0O4hMz7F3SJt/4/R/tj7qs3W1Iv4A2
LU3/xlU3ysCyygy/xmZ8bHT7q8zaV2dqnkAhAk9PFHzybYKzXBylqoDlgNAW9g44qkJqsCWgZBN5
4Gy6fK5Y8qugznZgnDBK+9CCwfEqCU9sQbNkizyflVq2JXbn2I8W5g93kzHtba4gGRb7nIk7sJQ3
o4t/YW4m6TxX475QobUhf4/qL2k3r+RM0Y2Wxa0SOy3gzsmcjruye8hFj/ux/NBTB2766HdODKVO
FSW5DOhOyyV+Rpkg2AXap61/AWg6fjS7lxFK2lZqWCNAvY4rFU6vG92N5qxtkji6lIVCaqWRny3U
aqms8n07maoPbc6kuhi8Tlp7bRhD3MbKigiW6lHnwDiscfmn4q5mURqi6CTdMUJ47VYtM/x+KpOv
qKgW06n2aEiFv5tUTmHRxaG8ZRG2ZKBNw4s2R+6JzoY3NmSPO2as+aMtn6Oyvjc6giCwqeZrxNsh
h+vq0C1H721erJSlUAVc7sWTSnCVkZ7x1HuA/o3p31iCWI2AGCPhTjCn9lWrlP5Q3tpZ1U4y73eD
VMJtlVKUlc2hkBp1Kz3hWMb8eqP0nWi+xDkTUBBV0lfL9i50CG4PVWIXYBxprtL4bqYgV+7fsrH2
676hBGjDe0Wj6B9k8RkC6FUJYZRuqMRbZdLfrba6CbU95G42+a1GvZu1qUU/yEAslOHIEgz3bWh8
lOIUGsya5ATawGG/XDgOhTCRuffuFxkp7zS/ROW8gKDsR2Lg0LScDBalUUgZMYb6DcHKLRrUWzx0
sD20Yxlm+U6jPWDl1v2ouwuVh3K0rAhSnOC6lrX+2ozxMwxLylF8qMy2R6ghraucjafASB4Fc8rO
sbt9Ws97t9TuAu7kiEW9rgAgI5rSTxK6kSR2JnG90avR2EKjZMsJKXZKeDFNTtccLXdcRPup13Z2
21KV0Gx0ySzYlEp2FmP9GST9Z9qAVSTzRqses6rruGiQ/AXFmx5Zn/FofnV9gV+/vjXUrNxjfg9e
NmGsULFqt6IPWrIA9qWsaZ4pN6OYnyPTfkns8aDqxrGKKFWVVj9jv4PcQ8DR6bghmo3Tbc6/NKH4
lVpyw8AaonfFzqy4w6rDRy2xDUw/hCHIYUuPNHUfLJtOXNYWr3PgbutpFvuo1b655LBWlfs96hZG
fBydlQEiBUQ7UiDy8Wzm5J4WOg3u3Pmm4uLWBcUNw6Me5lX/VPX0YtoQMWxhWxeEYwTaBeVjjpBh
487TWXbuNp5NUpQYAmJyNvBJAWZ1dqZTPxpm/l43ZJUpqo3XPoQ0tX92Be1lw0VWYDpPQ6tRsJlb
plwQaDwSoOGKbykBnchNsBczjfpdqt1WgaVakRo6xvrN0mwyQ/ENTOi5d2VwWG554AKvs0zNjYgk
2nSkPkFlPlRGczXr0fHAGll2E1q3USrjPuusxpdwegYH5uPYnvQONDgETqmVnzg5EPVIb3Uz1DhI
wkvVbX7aAbw8yzTWpfaRFjxzY6yV3Nfmfad1L7lKCwxXpEWRvlcQdjeuRVFCoTigVllgQPykYmwn
1HCiOUD1GzQ/KkfbdbU4d7aNH0pJMmTKnI2hhV3Q0Ozay1CK9qIVcXehATED6w3KAfrIsGmUcjzm
jSgfE6Gkjyyrl+frjqJB/4hPEbdNK8ALMohCzatNtdn/eZmBytj7xBpWt3UXdABwCFN8/3uQZAgT
5nFn9M25KR/pw1SP0MWeShXzjnWXQbzrtXLVw+8By6iMANMd3zba/j0QjXRU+oOuHNdxkK3Hh7Ei
vn456vqAtuQQIagEtuabrfsaq2k9GHYmNi7/2ZfFjqdh6nNbR+DdNcF2SWhom+lwE2P/54G13YMj
5HD3r/2C2gArnQFA6z/jtcrCxUKcwUn169/dGdFq1xCG0XrQdX9WTERPReY9a5FdqVfBfUKm53MV
QJwqyqG9Wzctt0iXDLjZj8eke3brMDvpFb1EGQ4dd47WeSADwcuQ37SetMfLoDL5rm+darfxQsh6
x3Uzydxkj7BBbH8fOAyGM1mFNM2Wj60zXOdS7ffQ9aMct3wFdRGX9ZOGmMjGOXBCGhIMH7oqP7Cc
Vrx1M0Z5ehlc/VteKXwPVb0ZldY8rcfReCetjLo6rwcyJaS+SrrBbn21TUxvgtOLqiYrHtYHM6vq
XVpzaWGVFUVeZxV4XQx5460vw2guHvjA+FCTwcwsvozJ4zmCdQWo9fc4aTONrAfkniaFvmtbI77R
Yo92xTBm90DwC3OgLB+wqLO3RRj3jymWmtsGV4Wnqa4sL0B980ztVXvhYGUvLd03rjtzeI1m/Ozs
zLTf5GjKTaZ0xQ9Rl1+EyiKXrOWr0yf5z7GUyAYT41POENkzp/jVjlQUOZgKCEfh9WrJxDGr98FI
RbOpz3SroOTmuNAIK4F+QDQx5U7P6LnYR2AhXwARJ6Odq8+sth9sGP4f8ZB8d2RUv6usCajeGve7
Dna7SZNs2sVlSDSKq1UPhMnjq5nZTEFL4PK6L0xLJJWzQvHTV9XD+oIWajaTRFD66+b6Qh3THErC
TKHc4VC/x5Xh6FtQzLbrZrscoLB1x+9HB0e9fz6DrOcC+jQ4mjlUReTNta3uFEPDhXgZsx7fBRPc
j5XZ//6q6wuyCbq9bMC01iHr8UdFheffR+D9RQWfDUX6Ye5T4iKBQG+kBeWHrjITIkHL6MJlpvit
MiZPmBjEXq2Z7Y88U666WQ4hGPHD7ATRryo33yF4u6+DpTtEILfIZgc7o6viVidFFsbJ1gdnx+K1
5/rPdXBxo38bgv7NLLByiUwf9QA/0JzOD9Iure+jpRdeGA7zo6vFxc61cux28qa/g93v7EltDm7E
mjZbo0rVFxiFCYZJ0X2lpo9y1vWrUeYYLRjWADQBFtilUXXlxAEoCov0mrJ02ht4LVzSVGT7rsIl
JZMAXHk6TJfUNNq9IWEVSAH43wktv2jdpO9xtgkvmqtbey4U+5ymCAEKJlyusjsJ6WRfIu0/GGYS
PVCNUNJptvUzzO7wlbA+W9bhm6YNp8d1aGzOCl2Z/wwd++ZfQw1kzo8qGd/7vjWZfbv0CfZUcib7
bD8EeJvitkw7Y91Hw3PfV+UQ+QNxoduyVkH9guEh1xuSlZNg9vV4Hh7WB+Jlbc/ATmK3bmrLOK1H
iRsapbkvmdoI7k7oZePqEx71uBp/vy9KaCo7elDfAYJ/zqT5YVRFpx+u/31butjeoFNiNegcClJU
4FgOiIHRJTwYuApvIe2M/rpvKJzggeoejj6Om2BCjFv32YOxHSbsmdatIQryKxZlh3VrPRD6NPeQ
kJ4HnZljrA+mMAOCm7mG/u6Dz1kD5Vr6sftnHPjHVsfa7rbuKl1HYulWH4qaCPUxy9qtqg+wK2ig
tDslEfx2xEFGPmpE9JjKnNLL0pubzW0BIsCyk95k6v3ebqoaAz76uL9HrpsY59NqWh7+HmJ9oTDD
9mYBqeM57WADMzQ3LZjUw9q4l0rGl+DE/P/sDE1LPSgaLf71jevA9WF9AR0qcPDy5nkuoY+nrnUM
lwVoFdXGtaf/cwvzCloLroE/6Bo2gDxmca+XGFWYM3qcogNwNGz5JfXCfYhDhDduRT993Z/b7hN2
H+qTu5S7VYUsRok6xsviVJS4QpkTadPBJCt/3d9FrIiGrnwFxbExJxqJV02ALnOTyFktGpRTY3M2
bdan7URyqRx7rMxN5bTuqpOUV9ft30/XvX9f712Ea1mu/PrX/nXzX/tM3dGOeZX6g0MPldyr6RTp
058HVW0e4o6/dRbwxfPINt+0BPGBWqblD0C7T1OU1rtiy5dW09qjsAyxd7Qk8t3cwPUDD/gXUWjA
Zyg8pO4wn4Yavkx1Fr+SeEmoMRMmrAzFb4zp5OCyFUyJsYUVzvwnx+tUVfnXVGLq2TX6W2g2KgzS
wmHFPih3w+tB13psRVWg+406GOEhyCVL6xZpl6Pn76WrfSefXHnEMLs4SR2bwdieISSM3a7Ky+y1
VwHRJiXTdgoSrh9W4HGA3O9e+zos77SqznYqArFj0YX5izNNR5qR8l0bjALVUxCc8qhPHgMR/lo/
btYdfsFqLG52kffXIARlGJc3LN8DBiWYVgI3UFqh2GMn+ZFgSXpZHww5dpdKdNBrTQeLA4VVegVB
8mLosRg36xi0nMtTaNpo4MTpz+Y/h1iH52X5mudZcfh76MyAFiyUvvW7CmnAOM5HfFvc67olUwRo
do/t/bqZ1LBYoKceB6e52gCC7bGhAwI7TI29olLq16kHV02kqL7bM7h1PGbNe5Hlr9A8hp9ENF86
6tGvpreQZMmQBPti3hQOMoGNwkJ+aUe7IfqWfIQh44Rikdvn6MRbdMqLuVxhVzjM6Vq5iYmW3q+b
f19IMyUnBxmeZU+7+xa/KD0x4gaG1GfHiip315RQfIfRao6R0d2tW+vDOsRcxq2b1aIuEkNIv6y1
H+JRVY7SQdeVo1Jnld5joqAjvtrGy8vrmFoJVC/L6InWpskYbqs/WdIrd7/fomuZV+uhefs9mN/p
qpEsYdam/YBgiIP88xm/3z8Eec2ZxWc0UApOY9kOO6+Fh/0Yprl8DJYlR6zWcHX+2ec0XbtNaYFB
3cESDuWKfl+rjnOu9KQ+o2V5ZU1sPqvIqvAbs+7LxsZSNoFPbnMintcXTVztt/BAyoNawhNse6Pc
Sxu+a9Ya4bc4KGy/7DFH0JMRHRXyTsJzeqRuY249zxksG7cIla8d+FrwJXtKUqNuzeecY/kQZNPz
aBrRtkwyBEQwBZ7oZvojx7o3TMN8muuAxqmts8JEZMfaHFN3Q7TJZn3VNkA6p9YOzsDzGIzGcXYt
G6u+2jDWgNDr+KOy87taJuZLbZQ2mooQO5A5j19LhQbCMsD+33eCpTY01Z3oA77I73dazFheOTX6
PdgSHXe7yp6HDIUSBp7xQxIE+EZpbQFEktn7YbL0U8I9AjpM3oFoJ8WZ+a3dT7lqXwX/H99OU+Oh
yIi/i1XFfh4XyyL8eDdVJZx90wXztMmXDIbOnrQLUGdG4xLXrWWXhMF/KZeH3+PaWhRkWyh/3rG+
0k4TCcmDCIggRNwOxu3DSOweLaOLnkoLz4oYozd/3VwfGCBsq3uksl9UQBgP/R2w7mOAJmgH0gEZ
joHbCZJp+/Bkyay+DNGQ+2metS96nPxcf2rN+BWbQ/SZcK7STJ8Iulje42BVdBLLezKbnkKdiOZl
Nhb4YAi+hPz9Hulm2kZ38j/vqSx4KWkmT0iq3JPWTu4JyBN8a9ABJKpEhruUe0NNGjYvyfWlfz+l
CDa2ShfvsrHKO0IKBDo+UnU3DX89Ls/kqE8hJgwbU3V4lMuOvw9tFhMADOv1eUZI63cjietNPBrn
QuqpH5uJ8opI/jZwFn6acX8vmsF4RbcggcWb/zM0yLvbWrqKaLwv3fjP0H8dVcwqGetFldJGfNdr
aXxTg7p8Dvv/2oj7d6239N+vaO5/vfLv95RuOeybOoCEMlc9yeKNOnKPRfEPIKoKf32aahgCxMtD
6SY4TDo3Fd+uU50u67X1qcSDViFT9X/3rts4w9d3s0HL2p2UO2mGJyQjYp8BFd+Byit3636E7zRP
151aPjr4Ii+jAf1cuVlHdZbWmYd1QLPuXZ+uD5VjgpXZXbIpcc74M359ZdLCH51bR6eJef4+5NI4
ZCONOS2v5H0gNXm/PqMKfWkBU+/+7h+DUDs4BsD9+tb/HQvb9M/YFu/eDR4HHbbDTnhZH0yMPjmP
cuHbVY53Sduh/V6f/h3TTMAd/x6zvmypJmYtPcEyMTTD8FnB/P0kZavSn16e6gqMr/XZ+tCE3Lug
J0Wbv/t63Zmqy9/t1JrTXZLjY7a+GYkjTk3/Og7tSkCaprGYrhwwsv86BoWT7clpVOHXlGi1sOvr
3fgeIwN5H6qRvK+yyUYjHhhbd9Lz/37h0PYY+P3dWxqGvQVpNbbrG9cHrJXlfXOol5HrjmaAH2ZR
cuzRaeQkzbzOwI0XwhCqzbqJlKnYNwZOS+umLpCMKmg1z+tmbMVbbpD6c+nq+n2ai+d19xDj3doK
MuSSSU6vjQbUyxLCPq6vKqZ6I0lzfiAoWzw1cv59aDcT3WlIuhI/Jd4E4jH5+AqxHl2+lpbhJliY
inEdyFV61QOSSf7vtxXLt6UMi3YgSePr32+7HjLl2+YNBs0VKv396oSec7vYtUUIL3oxS//tjr74
qf/drJoIJZoLhWZ9dX1hHjNm9nU7U+X3TMvkYd2a8urEVInEJ9N8N6HWRRYYx/d4u43bhn62Pzb2
BJUp+n+EnVdz21y2bf9KVz9f1EUOp+45D2KOIilRwS8oKyHnjF9/B7bclu2vz9cPRmEHUBZFAnuv
teaYycwFVHDMWAphneQapB9K8Fli9ueFluZTO13Yk69HcDKkKjhRb+axtejOEf4XewDyu0bq7UdZ
5ccPTo/qyHFORRtdq6k7ddDZlBHp9LqJ7Me+1sIZgfhgL0ZrM8QTY4gePIXq6VrHYqfvJPuxRDS2
TMuwX4qrVLUjHNmE4dGRYudhDPfiR9pSK+8hvZIBnH6UG4YkcstUWonmEA3PI76zMKyq/L7y3IX4
kU5NbkwZcb5u2lh90FGNRYF9qGONjIcsIy7GyOqAU7Z16AqD3EuomC51ofrdMMQ6uKGfw71EDcPX
JeM4DtxEQewbPFo1A9WJ3955ftPeYbRE6DCmONT1aIK8wUCmG75/zVAa99qFWnwQ83E9qVZai9BS
NMvpBacs7vRa4pquTIwZTBFn5WjGqm6G8rZP0duzAKDUvpT4tspAMhvN9N78c+O32RseTgl1gt7k
NaCjth1rG6F/F14Ns3pxNCl9i1yV8hezeNJUo1jUkAn3RCPNQz4qBR5IjvUtlIq5mFrY5PnUTrYv
Y4w33CAHPEmMsruMudPeiJ9nIlKMW7P47uaUKkpFz2JMioxdhahykQWm/UjhwEFMrUP1ubVlNIiq
qfCfIqIjfofM7YqZxT7qX79DxB7q83fIEtZU4ncoUQ1dg7R4oXy3XbpFpC9jORrXFAckcxWwx1U0
2zJK56ovq1e9rn6Mjo6n/dKUI7VYkzRKlqidyZNoUvgg45M+lwe5PFIM320KJarWYJPhiEpBPLfg
5j0NQ/tICbT+YVe7KpbG97rgNgGEPERQztWj45bHinhm1gBc6LT0e5cU/gpeVgL+Lu7yPZE5LKOm
sz+aDZBnbIb1esY+gNlF0Q2oI7CBduvEPMaKtnB7KdiTNrJnMXHXhegvbJVaIITO6V4zskVWd1hG
eA1XaE6A8YvT258v0G00S8dVS5ns9SxL3us6taBTqwg9qniycvgcbEtfWZRlC5FgGhBTxKjTqtmO
BAIU/ZAEFSSwZVx6xkEnvnkwp4No+nFn7kbMJUVL9IsZSkL+iKSPBZk6DZG+T9d2GR5HvpEsfVxv
ZgLAjtL1mgP6vws8CiYrhToLAUK3xupqOnZ0Rzrd/+zPY2vWKGr1DdoGavP2Ddo4zzDKX85errtr
D3TQyvbj9C7qSHLUkty+aZ08AwDdfJehNs3BOCpH0Kk4oDVxsOwLqXooZeXqlVEHUgejrCF1Ho0Q
D5VQsaJ9kxcdHiDaALV/8E7sMRBjp94ZWXm319TaPBvTQVepWzSy8xAG5kQUaw6UYO7Q/1FrWepR
uVFHlhVf85uqCpZyzZZN9InLWp8q/CFokpVoigE5KN/B1hvbr2kWlVRWlSW3iDfNc1y41a3dSrOv
CZBlWJqFw+vXy1SaVazqEVGfuEgMNE3Qz6PYd5Fc8EKiT6nTHrPrINmIZpu55jINcqohZLxxHM94
tNnS7TqHIgDRrIbBX0CqkdeiaUXZtSbddUJM5d6hUF9WdWM85oOHgM25KH2oH0hdgOD35A/KsORV
WOZsaUSfOARBWu3RXCFbZq48ZtrSHct8U7fpM7XASM8dV50rsh1euiE1Trr60hBbQDiDXcUGjBmS
12kwK7PoIuuBPJfJDi1E3+eAmz9rg6rsRAuUonFy0hcxXfQEhiJvWLT++jphnMlURdTSorTaFiFp
XT17aKg+X4PNBeXaxfiM+MWelQ6Z6ZDUvzLdgAJ4r3dfLdf9bIl7VQ/l4mus/a318zpxk/s5U1xH
zqm7Uzty1dMN8OfMz583jU3AnX9zndN7VD963cbrhuiAsjE6GJF7aZKhXYNjiQ5f/eLss6/oSZh1
VDYw/as7LbnT34h2NbavsUdhPv4MBzcxsoM4E4eqGGCqqHGDgdi/BlxFDvpf2roVrDPZS7Zhhw/l
58t8vUJbScNCCSd23/T64iBei0VBe/PPf/zf//l/r/1/ee/ZKYsHL0v/gVrxlMHTqv77n6byz3/k
n92bt//+p0V1o2M6uq1qsoyI1FBMxl+/X4LUY7byf1K59t2wz51XOVQN81vv9ugVpq1XOy+LWr4a
1HVfBwRonIvNGnExp79VzQilOKUXz+60ZPanZXQyLaiRmd07hP62kVhrp2rb8oChvFZMEQc7KexZ
WlLvW9xIQeewUMEkIF56YaQfy9HQPg/JqBx1bq1bcsO819CS9CNV+flKUrzm5mueGCDnhoFmFoBM
zgOCoka6LlK7Oxhp0h/EmfbzbJoBOSVlGUfdqc/W5OCqyqYOmuycB5TSuvrwS8tJ5Y3hO8Py7995
w/nznbd0zTR12zE021I12/79nQ+MgTo+L7DeSmxcD6aaZMeukeMj7hbTOertivzG1FMsjAFnMso2
etAh0+FHd1g6YAOLyj1IJDfniS4bAG/66uwEVglCgb7eNQ3KSeXWR9X3r3belK9FXDa4z/gPBeX6
twHZ8AdZfYijurlqiKYuEbXcotdu6vCguEgMRTNWSKr0mgQ8f7rGQHuw8OKqRLzfGA/UWsSz0Urj
nRhNs+iX1+/zX15f0uRN15QILV0F11PXrYF1VO2B6PPfv9GO9pc32lRkPueWbitIvnT99ze6sVOb
BauXvhMR6eDF8P6Jd9hLHN5UA5QFwj5oeeI9/hruMrCoVZpuP+f5VYNSGI7o1tfHck9YBz1sxAcu
MYcG08yps7Wn+mFx6rr6dGqpP2blhvneFqy7Ci93NjCrtEVr1+P3ur4ZKuLhIwYxSzlRm02T6Pa9
4SonMZ6wyyFiruYoOV3zWII3nlWtPX53q+i+J8Z8zz3gjxeMKT+4yI5GoeGsj+GWjkZ/ai3L3zdd
fhAtIIHD6Ud/e8LnGQJfm6fuTatBfqTMRZu7+tcULq319PNSVdLL+cj6ZJ2FVHn4oENA2Af9RXaL
+6FXFAzeWmJJdj39Lp70ZFmLoTHkZxn6/5piIfOzaQ7BMUXDeqfZmAQFmZFgmMrV/+5Vp8tLDRbC
3380VFP+7bOhW5plmnzNTNVQZVW3tT9uf+SUYauRK37A8zQZH3TF1peVH1IW4sXzpm3cnWRq7s5v
i7OPQGYlWqK/ThoL+uU0Ktoh6WrKpnNt3XU6iwkoZDcpdTBIUSiPI+I8VhutNfpLUZj5CfnMDOzN
cBFdJHjbZSvBnxVNMaCrzp1ZNupedFlW1+4rvL1ESxx6V8nR2IfyknyvswhV11uyfrRWGUFWJAG5
9pjZEzRNJrJgcPd87JFGS3YyXIMWL9YitNi6tsjKVzqOJ9TEWja5IPaJuR+zTxTbyKDOVrpe7rwG
WIaReMkqnJLIxMt/HKjMpKQ2RgLwNYB0mzTmdIU1XSEmp7n5omiuyRoqJyjVek2xkyc7hvrnWSlG
RBv3IduGn2BRyoFzrpgo9fIRttpJWMNEQ+ofxNnXQfTByhnZDO9Fd+ZSVv41tcb4aocgHJEAhRtw
JWzpASLpN53Q/K1oNfUtbin2FX1NcpYt/xazAQljLL/fyaysKLtqpAdlaIIVcpRF1SlmeylYw19G
6ofPFX8QfH+MO2yOjbvCx/UTuUuxE31J7qyyOhlWLsbaO8mVGjQfQ7tzYtXOb77a4uxrjj3NFk0v
Mo++Ey1UkMX4iUtEsnzqnre+m1+/nr/iTPcbijQzPEk+n8KeU/0yz8iImyMYHFdgfPRbhWchdJ1a
XWhTUxzkmsxNqufnjKTFdiiNwLqpWzwuSurm/5gWFjDNZIAz7UUeXX0XVaV/Kw6wo6KjPZxEY0Qi
585t3X/IGnXcpGOX6DdixApsf66QZMYUmksdPkw7m2cOaonwQmiHjBklA6KVY9W296LgKlrikMRO
sURaVkzqivAiDnpOOV+TI/+OWv+QlsNb5bbaFdCbLVriKR9K4y8t/1+tCtz2FY/rX8ZaF8NKFkLJ
3MvNcYvoRd6Ks7rrx88z0ReNHeyBLma33MTF1jJskIOZ4soL02rQjH2eo2yLVgncF+TzrbqxC3Ko
MBwAisGCWhXS4B6bLhlxu3C8C/r7YK6nfn1NDRaEbleGz30bvIe2FL4aqcLHuUd5hUAHGmswgOZD
8mlFXkKlTQwptJDsF9OvPiBQ2U+pk4GlzJXkmnH/n7tIbhZ/f0OlXOj3G6qtaWBz1Ommys2U4emG
+8t6MjJdP+2KyrpCX5ZvxIqxyxvSvKgXtmIx2UsALggzxVuxzhSjSVD9GJUVSFZi9OtaMQrKaYNc
Pz//u+u/LvDV2iO6UKrDLi1gRKY14s/E0r1DqFCDLs7MBtslcKwt1upFr5BkDx0K8tSgmklB011z
0nIzyNzdVQ/BlzXDXJLUW10P8sfRDsYtHqMymkGaLmjshe1ReS+apmex7C/q4jDWSvZoGNmMGlfq
hQzSfl7tm2vNrjCrblXzipb5og1l8jrUGPHZdVDdQY001pWHWM2rQ+uKuuISSGa99gxfXyN53spV
lj4bEgBH1u/KQdfg1yKaNhZOZrYPhGEfrEo1335OTSaHSDEVmaHyOdUGOpJ1uTQ3atU66GScxzlQ
QfTzWbOjXn+684P/PahqmBy0urNf1GS8mHwpXxDdvlt+bz5TLNXcOIk7PrqsT2a5abZXAAPo6xy1
uYtDFJNFU/ZnWUKmCUFTv01TglmdVfpHcj3yqm/0em92urVWpd7ZOjbZSE3K8B7pOhmzRBxzBhM+
rRNkwarpc+uIzl4i3jCMJyhl3iLLcJ1KwyymotKu7ytC0zOKGboHblwaAopeeQosgFlV3kmUroxP
/CblKwuAA0l6693ocHlpMn/rsUxbFx2/Tkvy7nbIhuKc5sULijoFhxddRrquFFsy7FO4vCNYRX/S
1xaM2qRb9pQBPPuesUaK6t93zS0ucBFb8iFcE94Zz1ipIEar2uhVL5CnAi5/HwqKEBuzyUkux95S
Jfy+Q1ZP7sUzkgX2Lx6+weZD54zNuxSFy6ZBIWxmoboe8H2DUBM1lyRztaXWyO3OCoeIG6KXU3fs
5/DnkPXGiPFejGJcKjmBC7BgMMsooCaGLlmfB9FEekaNamn4GA4yoFgKQWlxKichp2LS56kzXU71
Y7qLgl9eRky2gxpiqpzFG1XC2bnvWOO6E7Wjga6MYMRO7nFRQYAt6em75j93oz++pjyYWdWm8lkt
xnRNAZW91iVPPUlAUCYKU/FSeSWhUa5JbfujUeXsmid6tGz46O0MLe8OkpJac2Se/TxzS5nHYphQ
39DfiSo3odXTplWK6C+b8e6r66u/GpU70foskIuD6vM1/tc+8SLiJ/Rt/JRoJLfNwDbmlqx5901b
VMc6QTUqhf696DKNeltFynCL1YJ/bztlMjcAHa7EYGjYyVYPIR6IJkrR4i4zV7olh9WsoqQbLcNR
i0fqv2qpBq+BeQJonycqfABnKiBAWrsfntifhOS7nOq2wJLgTm28X6Y1Q0vtnfOoRdawzgnI45rC
dkUtbPYwxvDjIJpJNPD3Y2M8H0xTO7lKBo4u2MqGizZNdKHM/abJTv2jD59m5HwQiZBdcwGrjHz3
988TVf19l6zbumETnCD0YPDlVAhH/f48Kdi2j1mYAuKtfa0gBKoN+bYb7ZXZGOq5mLbrI+hNx65/
tKaxr9Y0JmbW02O9/23mX68TM8nOatefP+HndUEklauuTMcbqHY5bK4G5z7T2ctVaxx62xwwPqRH
HIY4H1YSIbSbPwYqM2YXMJTB+GDbiTynRJpiT8M9IIcNL3zBASiV7lq0xEGvYDJwoyhniuET8mtr
u0E1Yg9UJUNBNi0bY6PGubWGwN0GWngO0tC5FV3iTMLgcN54I/CpnwOKQaUNskgqMJ1qQQ2bip8F
C1bybNh7RxJGK1Zq3PnUJu1YP0QQFNWXcuzi+0Cx30dErtdSgb81oP/aKm5kHJHP+3M19qpNnnUO
sGlvY2m1cYHmkt9FebqKEjN7NNMu3BsNVjiiSbmyyl0L3k7Zp/njMKrBDCtVM8uboxSnJDtI2c3B
KZh8zTsjAxOKeVelH+NKQn1A5ArpmNJlq2EcvxsqOvQhoqTLMwL72uTqRXisJq05mfaG5R3W7Oaa
pBgP17/OiKHoAnxVKJ/pcmU54oCzI0aQHEI4MQu4jskDz7I3Ucyhqs9N3VQnCl8tfe1a0J1VPTcQ
lcTGqYszZRuWgQXgoDKeZASwfm8kr4pELY+Ywf9e3jYDdUWWacFKzJEG+UnEEjzPh6eO+AtZA8vY
qXkQPA3aLJDsbueKZYrrN94eq8R9L3sFKGZq2GupmnjMEDyjoVM/PEU/drIVvZTA18D1O+6jjUZ3
xqI0uh/aQJm7/DKnOHDqZepI7cHwk2Hd17K6HbCh3rm9ka0zm2pCCmHjZVh6wZm/WDNvtYHCYC8x
qyVr8PGgFcM4z9RM23iyNDwBfZ5Zee9cG9ctDz3ZPOjk9OsuIF3N75k23bj6AsHtz2lyVCD8m+5g
JCB4tRrenpgWRWCdI+eDR3v0qPMWKtpYPntxFy9i0yYUEWKwHCuRO/PiRn2B4xV7svkayPDlRyxG
bk3PUbdVXQb8Z9XiEU/HY2JG5msSx++p1JX3VlHk/2npa/weZ5puVY6i6aoC/h3Mi6L/cauq+0ix
gPsOV9lIHOqNHmyt4cabooAz2slwNI6K5yQI8xtTqpvbFprauVeVR9EfjRGaK/iJeQlqL++jjdiI
iGZQGb82xaiZ1bsiyM/OaMd7Vwm6pV/2SHaIac56oh3PWjJSpZqj9nLsTW5YxUdl5t+RKdqPkq2Q
6u+UZIMq/aOuK3knyVU6zxvgXL6VXirdUe/Kqd8npot0Xxu+tYBCEZJ1MskXsaOn2gDTU2ApM7Hf
F9t/MPP9IUD9uzGxoa2pB5DRYBpauLLilpWlQS35ASOrctXmCJTWVodHdO222F+lBHUx5uz2ou16
Wbf3eqNZ1i7srD8GxBQzN7lETKxR1C4SuycRY57gilXnMtXLcwOUgbiVeZLCtjr76Fb3GYjReS6r
8sG2akS28rQZkuXJGjLo32ospwOKFj8su7iEri09JVQRzKKwVE6jNdW/AZ7afl1OeeCPy3nnPi83
DU//KFG0jNrg3UJd6tZWgHkr2ApqLQCDP5VlgCqRisWVhIP7k2+Zz42LpVZQYGfq4IQlugcntddx
hCOpuCgd2P3paunuwbfXj0G21jU3eXIopN4Npl9CN6HZS8OdNOa3IpeYlu7RCo3i3oOts+sUxPCi
30u9W1epinsNeHvqIM5F47jU65olOCv5fTV0vx6++hDBdws9K7UbMeVrQDQbGxuXHG+IedpVpA7V
JD47iI0WLDdkHpQTOxyrVEyRwc9gz5psE6xWdhpf0LUWNs3BL1FgyF6LIiwEPDskYX+BG+POcjut
rlCK3BvCg82T7ENTSeAifVfd6lL7eYY4p1oOkMrR5ZELNTwIqtrgEsHyINoC7t5Bl6pfGy+409ox
DT9APLJcnZJVfRVtUcpEZ3lqZXYAgMCMzmIsoSXGtCnp9HNMm5Luf73OiUqM77tUxceVWk6Yg8iY
MqKk+lTpOWVgtlnu46kqykChSlNuG+e1e8MnsrnDIGrDMt77sDjx3Sx4JhaCJhwPzWPsxNpW1igE
SELVurNL8rGTgOsdVjbffhIICmy0UU2li61QqwN/J9j2nmsfvYL1ZqHGw3NWeLvAietDJUfayiKS
d0Pg0/ug5j6ZrJEx8HjOolp5tJoonxd2M95qVj6sR03NN5pLgWMkxWABQhLIsV8pO61UggN6t3gh
4y/xiCcpohr+T+PQIJ7R/e9DZCnsDAcf84KeO01BFa5XttrZ8iMYs0CPX6zuG0tmSCaYZWHHCZsF
akafdzsLU6Mu9Xs0NgwQ6vtxpitDf1MbFFDLg2Ge2q5+LnOnf2qpQ19aqU6s0SuHp1rR51BsnPsh
7mD62Fkwk2s9eGoybBQ0Ph5r0XTGktpsr7sA5a1Rh0R32LMHfKe0eJ3UVHWIWQTviHxK/mtqdM1R
J0e1jHKgVPm0YjPHOLqMYLmoyAtUEsL0iQP8uDms2u5WtJB9IJkD52tnCJviqDe2qWc5Kz2vuDPI
6Lso52ruKb4yb1Dsdt9qLz+HfDo8RMsLZEOZfwM8dTdorfdSjwq+g16gX+Xx+LkwwJeDG/WDC/Pz
Ma+Vcd0kKSSKqek44LgkuIG7z1F+rS71zOPfr9PNvzz7TE0jQIxjs6U4smr9EUdXQJWYg1lI99S+
AXp1MSQbirG9lbsk2lZdOTlx+dm9i58ct7HEesvx5vNqvsRfcweD7MeA2KowmE65G1pxP77JM838
mp7IWBKLl44l6DKfc6eXNiAz4r5YqzMo/1aMqhygahzHu5qI7zuZ623fZNG3umr1GTXt6YkSBXWd
se9Yw5uldM+ewqBAG78lQ7jzWJSLiwD/RkRBTRkPK/8zxZwbSXCPvPBGpKZ9nF3vI1xPRTJajP1s
gcX+c2y6rnYq6z9kMrS/bpSQkWgGTy5T458u/5HlInzj6mbeW/eaKsG0boYof4wNsD3+GK26AgQ3
FUljDsOV07KRql09HT5HUjxrZ6KziysQQeNgz7zE6PE6GQ8qKcxdnqTmTpyVP8/+XbPrDICEY43P
TM23aaM3k01O1tp3aK5ZdNpts1OkwtpDJQDmZCr6NUigsU67oPckB9yYGW/iokQKuMiCTAwz4sdF
uJ/ztfRt7WrFOUv9+FaFFfPWdN3CViu+JQXWt9Q3pO8BMEMLBd0TPGmK5TXZuFCXZyyyKDAPNSLr
9ZhH8iaSI/9gDEa21EfkM46vP/hYqi1i6FJ7QnQYpU1BGCkZu/s0wXpBxsb7HfRRWOt8QDKiumRm
QIJA6l3gPvTjIgLhwedFbFuLnxcNSua+WyVQ25LSy8+LwOmU+2nb9PmTXFXq7mXXJEViB/Gq1QGn
IWz3g4ex9r4rhq3sOy0Kt2MeOix2iTJWLmvZqu+9tYhBFtQw3BjF4HzGIBM8U6b95jXHf6OTIxnS
iQJKvP2o4nb4RjlOvyyJp6xtI7Sm7kILs5OnR08g5NwjyeFyU1XqY1r37lF0iYNoOkm8JPAe7v/o
1ytVnTVJVy7S4RI1qJhESpQMSLkXZ18H0Rd5bb6O0j13KLtl3ybfpXC6MYBwjb0yFYhbZou3i52a
mFFRmiBGh0Y29qVz55V9tVGTSHuMRmdJks68kzEqPpd+dxerPUkwlLlrhcpW6o9VbSE1fbDM8jJd
d8Tf5+Jbq9hDunYGPGVFU4wmJsIrZVgZef1hTFszPM/J0EqhSRdNKVQOBYLNi5u9aYMl7SscjQ5i
gesry8CSi8Pnmle1sbMgOq+2c4LTLGegby864OVkSvyrWJKxy/TAkvn+Pg/95M4Yw1/74Ujv+9RI
7qb5Btbhz7q6jwfNPiS1nF6jBqs+8T8KknzD0t+ed1orr83R4A+Q+EjU6pqC0MjPrlINYXyaO6RN
vkmID8+6SG3uht7PV7mthUuRKHSjRKNUWccdhLfsMQ1PuawMU/L+/nPdPha5Nh81fC5YG1vbxG0k
vMRqtpdhXTwZdXTyplhnG+ZbE7zQcxehMkVoEtwW2N1tAJtUq8Bz9EucxmClcml8q3EkiKqP1JWN
5zS7EAwG0ffzBMHaHz2/DlFlkiKn+mVOWtTWM7DRB5FyoJp6yhFRsyiSCmlFykgNYCyL0bbc1EU2
vNjQswf26i5/zhl1cfUxBs+6byhCXsRwyp+bpKQGGRpykqG0cBTKrWMWSRv+wpQJUslyTer2XszA
QogNaxBf6xw4FyUIARjwprg0U/BNzLAAreVGOxxy7mlz7KSq23I6dLLZ4faWKHNb8RF3RmZIp2Vq
0B+t8Jr0wVFT4+IkHj6A/tnvk08Wn9tp7KuFfumX1s/roPa2/+Hh48jWX5//lmloZH4UEnWKY6m/
h+k0Q6IUV+6H+9HBRVPBQDlIem/mOHo7pzDe3CVDBaVoOvMalw2QrsbBPKxc6aajOH7ZpK6xxUSl
mCvEJnYFJC6y5/J9ZEUQILlVrRC2hEvTxZ37Sy8bjl51i4ELKM+c8hR5rHYmd9YHikEeUjuCLDK1
ZA/MYxreRwgmT4qZulvu25APU8t4HqgkthIjOedOJR2jse0nvSnga0cCTRX1Z79uq5fEb94MiGDP
JZE1bEPa4TEErYQFRXyKBq87ZjBd0RXZ2bF0LHcdKl21KdmdQneWqHYo2rtelcd9HODpNeJkMRSp
Ogvx+1iaDlmFnGfdmwPFUuO9W0dKiLWLW78MQPQuiZ6gntU9aoEUp/yu8G1P1dx61AcdJrNupiuz
yJuzb+aHmFqs5zgBizPlleS682dDl/knKyzOneSHm74PzJ2bGsbngcenl38H4cE60+MRmmVB+9Gp
PG/J0ASF8+RTsbyoNbncoYCtb0mJ8ShtgmGBgBLf38jVb0vuTpTwFPYSJxKSD7bjA5RoIutiu6Ao
lGb8rngIj7LJe9C1gG6zuFhmsv0I2LJ9se0guym6slqEYxOu0KcpM+4A3aNjIvcodb999YxhVXpF
59802n2b6s6H0UpndtLrmuz8fLAcbGgidVbXCkiWxLdXSA6dXQaEa23aEr7uGcaTCKjGGP8GGUkE
XBnQc22gmcvMbdiBp/WtmtvE0dIheGmi7mSTbH0n5UTMxnJmYN0wuIFEtqUKfeu0hn9kQgKPOmt9
7BDGlmo3bJcna2ZxKAoAUFKkXdqpK5KkEgghyjOhYOuE8K3Ln3o7P+Evm9+3WXmvlE58SwGTfM0k
5SHzFOuohnl1GIzy1IV6us+BOLKFew/lJt3LgXcB5ztsPCvBsLwMMn0vEXt2FiPeYM+dSdQYU7Ry
KZrSYN7aOdtDU227Y2Pix+1h2vesS+Hk3tH4O9VpDkrd2BvKQ5S9mzry3nc4K3ztLcp9b0Xp449+
MRgRxCRcM00RbcevvkkWnMbWHa5kRtLbIg6vrE6q44DgcsbySdmCfm0fZJs7tSnHyYogyRvP3e6c
2K126HtrbcS6D0vALAno6f5ZDOL50p3b3rK2+Ri9kGNkRqcYw8YJIlCWoh2oeLWhYIwhv4ErzYks
P7CMaRaa5fBYm5qmZoL0cJRmk3pjvgycfJh1dSVlpOK0dPd5Su042yRWXPgWTr043l5iW5VmPur7
zne2aTWciiE0bu2kXrH7xPVLe8PmjRVeWL90utGexhpDTyQq5bIMnseS72HITmdowuqj0++Qk3fX
KvKdfeGOoDfhTc77CFeaJuSWHkiNu5a7ILnJ+TqfsArKT+l0ZunKKeGmvxNdYrCFE7nq0HfPRJPi
puQoKeULZXu7bNK5lpHcbjrkohAlaVqBNxJ5i76HUmreB83QXRJgd/HUyjNsFQOvhWwg9xLYbA6Z
lf44iyMNR0Lf/P7V9TXta66j5QWpDX76zystbAiGIP4AamJv+6IKN3bjOjvil8k60BXv0AVBtfJL
LTqSSoSKm2vF7WiXFkp5Gd1S550cnszrLMmSXWqP9dbn679ugszea9mAq8eA4Udf1LC6qPu4gBUE
x6N38n0en8G3UXVgjwmokzBct3pZbkLPqW8pN4dS58Tls+qmBxmP7HeA2JtGSatvYYlBi2lpCVA4
NoYUUsnrNm+iGX7h8UIhirpRsLlfd4Y0PTKQc9jQHb9TDLtQ5dJ8t/PkTmENMasIKp46fJo74Pgf
ulYefe6Fz17L/7Dzo+yElUGzLof6aPNVWkWq3a3wSRxOsmUTWzB99VE2qhfVTMKP1DzIkEtgnfjm
yST3/Gz5kNiKVqkuI+SNZQEibG8DK8fHAwWFJ1UnOEsN7qVkAgrQ37AS43cZ6gUgNNYkJkClZQsj
cDeOmnFAzqjMfadTnnRgJsRAbBKVjsIte1nJCF4C3xgBIcjFljCldUmr7l2hBucF+EPCjrgyz0nV
hDstADFlJ+1wTJxp+2IYL6GSe/cOktU1nrvNyvRYIinBcG6G1Ht1KJMDYJoMlyFBihLHQEjKtG0e
CU+QIGFGMC2c7SJLzlAv0KD11Vq2vHhjjYAqlBHtMX/LaDXItXnr6EhTgq7wELFSoDqoASyzvENk
GjjuvaHr1clC/xnlIZIVqF7FxOXo6/gQjIW6IoNcL0RxFxTRbG52QbERpV9NOBVnUIl5FKNVgzbL
MvR7WW5TCh4xWs5BWBtlG880ve02TYPD6Ggr6bMTW+9kXfpT4YT6KdP8t2C65xo4w+SthOmvShwW
FaW5aYN2WPVtlF48tXOIVzbVq+lAuQUy8Y5P0XshB9a1kPUR5k30bA84hGSTC30yHQYFdaYa8kEF
+KhKcExAuIyllS/8yZteTHQcEwRFqDs3X325BDayNLixTK8ipsVGb57sz9f+fLHYVFYeVQ1tNz5C
68CLN8tTio0JABL6Yv3c/n/azms5cmPp1k+ECHhz25bsph/D0dwgRiMJ3ns8/fmQTRFUb2n/+uOc
c1OByswqgM1uAJW1ci0jvfNi77uTGN59ZLC+DptPs4Gipz7rd3Pjnc2s9k+O51LZXSbGdkaWD+hJ
O954aaNDmp9Oj+XSRDf5lOUHFsfRTclKYQf2W3+1YSI06nH8g/25mWJsXlRYbddKilpS6xX7gdw3
t8s0mNFe4EZtKtbzyH3kRp2UeJdWtvbFjgPnxk9Q0OArz+9VS7+BmUl3s9vwwqWi6zP7oEcyw3IO
MWpuuwEBbeq5J7R8q67rN2zJfbKol78R29pojftnSOPq5NUgpIH1tYEMu2le3QZp4Nwxo699jXRz
n1nGU+KFLFHBQgDnP8bGPN+NRp+D70mDm0GvBmR84IirDZaAZKg+ZewzbSqoE27FhuCDvelniHAA
/z3BA+z8zl7UDjr71g/cl8DgLTnS1R+qokyAlIv5ZCq8CEIAxt19WlITlTLwIph8o+wx/WVQQx0A
ASBB+DlcEuDhSXX0/tzNhr1NRrfe24gJWGHEhmSQIcRQjuiao1HLek1VIOKdoUcMPf9lcoaXwA7u
PcsO4JmKFRIsSXeEd6x4Jp9WPPMuDWOg1iq72eatKWiD+gvUtfE9cnu85KVt/SUpC/fBS8zPfH8g
Vpi2cEjnT24XJI9OR7Jnyp/62M0uTcUqblf1bABPS5Q4YlDwD235Uzp2GKr7whmShcRgfkoCH50A
rR2PXWjMTxebatlHPXXBXiwh4mC1YD5ayp1YygFCJtVCB6ZVOmASnlPddV36dpQaZbIvevZdqWBo
FuozYi6H3In4XqVqf0h5Et7XFqITcLnCFaV5/r00fA282651HiEXnO+t2uYBkMXPkJuibFBwWxTS
DG0e4Y7mk7m1FtYMsbVucdITCv6K2NWRfmzQsEltduFHFBtVeJ2LitI30zee1GmytgZkgc8hV32c
nCm9UVhaVnowP7lQhZJCeATBuust1eQxDXLTK3U4WWMT1b0+uQ/73yajYKO1o6DFc0ncllHinBq/
4V1sOaJ2sEGacTlcm9Z5YJd3OvRd1O5Jm7JFUTruZlDSX/wkTL5bCkl+SP3ar9zvtW0b+8EnsCjR
HoZK/9FW+VJEyQ8WV2zAd3CO6p3Fo2XpSgPRHahayyM7sBGXPjr2Cd05ZUj1J6N5icwmiLeqnaqk
k5zH2IuhKFdR+EOpEbmafNbgJCtn8gFmYqVQXSrGszRVqPFaENrdAV7+N1vddlSajHp1O6a1eYkb
NJilR1JRsNd4hxJ2Nhg8NPMEEee88fyp+KyFdvMyNIh/jFnx2UTm2ktU5Xl5Ufe7Rns1QKzekSDw
L12rzCDVnob4kOllDEVDPyr7sggholfTlL3Y4idc68U5zinw57cWsWI2x2eLWjLE0dL5aHm+e05q
5WsYUwA2IEthdnXzGUbT+nMBGqmESvChDJT6s2eg6NojRccdlq7LPvBR60nN+K3/AM/ucN+XwE/z
2P5Nm+f4Ncji+jZSodutvCBBn4jtHnNoohvxJuYI93FolqBX8PqKtSPjokD6ZKovPD+AsWAenT6/
S0MqBWwWmmdHmQEM9pZxYxkNdbS+an+x2Oe8yQAwoT1e2F8yUgk3IPHVHXl9vDDvHsuCx7uSOBYp
lrBGx0JL9zJW9/rgWGplt7+M7QCd8bQnz7cE84bXIEcAMl686N5HB5Mq1ksXmBYPLIgBDhKcDyn7
myNCORKsBshj1HANHy9jxxFNHja0jxJs9K0OyanrX7yp3aCtgK4sWnpcsxohB1v1bAnJn5DMEHmz
w5ocIQW/sRyvf+yDyTlAnVjeuckZ9En0GeXqXlOHz4rm9J+zevwaUqN8X5j5eFP1Jsh9Yxwe0ee5
hYjDOzuGEtkXW6v9gEuwfLiYegqHHkw2m30IbdAGY8UM0Dw8Qc4wPMoceU2pL+vn6Ojm4zZDQJJX
vMiBryVOz0Ewai+ZNv7MSU79KMtQ34DysB4z34pvotE9te2cPXVW8qVTk+DV9nJKvUw0CWNq7V7r
BMZdcu3TQbyAB2COrFLvJN7CrD9lTdE/BZFrfO1+NFUW3OghhYblAIk5DA/opSoVvN4xm5yQIc3T
ySth1UEyx/nzEO7H6WRCdKFvPwR8ODQzDQb1ifRBYL340xB8tfnz2JAFxjt6wVeDb9uznxYn6SnW
YD7GkOxJL57z4gHNrp/Sq/mj7wwnQmtohLRrrqvu7I7s0cmscTtTqAkyZRejYvk4+epbYyq3jjIE
j6uZF/7ylPrBFwla7bAzaPtwYqf4ylEEsQpFONUCa7CEkI9grWO7iOj9eTq/Z8Fo1Zr2JUmcQzS0
0y/ubPu7uQXUPGm5eq/qpLvATu/cmDVyONUhdNZh8SBNlaLaJ0fQYrn8vHOe4U79ZkMm8U9vkUFd
1FNQIsGrQ4LTxTt0SvDBm1IsxRb20JCVIPd6mbVpYKRuIMqKO+jzSbBMcw7ZbfTWUJGfn9KlkaPV
scatjqu4fxGyTj8DiE+gqOXE6zjprjHrmf5FyNVU69h/vMp/PNt6BWvI1fQNBKlvl/+PZ1qnWUOu
pllD/nefxz9O89/PJMPk89D6qTp0YfQipvUy1u4/nuIfQ1bH1Uf+v59q/TOupvq7K70K+buzXdn+
H17pP07136/UDcAMGb5RbMtp0X+Jlp+hNP+l/8HFVhSj0OV6G3XpIydYXGa59C8DPgz72zOIUab6
OOqfr2g96xqjsu88IyD71+v5f3N+FjMsvQcz5u18PeNl7uvP4aP1//bvvpzxPz6TlhoIqxpQ3Hr/
a9erurKt3esL/cch4vhw6esU4kmXk17ZxPEvbP8i5H8/FZj6DjYXSPPMeGoeujF09jWIeCQ86KJh
1TyMZt6A3KELRgtuzMr1d4rbFGgvw+VIyZTHG+XilsBxCsDEAV6BhqStT3rRjuZO3AGaY4jo3oP5
pYJOTP3spefK4y2w1EsdwVb4oUw2lVBqqrZsMwC9JDl9tki4nocR1rMNDPXshyNz83ZojXOCytxi
lUZ33gaupsvoJcJHJ0HZ1k36AxU25RYOcWubZ1lyZE+KfJSaFS+gMm/MKm8fDNfOXxSyL3eW1z6J
T6IqfrnQI9fjTlsiJEyHO2QTkmw5SQhUj7wi5byaMqsEpGUBhsuMAQsuJxHHvzw7DKdPjqX7JFH/
5szeFNz1uv9rkBtk4JaS/RkkFjiwpVxf+ojYhZQxe2/u1WG+h9imQkgxEgLD+GWYjJVG4rz3WSyE
GQ+FSfEuks0AEOuYXQA5lIYsoRNTOoNrbS5Bieui1d5Oxw9jQJ7+Gf7BSrU+QnGjoaLw14Q5a03T
fkCcHI7E5Sht0k3fw2V6ZeeFKNrxfsp36GrA2IZ3fRIc1jkkQpqS5e2mQ1bpuNrkKEyd/oYyyN+v
7DJJ2bjnupztkzjF5KTDIVOnhRZosMBMsk9oLY1Rw59m197FLk6xy9HaAK+zz9Kd+yinlmiZxWUz
xa/jt7EyrEFYdRcZNUpFWTYegABAbhnPurexkVh/YhxJEogRFb61QKhJ29njIfaK9mkI1Pap1krn
5PTuZzGt9naeP0Mq5LLWIFSaDDjywTYDxEuXkWK7nENmWo1yHtcJpst5xKGW8zc4gRq4OSnTlaNw
Cp/f6nWvSndtsPbl5uK7HEvNrlTvhu0E2qHdeRWq1uzhntTWMFK44KqsOSkVKvLVxlfU+i/HLSJX
6lbC/bbux3OrQSUAQQL8qLHxVjudKB1qsupSRr02RtmMB4tsvpg+hFxXXos/iF3KsT+EGoo/yHAp
xK48qKP9LvpO9q4EZEyhdJO69jlcQBGQ46vfs0JBe6SixOE9IrQ1DS2eAaW42yvQT5IBPj+I0ZnD
4o76V4sEyA4lzzdsUGNBF2gH7BwtuT1+KS8Ru6jnNfvnaEV2Y6dtvxFbOcP4ypIifWnZDbvEAbUY
kIZtm53VlM0zEuTZIWrreBdaMUQYIAVz4CCo9gy+Vz+Xw1TDIY9NW2wdRd3htiFHe+mL+2qeUY0f
4SgNbnu7Ge56ap/vvGEh4pF+7IfG2dWRfUERcXdxkHwCDzA63a+h0UZs3Ov9VlWCcrfO0OXx21xX
NgS5jLOvP1yZbTVSjoqONs37w+PDc+XytKGaaN6SQ9A+PGHkwfJfnkiXh8zgR+o2APSEnnfrbH2F
HdMMimroOgr0jOqE7RWa9P1oAm7fbNa+uPshuYy4skuXFXR/BPn/rRk6F1Jkk/UuynlIrpuRcr82
ud+8dc2g3XTARO7EKfbL2J5qnG0w1/N+HUZW3d/1ZaVtTaH2QPsHUlrQ6TvdNKIIELAG9bjT/GJM
8FSc2txBKj3OWZhGTXUbz2l1mxipq74MFrkDFVLPrcTUS2AipQrTQv3aset21scHMbkhMgS8jA6K
v200Ndt6UOVs5tGZb3jMaY8Us+qPcoRU3k6fkYJZ7brFryDTraOYPBVQ7UYbS+uIkvtAiR/j14a0
Hn8JqO9dpHjLzsDijkw0gbT3s4mtWU45Fki+L2dbLyCs4Z1Cb/lytg/2PEWuEd0aKlj12zmNqiN5
anjcuwyxaAVpAh02o7DLhl9dWPW2NUX9T4jOvcVGhjNfxQ7Ot5rTpFX4YAcaWwBdo4bg2hvSSXlw
Y0BiP1zclR2RkQTp8GYrKKwqxio9yIjLYJkHun+SelUIF+QyV12Ao9zJjPYY3kjI9ZBlbkpro7OM
EC8E5LtUd5zRhqd64Z9vUP/gX2f/ZqPSWGpJ9SO0Y3g9rCZ9rOqkOY16iGQTdS6fJTYe++tYtZ8t
tmmAPig6xJ6OxiNJagYavVcohknoLgUFKmplF69UG4jXcQE6iFfGFh37kG9ELj7zbE32yVFic3WK
h00y8BX4qbUr3goKkos3K8pzVJsAmhrtGAPxgO4Hrn+ISqjgWY5Wx2oLFy8IDu2IzB/Co0ucNEPr
vDmo3fhtZodvHgY2UdcBcoqrmeQU0yIWLA4JXs+dLhcF+qq5r4A1GY6J+MkEHC+yx/gX6qC8dlJ/
CfgA2CyMzD0AfO2XytIAWZXTp6kYqM9TkpSd8ADSmVx12PxU/fsgndUXLeILuwyXWfM2r29H8r3/
blYfXSdtVBTHQRo2u7UGF2Fsv6cyG3wWMllKfxfpUfAKe91tUJHtb914/lxUxXZsNeUr9XPFgw69
J+qsRFG0yLuzjTqLeD1oGflTmFK8MiVVecOdeCNT/TBljlSqnMlti9/YUkCY3EdO2dSd7kVVkva2
c0P7kJGw/6rM0YM8h9eIFODnbRk51iFsLDgXzV6BwQzmrOoo78kzAkJnE536q3dliip5A59V1Thb
8Zv3zSaeqKk/eKaRx8/m8qrOhs8NOiSoGcG1gFIbLDpmc0LdTBke3rtsigb30sy5c0txdHlvKx5Y
tdEtbhrNjV6k8QB4lAlYPOnBbaEjB9Cejd5sULyesvGYdUPPTZYBM7//Fwee7m0bRdqxiKkR2k6t
eirbzrmXkEn3hwfbnY/rAB1e4RvuoFTVywBKmVGrtKroEnM575w8lkURXiYxtLp5DCc2PuUqHGD4
N17lWxuJlQbUdLoD2zQczGX6WXHhbzKT4JOS7tRY7T8VXTN8Qgde30aDFd6IbQRxewcq6jcoxodP
YqoKE6qgTL13FtMAOh1hJpu3yKVbsuhDjO2b+CTchHB862WU7LSqb56mzP8F7pDh7CGJc578ERS6
HErD7V1R2vMacB2FEsTbUImRrl+0QbWRvso3d69bCNDLwDUmK+IJFfL30eK26ultsssU0i8z57M6
1MHxKsRuVJ6ogfcltGrz5HWeeXJ7JQI7OKscSrP2xS+R4nZSyEQvkdK318iLS0LZkJgQ34ZnRIJk
DjlaT2nPgWJs//ZsEskaNdyEULgd0bQbHx1bSXaIMiR76fZeiK03xkeIulCdg4PicOXwhxQG2zi9
vbYX4yksMw2J7RoVaZlkdD/pUzk8BHrQAk7KnIPHyvLZVrN649fzcCtdaZLOhQGyj++kV6Gf8txZ
4y5PwvCxWHqeGQTPFGauQypYOO47qMn9CZbYrde1sAx42Q+N8u9oC8fLzE9Eh35Vhi8nHs1wODRR
Bk6pqiEXa4fn2lHDTxQCgKv0P0ljxHYLgsjyT+licxuAqvMMa5x42a3vHvNAP1Wm9zZA74EwIAnD
jxwTpWjZ3pn78iDxYG/zu75w/ljjKQ0E3mU3zxJQ9dW0DfpwupHu3JYdYDQ72kpXcVPjJS+/Zkn6
djZ4wCvSl7Zza6CPCeqmMEjauAvfoh6BHCnhhd0pTVrciy1ChWdkKf9n37w1KJS7F4O/DJIo6Upj
RHYMjqYIdleOtQsLs3kILaSH6q+G5pb3IyqZz1QVs9kEr9vWAvi4a4dmPrALH37y0WB9ViN3A4d5
9h9eGWt23kZiU8MNPsl4ivuvx0tEaPL/ujrD+/nFuc4BKPjAvnzz6FkR9QEhHF4J5MP+xqZ4595V
2j2VGQFEAtbws27j4BQvGOuNRHd2hLpoaIxP0rRGbd6XfrPX63Z6ym2KPLLYh/x1+QuTqf/Fb6z6
7tJz2UZrFIRaEvk43r1yddnfeFNSYh/GdstYVGnCTzl09zfsVSPp2iEXWidlfQIuCLcUANiXMdym
0bLhv1gKNfZO9pj/Ia5L0KL4lFZutF/HBIiib6Y+eJtHHGr6/3Oe9dzj/3w9XT+rW1TFqn2VWmg5
NPqxh93ztvUN3rfSvjfupoppePVKjbvUNuLTSAlwvjjENIj3EiPhFUU5e631qCVZhkikzC1dZZxV
IAIBhE9tUk17MYr7ckYJHylC2lN8hYyXG6HMK/fRcgLnsylNY7rp5navmmgkbklqmKcIgTig29zz
24BH3p30Pbm/i59czuTuy6ptb97ea/wxuiXLpzzwAwke3S510RVoIWl9t6mLw45qKnNq/WLPYd4x
L4dZMX/rdau8lfEySgZofH12fFOgRVnGi2PoM/fO1icFWYKReg6orsFKVHfzO/P1VVccYptmCwHk
mdLa/zlWJk6j4Idjw4hW259KSLy3cmQCWrkc5YutTBXrkxz9izjXcdEVh3Q0dNP9FTeWdHVgvEoe
AZh958wSex32wQcerRRoQYpqQgLF+b3mBOUrtcYb08zAOI+mAYA5/mQsZoRBEmReSIlK16oovYcj
SQHAPBevukYSniyQcy9e3ugvcyDJaD7FTvgpoFjplSbhZ4tsrOeR1EOqSj0WpfPS+HZ9+6GLttpt
j6ojOI3Gu3gDyMqeY9u07oTxEi2PZ2syurOQYPoLzWUTKdFerSJ9d2HBHGM7uUMr5jJARknjGull
qPRk/Ggl8d4BSrMr3Qp11rqbjoUWGc8lhVb7riRPZloWkjiLzVfgPi8Lu7mEiGNiAlSEvPxU6tPv
XYDgOKlh41mt85Mah+q91rUuWlOvE7Viz+3imrpWudfs8aY1HC/acgudTomi/3GJNCnWAp1uFls5
53oxadABCAEWU4JhP4s9bb1FmXVujpep1osRt1xg7KSXC1mnK141L3Fu8xiZ4WhZMYqKnBsp/Q1Q
f+q2Vl06MWrTDO5W1osSDuabyElH6WhZYK5TrI7Vts49L9PM/E4RvBm/kkJ7paBS+dwWE8qynVne
tFmdojgCZxnAx59/DRgj98mvA9IyQgU0qdTJGBB5CRmgGtrGzq6yj11z6UqweCV47Yr3amxhA09v
wVhvhdg7S8ADjb77DXyr5p8CrS2pXaCgM61LGMCF7pvcrnEv0c2ImFVtDOei/SMtLPMUQvF0ppKU
f1WllBDsKEMBj/JidQ02lUgJiXdaQuRImrqhSOriue7bUWuc7P5niew2ddFLnEwnfZJIHaXQ8C1P
gV1sgqTPKIOmMWYtVG7GioT9zHNk21sQKv+RpmaGjl9ekvqMsuzcgIjaoiSDrMMyqHFTbx91XcS7
Ve4o5n1VqlStDxMVgAsZ8dKFNWp69EK/C7cOcjLitdS+fp5bNb2nAO+VVWfxrcsWoe4i8l+7DjiS
1hfTq19F1gZK9vzVd1J3UxSB97ULG3RULGp2O4OKJrYNvJPmLALXC2ODGcf+pasJ1UMJ75x4pbt6
Jfjfjk3TINo6A0vydqn+NDrgMUaNmFQUec69vbCdsH0Gin1iz/A8BNVebCOQyxn1lsW9DMn6AjmC
ZQaTgq69p+n13q2V8gb6FHefULb7i57EXxtKDJ7VvtIfUVxIN2JHZt7cZcj93XoLqJfyZ17NtG/+
XLUnPoBmB1wr+YXqtmbTBJ7/ABZwfimV9lnsgZ5VyCibFokxThI17aEzgRO18Gy+Rt+NMB5/G+bA
3xTc1p77sp1vIgh/b1QzC15YDoKht3MU07/rLfwnEgm92fRsx9DCvL1ZwzdJ5VM+hTsoLFJqoFKy
RvUigSlGSg3S/TQ56T1oPOcxr9BIUAKLp9n7UZCTKhVb9H60ei9H8VjcdznkWFFgP4e8vd7yXTQe
pKGI3XywYl892qlRLHJHHx3SRfP0uSwz91Zi14jQIHdmW2BO0dd7gdwv/6TVabz3VWD/RUPhWKyU
5dbqnfRnO8bb2ZzG7wGigfu5RhxkjWiWLZL/GiE8USliqlkUTt/NQKHgI4dq8wi7TcavSFHDR39Z
gTSh5+ws2JRR8m1DMrGyOHGWZYj4fQTvQQdaZw/O0A5hIxzi9VKXHw0SZZNS1hSFLGuaD8OWudkD
Hs9Nfd9GSfZT70n4GpVXvkwAE1FAVPTDOJfKVzJYlwiDop9NNkE8ZMeUROXsD2uG0rxAYP6DrWft
DLNu+wKP4vQQOOONkXPZW7WYigPs58NOYqUx1PQHFHbICyzDqy6aqamEo59F6ROLy20/I84GIM7c
tZMzfmsb8nCFQXZkbtrpCwp6OymBhh6V5XAXmjupcnZ1R9u4tg3BO5TzyGz3yqfIn6Z94CqFTaUM
tLjShLaqnhRracCaZ9xFOARba+qUFHS/Ztwb2SlYPBK+1LT/02EeTJC8UA5L3Ws1jc/Rcr+G7Mti
DwfdZG65TZv/PvttjjZjMEHgSjODuz3PCFak7uTciMkwAj7bq5A8NsZzOoXmZoaFY7eOXePkKEia
Y/w+1VVY4j4qnpahzwXlih7v2szaITacP1llykLTTJB01NG4afSIlaaaUjjfqfOtZda/DmXmHfRe
nbfCMJ+MWfMsttbr5+1KPf+PNnUZS4UfpalrjMyV1s2w7WAA38nG40oQfdm2/LCPGXa5ffCH4Yvs
Wl7cF+7o/zy+bG+ahkGRsEzZFZ196IvuixvtIL/cWPqY3g9T34f7RKHUE+r6626yVBmjt5Hdwe5+
lN57aLvcx+Rm9m6XGaUndol4jxc7uqrN43u8nFJCve92BQFTubBWS1OUvr1v+npGGO5Pmxwt/Jn3
euFBYysxlgsvIfX6b+Nad6AoSCKHpAruxyFx9ijufYxZZ2whXjuyG/Wb3Vf2qaqsh8vnIV1YryiL
5gNY/yJ22S5hYnJF4vh96KUrnisbGd8ffoAGmobQ0r5pubMJu0DZGL8BqO8fA6DFYFih5F/Iypug
ytDvgSdUomSQE/SwLyze/xzUNsn921aJFmmoz5s55W5lMt3XZlBMm6S0R7Q06Acz+/z9xFai2JTF
9jGQqus9d6tFfgOPuMkJa+wskn8De21APBT/brLzdqvkk/Ekzdz2zs4ZECNbbTXldWwhqsEmy5Ei
zNAr3w0w5z9KQ7YajERNzjsffRgctcJ7DO3EeKjH7xLwwdz12gE622wrtnUOcnLgnhrHucwhDjvX
vHs94FVzOVX3fj5QQOlhnk0UF/7q4J3jJ1uvPXrKXIc4K4+fQWl2fPk8/QYGJShhFlo1SA3rZ0Mv
qLN2zMcmh2StWpolQEwSIE3sfDRJ6DIQsLJ1GfjXudbp/zrXVLTfvCjWTq4ebhzbal6kibXCPAaa
3yG+xsviti0gRdJnz7zt1LR96fvMe+qzcMlRzel2CAbz6KtEX/okrtiLz7W3aIdynKeCpcx19Ho+
GaEu84ttMkfvaWR+6XWl9hpl4avo2o4Dr3tVYoS30pXSHW92UE2F7VFqeLLYQ0xJO0tHgkKY6all
ND9HCPpdCn2I9o9JD2qqtigG23YuYGmt4ZcjI2QsFchvp1qnWk7lkMS9lzCU+MJnv6bOb5lDpfLq
buA0mbfsbCHjjKJUCMgCnP5TmPXorqTTWUzSlLA6HZ050SFzJOyinhgTp1rddE4UpzpVoxk71UEr
evtGlhKJPOLkUBo4HP1di8DWRpYpYpNliRyttnXElU0mMNn126hu0e1DCkCBDEEL9oE0jGJR57ZW
U5QYFjoxyl3fCMOKqd5blg5FZh/q2UGhfvJQLxukc1JmB8oMkkO17Kau3inQf44aCBq29KItdUrO
/gomL13xlmw5XrwrGl7g9OzShpexV47LVIs3mfkmex4PO48qorKwviLB3m19DUZ/t9esr36nf/dh
XXoUZ9fqG0jy9M9VhrbHpIdHMYeZq98bA3W4ox7ZX8dCbW5zdMh34rWCRtkHXsw+2nIC36neTnCZ
cnSuTsBm4ocTRG7jHqAyBfVKmUt7Z4XJli5pF+lmFoC+SdO3adKflCl37zp/inaNFSFLTCHHrMN/
2lmKeRj0wobUoki+jEr9LAEAKB3ILgLjcR05U2j0a6WxCPZ881s6Z9ahtQK+Vhas9aiewg8T8bXr
F7DL2ogtH8nyxl5+XO1eVA+HCqAkea6I4pu/DpWuImDKZSx1usWHsdNLHPFlsrqgLjfdok8hjV10
JKrksI6BYLVLs7rFNs0BctIDiSBxXE9xmQdRyu1IFnpn6LWNotqfzdD1zakvgS69mwLQSHfGCNHe
7s9DSg77ufkQU7TReExa71fRroErWb+vlYvOzUW6xl70hMReZUcJEosciaYQUkP6Pe82qznQjBRO
OzZZ/zLph/lW+18mDRB56/Mmcp2tTuXUsqaQBYjlu/ZxHJPvlyXKYpejq/UHhcLfensGT7tEgC/T
D1E8ki1eumuss8xWhdH3ywpIvJf1TF8NOwBO7jk2soqUTl5/alIK+FRlphglqxx4hCvn82RTmQ5h
zR9JW7pfNO6f5PA0/26O6/qsGwAhk94xPvGZD5tQadXflPYRNXb/92WMVelvY3xN8e+QEq3Pc1Ig
2jVM2ykrWBWT0f7ecn/e9JC4PNZND52HGrD6CrP5e+PA/QBf5LRNG7gcnWEqduyoxI9Aj8db252U
o47c3bOreRUrH+qwDA+65eX0UzQ8jX2jf7sapLW1AtuqWTy3NbwH7qQ7t+bgTRmqE7xAUh9UO4fE
yo2vST0+pJOb/kyMhEpK3t5e4NesqTElIlRU42s99A+SP/u7iPc5/jGCIjbkvagC3rld8gVeCoSL
FxhEt1fZ3fpqTU1NAVj4WQAVRajapxGOrQvMISsNoJ6oYRyMEfaqDr7dY2nkPWqGpn4SJEScR5dJ
ZXy7k0kn0JIyqWAoKOx0LpN2GrJgMaIlQIt5TVGdAYneKr9D24AVCIpVly419M2z8MZqmMidwLCy
mMS+mOpYze9kivd5xBRb8B7HisbHDH2/DeiRwitIPoK72daTx8Zym20XhvnPblmnt573fUL9epey
0LpEWK3ab0JAOh5Iu4PdxBRQvedToQNoHosy1XA4ymaS/OlqtODB3vSawtJFRrNpU210OB+WB3Jg
74pxJr02Zdkj2sgaddbwvXVVPAKo+k9HbSusJRZHQEbtMiLpPb7FiyOIS/NON+Ahvh9JVWVFozaf
3vI7g+Fkh5EN6rux1GAA6yf1R5u8xkEMB1EfqtvIm5DYBN90RwH7GpD30b5OFfB8Suwep7Y7WGrr
nO3Jt5wd6ZLkkEOkCMpIiy7uSNGdc8TfA/1QkhxSSu9uU50idvnLgFnvDdD/r90I08dqhxtnb6ZJ
+Po38fZi1yOvANnYwEVWQO+RJjW/0iUnKX3VDeoN28bWzfJM2HqlNm5MO2sRu6yM14adl7olCUly
4CGsu3IjLJuTm0BppcB3KF3TNv/7oEozAefl0z1JqgL626VR4KkEXoh+Rjv/aVsccWjaKMIMwJ5U
lLRgNy41t7qLkaV8DpcmH619Uxawuy89aQD8m1HDS+di8ZCJf+zYK5YeHI7wcYDsu1f94Lya4rHO
zkOv/iImaezOK25dVW8vI5uoDm/z2vodiZ7uDPcnMkbdmPRnKyi6LUToFntMQ0m+fTGKRyLl6BIu
fTPIfs9TVQUvk4x3LJm0fTX3w0awltpA9Q3v5XikLzFyJA0safAWJHerGfpeAJxl170NqJuS+tlZ
fUx0BykjpfUc7smKzifX1f5+qgJ3FyfG9LnpQ/Kolvesq2C5wrGEPdTWlLM450FVKagsqqN4Xdeq
bjI/9LfidXnU3NuT84PK4umzBRf0J+QAirquu21RK4/VALeYRBYW1dnVhKKgzKPX/HQaa5j24tWb
Dll26l1hw+SKwHHET7FenmRaiQAJCWGfUr1IL8ohomTJWd3JbOSsOkjsqwkaLbu4i0yEpC2tZxk2
h/oXn2JWNjwiaKKiQb0Z+CLfGtDo3lOVza25DsrPFeQYG3Wool8LPjSfhE+AXFCzU4N4vOmCHMDF
kjplOY06ahRWsOLRzfQiNDagGZJ7HkrwtZQmxTaK6eziNta2qZ/9JTB0EAHwq+yg5lW0CRcdOmXZ
gvMXkbqUHJDXj+2DmMRpNxDYqJ45IIpKhDjsDiInGS+2dRLN6sDoZt2D2NVGGZCkQTOLen3tru6q
/KYM/Wd/Vkyov4TSKsh0iKw0OFJnP/6Z8SyHXGXxhI3HIVowycGuc4BPixHuZsLl8BIKdSVSdx3b
Ul7t7zzvNSza6XFNAUyKSVmAHyk3kjgQR9SY4x4S5XrHDdZ4EkeqN+x5F9orBBnpySmKnBufpx/N
rPMeyhZdg8yKEFTw53mr1k782g5usXHmzP9RudXDMJCQ34zz95IFH59q0VJB0le/J2b21RqS/Hun
8K+lfnn6wnogQ/QybZ67viAhYFoIs4fjfDMFTneqVG84R2yQXZ+5GM2PZ7aWMyth+VBOBXmWIv3O
pv3HM/dd8jUuM3Ub52b/OEf5ARIz2LhnUzmaxaT8MAa+516X6J+gA3H3UPx7d9T89yf20bWjMcTq
UwKh2dZpqvKb1XSvC2ib8X9AbcRO55z8UDRFfQ16J9np/OifgtRXjtRvx6coiZv7sUU93fLm4rMT
+hBGh6b26/9h7cqW49aV5BcxggS4vva+a2nJsvXCsH1sgvsCLiC/fhJFWS37+M6NiZgXBlEogG25
mwCqsjIhpPH2MSx8DCOMom8dRxDwj48xTsG/PkZs++VvH6PBxubMsU9edgq/53qAfAWSEPkTqGDL
B97itaJbdmDiAixfAYn6C5mw25KrQPJuS00aLiZglajZcjUPR123J5d6KAoDUGMOUmRvsuNVz4Vz
DUsrf8BRC8CE1rlCT8C59pEOwkAE6Ui2Joo06ldzXYHk+AqEUf7ghm/DIQmGfGLsIJpgd+apa+23
i9R3KeDvrtEDXapbbtxPiK1kHIFT3QNyHqj2QDHYBEvligQbbAvRBaRAphPYYKGpZ34ns4T04IG8
SKeGvIppHE9VbT5g3xIu46oCH+Y42M2p1wwqdGFtD+lMKEntY9A/7m8dkEaAt/nuPapmXbbhri1x
cuaIn+0peZel4L4Cw4QPMlTgrKkXnNfBnjJ9OZu6JSQIFqiRD9czcGAahFhARtjflrHV8BXqfMqL
pY3QVPC3poci+FFf6I56GVjcFq3urVtgZ7qhLfcFSMLuJsGfGLHU6tbomk9EYUt9unXr057mu+fv
49SvWSrecBSSARYWDs64TltwKNEWcN4NklHFFXRC9GaRUuV0mb3tlqPKFxn22yUYoS48Vtj9DsLd
JbbBAVKIx1cAu1ZVFqQvY9xUKPWDnbhp0zgAk0WdzXZ/1Axjfji+avvN32L2D2zfBrzDEHtRmrGd
Lm3KUC0ydDHCbbDdeiPtl3vtBLADnRaLLBeXyMLC1bYDKi10micIwmileM4OlN3xyvtpGuXLH16D
l+jc4iHD6f/BwH9ax10kLvzYs1d+IZDgrPUZn0v1UI/4L6W0Rs9wZqP0GrRsvYfMNvkVLDtrA+sN
NFOc7mRkOK+RUg3LLGznmEARkdaxgexLAWi6kEfqbSFVPoK24jGKhE1zkLmHtOhJ5JiDpuSIgwGP
lOaLXJQpFKw6ca3Gugb9DoBKNY/FtQRxP8ha/OWkwD67rHkPTcMw9Da17b71pjhW01Ay/W289qBO
DwV2aweaNBCBbby20v8UOROYe6Vdn/BPkTNnuemI5kS9k86MUy+y43DWefNbL/2aqCk89nHs35zp
t4a3WnoajkXsqWXhBsaTEY3/uhsVe7MN73d/+BlJZCyUbNRWFik/CuWDdEd/aYGDeBwrNV6dvuXH
qhuhSq6/nA3ovjlOLx/s9GUOf/kPCbhAp74cXHNduR4CRCAxOU5SsOPIWhdSyglfkO3W8bcmYglQ
saZxt25eTO6qFRCt/qPD0vNnWHFXrc8h8WVY4o4ueZk9oX7VA+Lxl4nuwOsWLMEpn61L0sskY5VI
0Ka4PijQfveOBcDumfvtZuZjFN+ekHvl2xM8B9gtzRoXLFkksjWNuDm7Rn6NhnxvGGDZRPVSsqhz
lWygoowjkOezfTuZ9cXUqVpD5MHR7AAx0JlerLTyUUJWGTILNXRbtQd15NLeW6ghmwehvLhbSYib
jdYUXiBH2i6MLKi+tBXSkQ7LxTEP++oFemSzvRmhUgRBIntdp039pcJe1bLK8pEXIdiK8hFIY23v
9XBUQEW34TUkV6+R232CyEW5gvZeeh1MhFvojmyDto3aRnf/P35GifBCYYK6XClhLQM+gW5fv9Gc
7dSP7WebifE4msAskzXNcmupBrxRKsGhX7HuJpBgBxDhMUCQt2lkYm1J6GLy+MWxSvMxzVV6H0v2
D5nJy499c1vY9vhZe5mBt+U58DClYV+x10Q1s4OXAPLxzpVspRArhSLHB+5AnyRxQAXrAXW9JQ8a
YI8Id2oB2CvZ9IDeBXvrHAfwWRQDxJeuwdotXgCXbvZh37C10KEvD3andT7aSxyLXrX/3+zDlEF9
tg4XQonukhaDv0lZX67LQuTPoDHkO+hSBksRtvnzIBoULXuRtzACNJMpRFBC6xyRs8XB59Pnw4U6
0yqZHlOQkEXYOg3Q2VrlUcmeWDfED4PXDrs+dX0TYTi3PVRYLLPFYEXh3uZby5Gy/4c6jBJ0V8ec
qfYwu0O2D3ozEKECeqoGC8tUqYsdl91Lu3KVPbyYhmwhOKUyqJmgGVWdZpg0IAOrm1AlrSCugFIW
auYKCmaRM1yRmQ4e/M49kxl/XTAURQC5V2mDKX2ooOUQgtlRr2eNr1CpbzdphvPdbblFdCQbFzEi
JNAC+LAM02p7W3xDtdZFvR8cqE+QAgs6J8i8zGs1DWSIQccgQzrZYHfHGdKCirrOsuWdah/jKdy0
nYjuyNSZPvSORfMP9ZHpNuhm+31Qq6b6aHXDP+T/fx0UUwKQntJJH3FST90FSQSoRyUHXn8bm+ho
JNhtXouwLZ+KNPxp6V1X7TXxwsdm8gw6QT433d+b1HtzRsRKnm/NIUXFmZVF9Sow9qGtK4sV96d7
tCKqM+7/2uJeUSyGzK0fAQlhSycX7MFn1riBrHRzAhFcfxgkxHICz5d3iC/zlQHAxPNUQ0hjLOvm
m1+LvbSAt12UgHODpABCoTn/BuUd8dllHlumSLfNU/aGpn30ircphwmApW5w3qZESfkpwnc3buXw
2ShZD2pG3I2owVtA52D4XEg8k+4GbfurX8kn0MQGICxdqjYXG9IGCxFWObseKC5qECevqdl0DYTC
ochJSmGkGVblzDu/20lazEUAA4txmmAvePYLyAYvcGOHWH8WkOqYbz52/S8+JgA/h36K+SbqeLcS
kxfu4yAYP3uQs+6GsvokrTI5Z2CIXijoenwmtxhKj3twBENn0/YWFeuDXZKycCtQrLhCYbK9jocK
/9dVNnUrXmbQ/aD22NodaEVse60gKgRdUHdac9PbAsv0T+iM0Z546wG6au/o7t1+M5F9cqzZn2uY
CJkcfadgx6oa7clOJur8r/Y/5sd3/MPn+X1++pwBITre5x6YswlQ1baxDBdq4e+XHkS2I+vuuiIF
73s9+EhdFMm3hnthuga2HfGfpgPJiB4w+/ApgdBL4kEVJsFb+t9T3Szv083DE1D6uiqHQrhWQ7BL
R3+LZLUMLD/bkI20Ezown16GzFzwnoEXG0sptyNrj9SoOePGBj+zF470u7MHlvnnuOZvC3BSvbnN
MDLtFrRldwZriPuc/nKbWvWv2X53o+FlGOH/zcW3n084GEOB6a6tHGjS89p7iGVsPwDtOaB+GF/0
0jxlLZgtyFPavN25LvfBlchwKNH+zRSD6lA04Loln9Fw3EUjgaZjyLHMPvoJYF92PjzBXM3u2RBO
J9BG3JM3TasCvLf4nBwypTooD6gVOzTyXQYdzE9mhZRE6IXRmZqg+ts2eRtfDSjSXfORr0Zd45pm
nJ39SpYLak6TxXcgYzbn3kwJAGFUUeyol6YUENw4U1NPOWbg5KMpC9DrZF3Unp0oBC2KESBYIZaM
4ib6IpscMHHIwZ0oltJF1QRNvDjaUNNKxXBkJjSL+loUTxHyRlc7m0Mp5NDUoHy+DZeyNpeB162t
lkOlMEqCB1WjVI1FY/69GnrQTngtgMZdD/aHf3sMfntsFJb6PzyAnEJYXKc8/jKHh/P7SsUc+vDY
s+RsDSQOQiout3GdNO1+nxgbItKfbXM/SPVBsl83YIF1CsPaOrWNrAQDqynSafXJoyZSJnOTEDaE
qRGDM5tumJr3QYTWIa93E7XI9X0gQznCSUQopU5Yeddl6RHyg94V0GDv6jH2CWVczRkksR4ky2t/
jfi2WlNn6xnBeUTIqtWdZCqK7FJ6GQMrLUansZOsUVLfbGi4b0oLJ9Hm2zxaD4KUxhbw/vieTKbf
Y1MF4uctfQLV+91RQA94Qb00B0MOrjBZ/0CmoTJQQTR46Y4+AtS164PDXBMAkF+fCMw+UP0yHsnS
mjlUn6ZvYRL3ewrASRDkbqe6q+YA3hDz9oKF9oE66UuGbCxE3xPxQF8wkbYo+/h9uMyraiVcBvrm
IvX3MdYBYHf9fRvU+ZPDkuIpxz6Jq1TdRTXHd9xh9tJhQu6oEwjpacdBlLCkAe/D8b7KQeI6emvf
LZML51cCTTAsQitAeiew74DvPq2RVG4GFX8DDe5Xt4O+D4hGgn0uoMboZZn1ioHUTwPHyvBXTgLQ
TLEyzITtHQ3Bt4x63CEtbmnohXxAXthZhFWTbXywFgyQQfrcpTEH22mGDIbOLLZaykXbgaxlH+y/
+yNneGZBI7o9SpcVIKwpkAo68vdHDLDy4mrJYyQ0bh0fgoUNRQK9AayaRYx3eN+X4NIYwgeoeIUP
roUsC7bHwbaHjO0DOAIQ83dR+jX4wYk8WJhY96r7Oo2OkyyzQLiaPvxH6A1usnQ0O3CjpyRfmoOm
dOoGmn36CXXPELztoN4d9ih60yc7vJdcyPhF7Z6aDTNXAqywzzFOHti2/NuNloregYJ2kLd/dav1
bARkfnfT55h5NrLTQ43OlreH0mxdD0blPh0AnIAw2bad0vQIXbDsmFuGvR2BQrgTQwkYe2n51y5E
6LpmTvmFxeJLLIbqR51A7y71lFhwBQh0I8ofXVB/GQ1RfMnrIoE0TupdR4Yfc2WI7A4CFW9PqS31
8SmuHSdr5MEa0B+/1tx8Y42B0vRwBGaLOGI+mKENOdPK/M1GgzQFhx9ZkNgI/HWG2NsVIjHlwUF2
BsI8jn0lWyQ/t4PdPw4WloPAgexwM4EL6+YP6StAGqWJXWpjNQ/z5aVvJ4iWlva9Myr3wPVm1QV2
Y2OlY4I09iTvkGxXzuIP4yweT0auPZO1fVDS9/8pU/NkguXkduO51mwJft385lMmwfgpbutX2iPT
bpk2ymMPsXkZmnuyD4F/J7gP7EM2fekiyA7cwrsUBtZ2m0Hs3HajDVUejMOnKoJSBaQirFWMPCMk
55LpwkNpLsnBCT6lbW0vRYFi9UZG2VJOZrSZYse+GEDczhcrYOIUSHvd5yHCW9RBLgPklpYFfmQb
svWo/1uZThxBmK6Td/0AupDWSdWmLCT+fnVpIAApxwM2jeNnsOd6kKh0jEOnm4xt6kB5LxXIa46O
D/U+obWjrXzylp0Ehf/kGQWYsKof1ciNV33jp9XbjQV+3FRCEMSxkF0srMz6VPttuxKdtO8GC9oC
aRPnByQMwOgQTsG6YlBFSKywWGYVyHcie2rwDcRd5wPtDSAP2qaFpF+iTGv9n33IkS5JArYTob1v
k9GdyL8WRRvguMVPdOTsSzHdM2M6kQxZmrDxXvfRCZP6GoZviz6cvvf9b+PAhwKWe2W/NpBlWID4
SFwFD/3N6ANjM4DG8MySIF53tbQ+lUb3NS9V+IPF4MHDru476J75QulBBvs1COBbdUZBTwJmTcP8
NCk1D4Ks6jyoKRHQAtzECPv0GNeOscymIVki5pQeo1CBpJ162jAZ326pa0pNBFCcfDpwhQRaocsq
SwOF4LEF4XVogcWnIASDhpHL5tGwk2pZVlK8jvlw5zmo9Vr0w9de+u0PlEz9FL7jf/IyDh5mX9l3
qWem0H2S4oC/bHVOR87W0va9K0vkSxxG20nnj+gylGMAbI1A3Ti1M450ceqog0UZqA8+793CF+OB
Wq0Jxfl2DKYtQYJKBZ3yvkFEb0YIafgQKFn+bpMuGChIlJqcyU+9jyXUEc1Hfv9xPnB7RWc/bU/g
30B5iukZq1uEpbfNJ7CkA3OjgzSFDVBg6bigKtPoaH2hQSG0ndY325QEF8t4rXHsPsR+UOGUbBoK
f8NoNTfVkLt345AnqNyNA4QLQJwU6wt1gMkuXHCnENsP3tgtr5ox6883Z8fTxN5pdf3gBiH3eK2c
vAEX+AsIYoKzLCuHL1rEA/YBD18qxsLLKHFuWQF+v3E5yMdmF9RcTYskDg28XcZ8BTwRRA1u7yfF
sgoE12t6MbVkt8fOvhRZm68G7Uw9YYYM3MKUAAgmcnb+4+VHs+eMWyBbRFm6Zjt0NT1ixArUZdKt
ScSHty4yDlZiA9UHbIYeQhp4H/xEb5ViRY5ObKE8iFce3zN7mG3zDHysdg1k2myxyKscchOWZd/H
6VTvnLjN9gV3xrsJQpDQiEvqLwpyj54RGT/8od65JfNeWy9XSxqUu0m9GzILzCNBN95xTDkPyk33
TG8Eu2h3iBG586AQuLb7IBnXDAp9i1xXCLi6UoEulaqXCFoFZ24PFnA1+mgPrg0B+iuUHoCQ8c0P
pyYwl8iqBt4cIZ/F+2CzjIct9NEgb4x0zh0ww+ouT4f6zFwo1EuWuxDfAY+KGTfjoQzMB2q52kR3
4C3Jdp2ryxP0UJqEOgojSjdmBfidFzbF2yxBlrUr1iGSGlt+GK8LGwdNlTIQEt4ehdwSPg0QNDua
TY3JLkwSeZEgVVj7/hCv6RdV6p+VGRdXc6jYiVpNGLTnou7A+4c+ugS1OaxdIC7WSRm82VC5+hCW
hj//FlFVW5yrid+RP/0UQR4v15EY6vVtoiGU9xyyxWeaB8Fh0G+MXoIgEyhVKs1/ZaXxTzkk3r3T
Q7xbhmCtJ7t0HW9pNRY7NlGhnlkitu3oW1+ywYKSddGMW3JLkULPLBzsm6lnh/807cSMauEOoOGi
afNwKA6cYIGN0fEdqgbDde5M7YZYyKiZILb+oSl0kyjLzKYO17fecEBQwix+RlgWnntoCh1kin8l
NW2BaHnp+ihE0L2JozkiRQVcom6aCbCHUtP0UxMpg/icVm06N6NxMM9RZfyYZ0LG45JExVdqRdJx
Ln1rfvKmaXpuC9neGdARoz5hcXHfZMGF+hSQi/fNyMEZgCeCUaN+wAZrF4Jg5Tk2JgOYonFDfXnP
rEcXhIE0rnO65jq28ZL6qimKn9z8Z4Vv3nZIgHXvwqK/DnmRgpYr64+uJncCbJjvEmZX0NIBX9Ts
gmqamjvOA7WSImPAAMbWhpq9pcpLkQYXatGgAhv0BQIE/ZGaNKXndw9emjyNmvYk65v00dBR26IS
9hYbjB5yN6LaK9TuX8gFSRlxgQbF/jagzaW5RSEAEBR6Erp0eSznSaK87vcc0OUFGCYCpLIrd5HU
AdDMlW0bC2Y4AiJbMljZ3RTeV1kZ3qNaMtvFkDdamORTM5TZFVV3oV66kPN4KILIvZ+d0gYvlwbf
gXneNABTkumk0e426PasQj/GSkBhG6SFs0LBFTAkQWSyo4M/zvteIB9ioLWp/WH1V/GYrTsPQfCq
NbdJl/U7F9VC10g4/4hkyr8XZoDMgVc+56BL+5tD2njPwVhWswMW3n5XjTh06RkyHJYePfDILGIX
mvaFFVVnLzP4C5ObKczjl6pW9UXFEXDa2twVg9imAI5vkIziL7dBb03s1hNEsqapPM4ro2IBfiOx
KFHeB3mkD5cuBOBN9CNUftHR6LWV7iDz7l1w4Im5ClZkCRjDPicty22YFVDDc+wAsq6ZXDuSJc8y
x1YwbqP2nxKxKoPZ9k+JNFbljckXp0VQIwM+GyftDsdDbL8PVtWg2E4PDyF2Mw+ffLN5RsqjXycZ
dvuNxkK4Gh8hGxvLpdddqOWZYFOY2lQurdECvkP3dv7w1htFKJevnRKIKT30fXzgq2JjBmAwjUFh
jVgACuF7XaOScdCq4AdyRd7eB1cUzgK9x8zXbnii/hDcbivGg+lIAzM9sKXilkk91Vk8HjxdVlG3
fnFx9B01IzfE7zTsT9YErW2wcICfsS6HE7mRx2RE5bbtQBa7B/ioW/pOXiPjORpzbUCYJeUitszh
3ur96gLsiwE0K1Kn7lCV+H5WWpz01wgepcEDCAHBYZ7Z3z3pyyMtTl0TBxfIoG1bgZV+2bCo34BJ
r1ndtnp6gDtk7ZFMA2j6NqbPAZJGeFQmrnoNs2oP4h3jh+VYJwiXTl8kmAWWHur978CbZeyczux3
KC8FalMP8hzULSZmvZ+UKO+m0C4W6ViIc6arUtMY8OgBkkBz693uSKeQq3zIDwUHl+KNZAawUOj6
GJ0HdlWzOFBHhq/Xusxs5PhZCCXXzhzPNRjSXrqf1WB1LxFTEThywYoW1AF/keD/2iTWoDbkBNbW
tzHMre0X67sdZbuhLuKHrubiynIOYHxmgr6qSeJrJsvmhDfOF+qchKjOoKg+F8rNTnxMsxWUcSGw
qJtBhxVwQbd0CY0ErzDdM6oUPR6EO7VQj7smY+98AyQue7BHr75kwI8u2j4wP4tGGauyZsWemiky
FlDHHJ5TSx/BgLNdCDDDfA6TWgFbYfp7T/jJEVWn7hLboUWXSvlpyiNxNo0xAIEuYAAQkm1XRulH
h1I3tZvUbmZUizPildBEixokw4DCWoHKRhyo+e5m6dkAFgM3GoEKpuYbKjvAsFWVXwMXMXUdMU/M
ZgDSqvMvKijKEyri3NW7B1ISKAFIhmHpao+wBaU8eUCTqPwa1W9zkIcBxTlwEYEjGS8k87FFMm09
1agBUWVtPaKU3nrMZLBpEKW8I488TjgQB4FaIDoFnl0vcacF3jbjnpxtjsJsOTbAXGEojWj0nAhH
Nmu7HKZ8WbnGRvXOFwZNrX0KOqZFq5lhnCmsjtSESA1/djr51ozUGG9ilCqvVC3dXVVAMIzO6i7+
1TtZDvGKDvLUS006rd+c7XYIjwjqJAvKarV2C6rgpOg3ceMbACnn3UHa3D+aQG3N2bE0BCWXQoaV
BpCdUmfNqOLtCAzQPNNtwJ9zIlIEVcJVKrDtYRmAbiLv0/sgxYqmJu+hDguYgCE4Kua/3kx94kIS
wc6HZdRmXbL0RC5XidGmm7ldRZPmLI/5fm5bIRbfuiwuNEWZu+n9qDqcD/Vg4O3m+TOU2IKkTh2y
+JhHQ3rCbuftMvkJwD5/tkVZgXm9OZKdRrRhwEGjahLVDL94Gmw+9SEEgz3UUvLQYAuyOboD//3l
sgAoan2jAaE7hNGRRgXSTsT5dXJG50lJwGTG+K4D5dwTWbgx7UEf0d1Lbeq5WS+SqvOO5FEgI7Fq
JJTQGqNxsaNCqaSswSFFQwWkZA8oxgoW1ERJrHX5L0/yeN3dx4C4NMjCB13moFJ6qvNjqy+x4mh3
o8iBGZryI91Rd2l3CuTEXIG38X1MRO7UT57VVIHP589b6jeavl5DSive2lmUrkg3fJ/r6rAK35MV
a8zh3AGAf3ayLF1lJuNH5ZY/ZJh2J2vo3i5RYncnsrk++PUcOztS56Q9OrA1II727kI9ChV0oHQG
r1puPNzSVFPviaM51l/ke2W5jTQDmShNRRejBUWl9qIWudLASbTzwDmj9Wuu2/S/z0X29yfe5mK/
nkgzs6LgR9Ri4/WJl1GdovKWELz+exPHHfactHit3HqxnfjYpF4kxEXGmrPtGMNZMRnusbQdWpYA
sUO2+dYHQGWfWNaBbHQp3Ar1zPqCMgOQlL6IFicI8HZJb3w2AL/3E+OlauvyW8H9Fx9fhG+ggp5v
gCedb37rMkPlfYJUxkF3F3rkf5ni/90HEmCo8gJ/99rpHOdUK9deENFDLjKxaaBTO7NDcA/KLlVl
OpcW/+RPzH+KJ8Zf/jYo9Fkzs0P8e5BKKv4ScTs+DQWKL7vcUPd0aWMvg1bm8maZEIi7d2O9IU+F
Fn01NZtlUVlbK8YZ1R2s8cPQrFsaYV2G85S9Ba4OU+mghH6Cjund16GwtmkIIliy2chQLprWK0AN
WlTrHkyk+9CT2afRmLZFzQBq1XaTp8HNPkTlm90DY9u+Br7uk1PiDPluv/n/bi9r1K9R9mpOfOns
FSgvock8zsmyGrS1py5onm75s6xn9bZ3fLW85c8GpDARhY39zS0p1tnRlyyy1ZFMs10syxAVZZRz
m4wwPQlePd0e3eGFs61rMS5v0zRh/3Fq6hitbJ6aJjJB5XzfuWw5WagQlO6EwGAGSMolq1x3aTQy
Rx2ACi9zD95Q4x51Lc+5tpFfw0IoKAJBsqUZ5rE0wfssA9h9UNCkJ32/YHs6z3Qz3eas43SL9cY7
UidwYI+Jk3WnHmX8K5V72HHrjcy888DCV402UrPa5INneldmI6i6dJO2K04RIdc2hOmRbK4PggOA
wu+oc3bT87pIhW9utoL9vE1rjP7HaWlQYCCYlQwyxTkK2yCatgejNXXSpX2fNpQ4KowVdlWqNZx9
1WJnR/sZPwIOgpq0n6Gm6/cDCpGQmrg1qRe1bPi9pCc/wqmnRwXxNlTT16DFkSjyzP4EQnHs8ajt
aSPd0SUOC0jEps2WhoZgWceyoYdQ+zZDWILgn/fN4x/2eeYPDxmzIF54fjFsEOLo98qLrszuzVcP
QqxB6MTf8y7pl41K/AskgNsTaDxQTjiWwVerPpODA1XiZemBU75WVXUuoCOyog53y6Ex9Q3KzvXK
rYf4HIgov4gJ2AOktuLvLnvqK2v6ylGUvoKObaG3zeEWKWLEHiSEO7Hmjq+5actFnPLovihc+0Id
OAKgtkJ3GCixmzsqA/zLIUMdhaoPniVG0BZpCJSSwyPZhtYBym7sx8cakcENj4zhLswEu7Ma80Hq
TW2CVBK1htYQGwOM+VAERkFL5HnsgKjKnopaboUu1IS6s3MA+fncSf5kp8uI1NLBid3dn3Y9Ldih
jUNptbsP/u/1M+lkiCMKcubOP4ajehf5Y3OYP96t3obcAIksjlOVbW/TMmDqz4k/LGtDqrPrIqGj
gMm/60Ms1yg0ix9lGgD2W0KxQTVBsbRsq3rxZIMyvqHJXn0fKIBhKL4HKciTCrf72dnFKk1zD/qh
j0gGJTilZHJZBTz8idQZYNxZ+k3F/6BGr362u25cC7waT7VZlEcL2dXN5NvYVIJ8YBHlfvuds2hp
TFn+ExzcnzpntF8CQyG4j8j7xTVMcw9VVGPr4Uz2kBR+vxxa03od7X4/uFb20/SmQzcG9StAmxDo
Avuh18mFGPrparIi2YZ2nR5qT6Z3ti+ilRX0wyuQ9NuxSrMf5ig+d1kyfuoHNeL0aRWnwOrsE37Z
5drrvfLF6xAO1K68nfax54tj3cTOsoqSDhTYjjzGvjVdW2ldwdPhvEKjGWpOod2eoB9WPYKm7RvZ
8Y9BVKavh3MB2rqHRgoAqWN/ZQQorgMBZnQx8iI+15bAYZ/z/lvjrN0kLr4DXAOZLO3ApDtuUUMp
1glLi3sUvxT3ZYgCLwQcKsTrnfzegvaav6hyfOIpuyMTargMZKaHgIuFMspdZLTJZtCgD/xXGw/M
z+IFwsbDget1b+4IUS0wheU9tYQbluecifNtUFZi1R9FDBLP94kKJIxX+DElG4MgIthQv01MPp6w
5CL3m+9E9jZpPs4q7cZjmy8KR1O+zcRv85V86PKhXaloOkpgXTvLP0DCZuG4YPEoM36ZMQsTpDEQ
HEg2hHGICibPKND4RJ1kcoV1Zrx/85dAuCNNFjlHo/GdJdFR2GXzuYxt65EhaHb6i72vi4/2hLWf
nUy++dcAAC2JvQLfm89BmLBHFaGaao5kFWEv3/hdkQQ5eS64QQmTQKVqOfgX2qYF90Ro3+MPUz73
kGTatSjh3rQjtz5PePFGnSe+YQkDfYpMjdPYOdMdVKp9EGWgIFmPRE63fFZ6pCwRGIrcah5JDk6I
IjAayYGouOsSiI57v0bSM00PEEUa6Qjf/CwBPiIH7PRQexGt86ixH4EQTzb4zwhOQxqDbxji1Tsu
eYW8gOBQC+9M6FFz0Ktyln6HdNFmrLwpQk2iWIOjy/qe2KgsBGI2+eRM5rAK2MDuyiEytv3Utwe3
bscT8uwQH/fK+rHGax7leX3xBduIpzAFuHchHqeuAWNY5VVaVcT+Ig2zWP7ts00d/9dniyrzw2eL
DQMiu7r2i0q3hJL5UnLRHubiLN0EoL89UNmXZMYj6kjkvhrSdFggsgoKOQrX+Y1Xr3kMxoDZ6CJt
u/aVMBZIYxc4tbbeRkHMbClUiL86GWUZY42OnNOkVbyUvhSd6W1kBLFzr1JbrrziYAASch7cTp3p
ji5dUoKhLHTd1a2jrsNvsTTDRd54asOTiO99rxKP/qhL2kZQ/QJ5ckKJZ/VCHqPNGfKb/BnVP8MS
euzRQeFVwm9p/Q8x/vmWnCY4UQrAS2JnMyiBYz/Y6EYEdx3PRw1KmK1rDSuWXLYLqwUysAcs6Ml1
AJG20+kzuYUmaE6dqkIErsdZI47b9tJqtz5CLZ8e/jc3hV/+tgAUETJWXvfc5PkWpdzI6+GXt2GO
mLa5bg5ZtUygG/KSFrV5SJkL2XFjMr+YjvoxJoF/j0SzugObNirWtT+3AncpOw+ZKz1t3hVb8h8T
723aEnHj3ZSjsh3U2mDY3fjAjC2RXYz3dLSlZmUmyX4++OpeVGzEH5qIZcb7pDaRia5RXeoTcDWK
nX5hWb2zDorAPDmEdsUi0bsblGfcvz0R6jTHqEWcJptYe0KRCeglchBVnyDQGbJNVKGovPTUsKF+
uhhe/DVxK7ZVBetQw4JLXET9uZR1iVL+zAGDjO+qBRnjUr75cLfrlpWUyP5qb+rovEiB/xJKC2mF
5C201rtzN4QAE0JfCqRykGgcUqD5kbrHLXZe7QaMb+3CR2hSLcjY6B6684GU2Ze1d3ezVxYD9cfc
2/GVVQFoqLAzcLCMHyX90PATEuc2tfGbo1vhXyueJVA4Q9ycLshRZQNCur/aLfiFCvD6k+XDSGpP
aWxBs3xJc93GQEgIoXh9YbnH17bK3OwCerB2Y4IL/FJZ/0PZlzXHjWNZ/5WOeh72ACQWcmK6H3Lf
pdRmyy8M2bIJbuC+/vrvEKlyyi6365uKCgYBXCApmgSBe+85x3eOpHmkU7qXOZhqczaqzpmLaNDL
ECsViT2I7x7GIJ0bk9jUDZ4uod+j2PI6QhmSR+xOFGj63EbPLKiS7bzpYM6CmNcaTAoCldjPeUtT
W48lQ/ruZMUlg9J5NWyMjaliPPuztxnyWjY2pphlKWfza4ugMltQAUHJskPAqNPh2yGCN7IEXh7l
pHcLEA4FXy91iWkx5ryU2apNrW/GA/nOSRmHIVR+FMjTa2SzH7B3fO/N/Mm5aTq7PHi0QusJWdDO
0bbAD9g5aoBS/BAdiyHR4F5qrDNAaPa8qJUNH08SzMAYqV/7IF4iSVEj9yOEcA331dcmKj5ngag/
lgPi9pZQ5A4LHhfckxXBv2MWb/HRasGCUwLNL+OlwMcV7wPXuBdRNxwup5bTWDtaYk2l4wJIoqnF
HESHzKwBtHg9doN1aAO0BzqMZyReniHWWd67Y+4dABYs56beakC+mJWquIl9Z7z1eI/1y9RBgSsA
EaOM7xnwxQ9uBjndjujHIBvLWQ9GvoM5DJ2VHsh0uNaZYtM11Zwn9iobkRDe6epYiSB79JAFe1e5
/pzYpUJey6IUOnnkfZ09wvOK9Ma8uTOGQZackCXl3phSGZWvvS6GyyDQqwOtaqLwHk5jZtOGFhNR
tzXFZOTjArlAbG2KtZsjPAgH98oUh9CvsBsr3YUz/Si4QsMtohvO3LQiEm/tigz0FqbVFW14rGus
UE0r6e3yBi6Ds2nE0jWc5Xwgm9SynBFsy3EJQEa5q7E4gCspjf0jni3/aM6sLv8IvuxuY9OMjzO7
8Fs44AcwwdMUG8MUyszTmTkEUAXY+SEO1+Kv7K7dTA9jYrpdi//3oa4/+dNQP13B9Td+sjMNsuqa
bUvvfQWRZQsqIdnMnF4PIP7gi8zJ+xmEEpL9tUGGoKQvsvTPLqZ8bXanEa9Fc/bzDyQ1IpJUguXw
98Oo4vuFmV8xV3KpvP6qqRRlwbKZYPQ8NiH2btNFXLuY4sXEnJoueR59gPJmsbWcMLutIQ3JEQo6
6Imx0xzygSMLxPLz+WA7b3WdOYvilQVRo+MwvQHIjW6qVdnEwEp872t6ZBGy5XppH6/1IwF2e0ww
E5lfvTYMoNfpRBeftKuwMm9UK5ZxHnrzyy9+HxheKgC3weHdmd9OGo1dckGjxWUo01k1z4ns1M1l
qKSh+VKFVnEx8Szv5ICEaA2GiWYnGtLsLmcyad/OflFnTHqXyQQvNvqZg/5+dq0T0zDXUU3Dta4A
S+g8YnjjQe/m3eWtBDeVApO6Kfo89u4aGxLaXWzfqMmigLzaRtW8nZvGgrneXQZ/S1p05Hjp1DVQ
CgSIB54vpIjqptI3ruOcQJNSvOYjP1mC5K+skSclcaJR4/pRdZBhAm4mj/hbWfaPJiHdpKEHUy46
PAGX+muVsTD1aTHeAGU+IwM2BAmPbkGgx85RGMkTJqSlKZmDNYLNOXHq13YIYkT6amTk5V5RzV3h
g8VApsG+TNi0ny/Ec/39LI7oW505axMmnpUakhnJUvl8aQ3WhHr3cdPEZ855fAbvtThU9bg3VRCH
iM81EvFvfMxlUM3rg7kxa9uzAhnTrbEyh7qsNrGTdUdT6sMoPpc6+5BJDSaNaWRT1VfgrBCWHWyv
dW3mlHM3IvHamJiGpEkBusgA4jF1ZkxVQE40qFm8uP5qIBtnHfdgoL6OFziJvZW0R74WdXHBUTa6
eybqs+lm/iTkRRSQOc3fjU4L0PBGl0u4/gkxdpQd2L9O1yrtl7e9J9XhemWN9MMZBU0iMKm4Yca2
EqU/sywh3/1Vhe0jjdQGXZUxMQdvBAdIRSt6+avMoLL1ILqXps38+rOk1u7GKpC3fv1L27K1dsTt
Pl5vHByk4P1vku316nrNvZsseDZjXf4NvT6fvK7DzaU45mwHho1uAtN0W2lDJMHK0v4lquoHO0nj
hwiSjTtJCDJ0p3ro2TlWVp9GrMOR/OlWqxpURls3zdljA6I7Y0SETee1IOUxdLi1sHiWzhoI8N23
PX3q6kEfu6kkcm9cIVcEzMmFR+9L0Ze3Lkivajem96aqpaD2CtIg3Ju6vg3yTRpmZH7pwO3gvqcr
v2komDiRood1dRttzeDgxI138IrQmSmaDh4eFkvQ/myq2hGuxKRvy7UZHGiT9BA5+qtpNJdrhXSP
EG5wc/n12umQbRaKpRnMlXF3Iiw/GXtz8KLoJYslPZhSj+Xh2pd2CzoR/EGj1QdnZKosTKOpyiCR
OWOl3+9MMR5zZyNDOOuMibmEDsg4Mt6bCktC48UrRrIxFwBaD7ILmh5bSeypuvADCZ32PDLZ3OZj
9+p3nvcR0u7DEoqAwyboUVSNtQDpFnI0I8875GUKBT4gqD+Cp5CBEjet93kbInXNPl+qWyjwNUUB
vhD4aOZvO25QqG0ueXrX3PwYoY99q/PZu0Q9J6ogJk6dOwuXnQf+BxO/Doj+3FRN9pAjyLZpKkj8
wEvrPUwGJrSNNeBnVn2y4OT8HHEkQMYd+xY7yU2dDPZzE9UD9EBtfRZO2K7dwu53fiFi+CliAtZA
1j/EA5RxNQQ6v0zdoVHKvoXoLlM4g/GI+ivfSfBoJASQhAlHHroWmC1oDPBZovonaFSAyxn1V7Nu
Qp8nnkQYEQ61i5kA9t6YAR3xNtowmV1HC6MvviE6gOTxAJpvwDusWTq8plIhu9SzP0B2uEBSIk03
VV/HT0XLDjKn6jPwPMk8R3r0qZE2OWZ0QGjNGcLP33t2CcQoTM9MBEjbdhyysKIIAaJAJ0/mTAci
vpx1v6j7lV1AKMG8mSfv4myWcIY9mME276J6lxgbH+4tPoqtCa9dWiWiZEtuFYCZfI/RGWMzSlJU
G1PfR8lMjwjsnvI2z9cC9AMf7DS/8FmJxKXL2HHLLbKQIM6bZBc+K6ylUR/VINC2PetpsnfhJwNK
DWkK3AiI23lnL6fc+bkSHniwCxX/h3I3j5qZHzb+3oshO4JUmTg7pSNHwIV2C9OAOGF2CqEh6Cyi
sV8gh8rfX838gavVECRy3jOgOTskauybtG0fVGfrJVjK+tWlOIKIjYkSl2TL9qHp6AgC1+RgGs2h
kyAMA6jrbEpmtD6mb6Mx2r2NFjhWsGobXcPj5drxzHBmQX7o0Lm0PJlSRZJqE3lpOTdFc4CTF8Sc
QXVihYeEzcmiAoHYnE1SIqbuF2NcLKYOP47xq19xCmi/5i24J9XA8nsrpnvDzeBDnXQTA2u17KeX
Ahp94eSL7m4KiHbfs27cE4i/LjE5yr2qAjWv3ZEdqjhzngjo0i+0dY3OdmChzBcBsuY+GjM/KdiB
kmDt2lkLUL34bN6YqoJwRQGfxbkmpN7XQesuSBCHn5v0mBWO96mNQbs61mO4I2mi76eOpr2MM2jo
2EgXcsJYbOME44jKFq8BHD5K1d1nREu7ecs8dRu7lELMdQTLqJONEFGO32w5FFkayDHqBUXwtAVD
L7g/GFn05szBVrXTjQt3Ac4urdOZo1543UPF3QVMaDqAFLMJ1hUSete8ZgjKNpiJaiwjwO8vx7WH
eeZcSITWJ760yz+GqodFJeB0Nf+WiWqjM5TlJg2uW+4R/ikB1y7EFLtP9tiTeRNHHbT0gm5Ti9ba
EEQ6bzpAwueIy43PRd8fDIe2p8HeGWbdJ1IkkIME/sLqovRBA3oP6DbOgjKHbCim5Acrat7qrq3m
TBNSLTtdghmIYaIERCPdmUv2RZIcRFG+XK54+lNEDrIvY5GqZgPFgujRS/NDllneQwTCpx1mlOkt
7IZPU31C8LWwlWI7IUGV8mP9iEDGLKNVscH01x+x4O+PIxcd9KFZto7tPJwVpIcIgWmRKhxndcHV
OusG6JpZ0EFwvcmpNRWvdTJOhg1y28pzOx0qEOsjeoE6UzQN17qsktWq8O12brLcTL4b9sBnyYS/
Nflt13pLRuOaIHd4lhia1quyleeUZ8TWqqVuMHsEFrVvdMytZTidBWJ4OzN1v2pFYinoc5AruY7w
9OxchA5W1Sjzx7LUrw68jK9hUa3giOs+0dSPF8ifGk6N68KzR7NqpRMp5rYerZnvpvTgGkYE4yg2
ZQ6PHNY5wc5UmYOcvMjmDGEKaLnmI4Rokby6imQDtPIEuDNJXKYOBADQv3HEEY6c7ORN069u7Gcb
ynKbiHFMybnVx1tGLHwlihga6G0VMIjp0OjVx1vh2oK/5J6KFpTz9OTFxN2rMauWfaMbYL2BF4ea
5yur0m9D1tYPrgrrte9n6TZIOZTSpsGMxehAcT2s+Atc+9HCl6NeSOIOG1AImhx1c/C0Lpa+5PbS
FDuA9+7EmwFz+FqkKdLFh/p+1D6g/XGYbhHTAMAQCg9nKIO81RXyaPnRViux/JVmhe/gUzs1jlMo
XmpFFkhZ7Kx7eNdwF7owyBcG+x8jdLVBrNfGJ0yWZxAplmcFZ8ylzhRNA7Lb640ztyQIEFrW2o+A
gbc7ZucTN7UL92EJaYhrUYBAEffVOUZOgAxpV3jzeGIYh1Trk6jK4F7yOjm0Q+zPDaO3+LO+yZzk
kDmTPBM88Etw+SYQJcxneG3pZ/BtNMj5t5Nb2YgBXC/4h0h42N4TtwTh0DTVDurNtlVgNHbsRt0p
CvLqxkcgC3vD8RMjUObpm+ED5GLe6k0iBjgyL/XGftSRvwysERiDuo43rAvVCkEOxPXcEfMiYuVg
twEoJE6SDY3T+qOxUHXI1hHE+WZYbKXzC/V8bZF+/cuyIZ5HvAwoGe56G1uAGk6JCupn5pY25fui
aYXHv9ua+1+E3V9af+p7NW6noQrXatZjMO66AUFXSKEX+x4egJUuqXOvkRIGmWM9vmb+Td53/ldn
LL453HUfm4RiZxn0/gFZ4OWlT5Pm1lIPQCqZ940MrFxHlsrge5rWQM204OmmQ+KNzpyQlytm+oqr
zkEmsU0LiPswIK87kVYQKB6aNyT21Q6aDFibt+kjIxXBc9qV4KZJnVXCkVwcxkV+BAheL5H2VDyV
kn4x0EZLfMG0Fb9e+5BwVAvL58+NwD+mQa0hw7hYXYte1RcryCOrVSKD4MAHQK94/8Fkv2dZC2k6
5Q8nl7ndwW6wkQkLn75U8cXA6e9JT2eIFhTIEMErkWGFCbcwyw9GhiadinwqmlanBbbTtGKvaD+a
1l/1jYVC5CLVIFC19AnLBKwrIUBrF727LxqCpeZU35UChAFD/Vw0buZ8a2Lp3kGPdgGG2yA9q2AC
MDThAUzdnH3RwBAvQKvBbqwcqn+DJePHIMnKJZSkxiMgX8lO5LFYj3nm3DpRzuctF+q5tfVdmmTs
G4D9yG/0mldV/NldqgbpG21sg8gf3wrwI3hwxXjpgdetj+yB/sm8/qbeZlqsZV5e1Ie8wU5vge3e
aw1hpKsgUZqres0bBTLcEYJE1waaMwh+WLdgsAETVY6sfThXZgUPu70p1kP2VjTQQ3wd3rcOPxZN
a0QAD/uPfbMROTqFThegtj3wSuqtNy2wkI0IRTa3SNXRlM1hMvGzUW+jWIYHisWn4TOImu6rzzN1
K7qe3ZExPhkyBEd3zhppo9HKWA3p+BUoveAWa9uLlam2BwdWfQKraeX6fSzwV1ysdJWLVeNWzhIe
SiQI9yX5EDrghsN77Z+1qsDHjcn/CIwMYlB+q+B06ZzjiFRxiCNWzl2dVfU8o7r/GHnOS+vJ+Ktd
1Og+xaF4UmCrROJX4UFotQ84gSBbgHc6qMCN0g0Ik7Q0PPrUekksn10WlG1M00MWqRezTDMbBBco
15nrtPHOLNY8hmcQYPh8adi8DK9X0/vJ0SrxqZiYv0x93TeAdkz1rHPnV1NTD5nOBB8Gr5iBsHdc
AzSTfpCQF9fUVZ9THzBoCS62U5So7uQCQI1Ug1p9jiANwAm4N2wZ+usfe8Y0HG916nzQWNkcQcGk
j1j16iN2INGG99aT64Th3onCVWCnxX2SRO2tiCUSWjoog/bwucxLn5CNabVaXh+CwP10aSWDeK0A
/thjcYRdi2AWJC/hITO25gDiuhXvtHVjSmHhicUf//jvf//vl/5/gq/ZLdJIg0z/QzfpbRbquvrX
H4L88Y/8Ur19/dcfzHMdl3MGDgvugX1ECBftX17uEASHNf0vVYNvDGpE9j2rsuq+thcQIEhfI+0H
wKYFBVy3Hts43sSqACT9XR0PgOE2jXxF6Bzhc/2ltRaXfWzQqXgPxMo6NiusjvN2g1QznpzEqNK1
a3jlIJfKZmoowvVFZTAO6x/KwBGfFBJhrsuMKObRAtGYFAIhYCYyhyD239cZ4yJNFgTP+A7yxMie
nQ5cp/3RmQ59VJerDJMeGJn+bE3K5iPI9NMNbwlW7DwVJfKR3PZiYvoaYzMA1BTI7Pe3ntl/vfVC
MIEni3PEoAX78daDHi+zukqK+7oLhw2CwAGypui4TJlVPJcxgibTcqIbgYMuXFbeGgsBzBOg2gRp
Yr+2KrVv7VLlvhunIxPNhtM3ECu2dpxX6jkJS3sROXF3lJDE3Bc5eDIGxKaeRpA+4/aK18kU/NPI
8Z5MiQ+lkSAZDuY1o+Vw06jI2TFmY84FpEH+zXPpOT/fHEbg9cXdYUgNEVzwH29O58aFi9R5fX9Z
pIucA5efsSdEKLIzFGXbM6D6j2Y6DCttrcyUZ4qTFdK19HnIoVVsK+8FPuBmKXiqwZqGiUnpCmIN
nNcf7aY8ymmNiI/inY5I9oFbOSSD8g6mQ8b2lbxVVlbeItF+hYA9v88mNv0C3LagO4j9vakDZVi8
rnPwP5pW06EM+xWfePnhNYNqbRky4PacdA7nVLQdpQZrv68Beex9cGY4XVzOKx8oQlXfQ7ue3/9k
y+htJeytC+WOn5b2RmHObri3mxqN/NzYBkAndXB6YPlLDpSFX8vOSx/q6QBPYV7yCARgKKShaGct
oIe71Mv1g93QcmXRMVuaVtO765JL7wzkvTcXfyPLbbK0WR2/I5dvaznNyrRemYbCJupvngjm/fBE
cEJciv85FLMlYMjSmV6ndzMVZhZ7AJVMcM/xiYJ8HOlPHQW9ssEZhsUT9Sr7xSzCmNX2h4D7/clS
HpZoVgkpyCg+GgnYi0qsEY+9yMOa09LL83xWT2pvIZIAob1TRBCXiYu96WQaTPE/1l0GC0jsr6vK
RZbN4LjJRnYj3RPm0r05Y33sFDMdDsi2QqCIbJgbba/Nf7G5VLCyWf/N3PPjtD/dTBBACUaE69kg
ovPEjzczViWhSUr8O9lXA0KxqTejwC/c2qHlIek7pcs28fRzRvjSrHWNRVkqoPQ61oHhFsSzCCPm
LrDHbb6pEGeY5tlyml3fHQAyOrYNxNtgYKqh8QGnE1VwpwWjnpcxBb2rTdIz9eJwZpwtpoGk1lsD
ojMhvASgdbdYo+dRnoPLxveSs0Cey+/viif/8og5TBIuqQ3KXcKcn+4KVlQs0HUi7gjkco/OJJgB
apMYKWwSvFWGEzUQUbTo83MoxmTxjno5g6CBoUs2deDPAzDWBZW8oVb25YA8uF7Ui6qMLHBxp9Xc
pAJmHPQckEIO9nzKGIyCtWxy+eFqVQlkp0kC6cZucg3lfgRSjNAKNqbYTHWdC4SSGpy/1Bm7fHI1
XYwnO1M3VC6W2sx6Lid675kMRnaPaRi6InYQgalLFFvTEhbQ2PJLyHCZ1nfWHqsqCOQy76Aae3oE
hk94nPJVZFfjRnMkqkz1JOsF5gg4FcGagh0/CPtdJONzd9ZWXn9vTwCSHEBkhG6xU5pKU1s3QEEp
qeGWg0SYCjRI5zvqbyHunZ+aOgTN/Fj7ezeVHxPd1HemKsOna5EghrEyRdNAE0CoCH35/TNi87+8
Oh70NjwKcQGPM+zCp/Z389DgEXzuBqe4U4pOXmf9IarK8LPukHTo94LcIvITIj0PCcDg11OfczBi
IL7vP+cIK62gmwqWDCnChx97emVLsIEZDl5qhcC4gotFdFEJnxToak3RDcelypvxvlUSrCKBXoWT
sF6eWdkRNLFINZ2K2GHUG1dOLDdTMS1BPlq4vN+YIoBGb0OaIqSQlyFSzZaug6fcIIJC366W4Sjq
d9BroMWxMirLC3AIjqpxmzBA3S7Qa56CSAJKYPQCvYbaXHbjO/wd9DoP+mrZdGlz+QnzOwOAOcj7
tmP5bNuyOQvbC27iFvjXHiCeZ6exoRROSHpAhoJ8oEGx9VVOn8EqUq8wp/prYxZF4D/PEevqahf5
Ti12EKZesPrlOqwTjPAAT93NsHmTBXDF54eqYSPyRiHdOBStegDnOkN+Drx1pay2Q4WIAGAFcg72
i/AVyyc9S8fCf4zb0V74Vp/caOSGbpqstbdmJF4jAngdqSNpcOflPcDJ0Mlq/X5uQzQOzmlgk93p
YOp5WQ/LijvNnIrxrc40GLsevRxCnMsYbriGiFV14wbwoGjWpJ9AAL8zypB1VO95P3rPSGIU80gO
CvgJyKfKuqSbPoTDntqOgytw009uWO0qXz8CzBDfEEyH5wEbI2heQOCaZ+0D4lwB5OyC7CFLxwoy
AXm7NkVRJM22apE4booQYXZuq4qsosbJzvCw00VGEnlnF1lyQwq5pkMv70xVH/r1wrf9ceVMdTYr
Kih3XMz9LtEnO9db46yFaBDYDROxNQ4jZSJkU13dS+RGtwSAcCyWXFC3PVuansOSw6mXVVvHL4tv
rR2/ONHoAvNa+XNs09ltQZ1qzZLKQj7QCLoGoDhXedhkd78aJ4m3fZoXazgs2mXRQhJPh/ldPqFR
kAYJleQJiKKtDKKNVaLxSqHOHDiEA4ytGDFLuWGBmHw/fHSzbDEO2fAYxQBouIWgiLVgx47VLQNA
I8OHdCI35Em+ALCo33VlXSIC17VdfKyirJhXlHhn8JOqtePmIRRnsuEQ2/DOIyVR3gsbgQKRKfcz
MFXLJA3Yt6Dx9m2NiIzpjnQA78wCFa6R0DSufj8TOj9/LbFqYMQh+DAISinmlB8nQrihitrurRaC
8RQu1s5HeMlABkA3deuphm5AFQaPiKlroR2l6vZhrEUBwRuw5AuZ03PUaqwHuiL9kuGpRHIZ+3C1
QA5/gEC1H27kRLFieFYakKxi/9N6S0Oq0gQgPzJnkHCEMO48qKr0so5wkH08b9gQnxpV27emgSAC
cvv720B/XpdOt4ETrBum/4QwO+x33wPZ98jzdklzestpl96EJMUrT6B8DBIvuAEcewRf5vWlTwJn
wXqn+HkyMD3yBEn+5u1XOfjsECmL5r+/ZEZ/WudI6lLXxb+ci8mD/WXnCaQphdBgGJ0uC/rRlyWY
0IPwE3zCyeSUB9tOvC48n6z/rDbf+JIileqv1QF4Gy/VxGnCT5DauFpXUS0XPCw0OJqWxs2ZSi98
tDm4XLJkOagKxMEIeSx0TNWdFRRvZxBCYIuuAcxDB5Qthunsaqchkfc323Gzf7h6Qji+6dgGM2ws
HOExgvKPj3M3jH1YjjzeDD6gXnzuQJSlHSG1LbHQhANJ3nVjB0HdCXDSNfEtkt7Kp6uFb7ER8SG7
n3WBD9VGG1CGsO8h5aRAMJ3gmwMUaKbuOUmLXTe1mqI5BAgED6IPDooRaFV97687HgMnTOln0u1/
/wzYk3fhxz8XL68rwRLCbCmByfrxzwXUIh0QyQo2FwyXk88vHhn49r2jHWgELsGhUk6HeAwq8ICj
vh00MG0gqJ7FAiyOQdOCmI9IuK0D21kP4HJW2C8AuvuufG03mDC3vDzN//2DD6syPq0vWT6UYaDq
n4r/Xn/NTi/p1+p/p17frX7s8298rvD/b02O4ZcSH/xv9c9WP4yLX3+7usVL/fJDYamxAh3Ozddy
uPtaNUn9py9usvz/bfzHVzMKkIxf//XHy2saamStw0fwpf7jrWny3cHzhqnou7Nv+oG31ulW/OuP
+UsSfgMhTogV7mXAa6+vL1X9rz8Qb2b/pI5L5TSHOfADYorvvl6abPZPvAUQCgIXMbMBcPrjHyCy
rBWchvY/CZ32j5TY0nVsAt8NkHNTk2P/k4M5hUmXuFggY5n8x5834M0ZefmX+7Vz0v7F1EptKqYd
P3GQofqTE6gekQVcQMz1BLe4t4Ty0SqvewbqROQGAxvUPmas11swv7uLIuRAnGI1AGBWmK8hcHMP
Yhj4OEjyJUizQ9t7CplZ+hQKtSgUsnltfZMS5OqDKvxTCPlarHEQfOrh7qy8/LFzXTBKRkN/49Wu
+JtPJ//p5YOQLD6d3vTegUcMUc9pgn73zWAasFt8IdsTXpt03XmgyanZl5GVfAOeT33IpFQLCoT6
WpeWP2+aykXIqKcnsPV9rdWY772+vckmUhCbYiUCKEeN6GorjmUM9oiubG5lqNgcwqnxhvagmSoh
oHXENvoVvODhhvT6LpMNfZBpVs6pXbVLPwLbTuhq6MCDhxFCot2+FOBcHCCObukCS5VWR3un6aJ9
XFfNvJeVXA9DHCxFT/29o7pb3wKXfAVHzWPTA6vrSab2yNgCG+dWD651L6YERA3f3TwIyvBv7qn4
1XJEyMmh4XEE0e2f9mVA1igElYf6FIwAaoHiOVx5LTifgloGAN+ROc8xZVkjw8WGVrjWefSpzrpX
lwXVOvQKe1/V+SrxgR9t24nOMqsbRJtbe1YgAWfaKUdQjL6j2EEZKJznucWs9PnHALR+uzYRyKVE
qtIexPbgfnZHIEEjsIiEpHuIMyxSlYju+0SBjhS8X+E6wX5kZtY1rKdqXXC/XOClo9DscpOblvsL
0rR1tCgmqZ/B7uiDI3EvvfHWVSJ9GgK+aGUKbBrP1TGm2Q2wQDuZh/E8HEZA721+F4fuuIlUnT7Z
9angTXFwnOQ+TAX4fb8fWi/sd8MQhX+zyPjFukgyYN/xlCMdVzjmA/TuGZeDFXRWnlQnzT/HAVgJ
3RhEj3YbWSCzbfxZBOL5fcu4OPYtC9dxqZbwiQLnrPb49EQ7W3Ps9xk5hDW0vZW19uqFVxTk6d2k
+KsIyI/fQeB+JZZD0vFszDE4TI/Vu8vkpA8YwlcayzWr2iHacNQi5YA8gdCrGYT3Nz9nT8uId99d
83sesYlkrqCgLPjp1Qd1DwSdsXM+LYzsnkW/FgiqIJ8bSyIQtbLTUMcA20EQ977ACzUDSnghvCbb
ewRh8Aa5IfLOGbzgqXZIuiXwQC8K+TkCgiupATDLwOc180sk5mQ+0csKcdRjhpXpKrflOAOKVhz/
5v79YjFpE5tDgJcJMX1NfryBWFCF8NKk4Ykz55NMlNpLhYe/d5E5CILpYo5UKbKUkrfLqs2tg4OZ
aF+Ojb2KRHEXhnYAYkK1rCk6Qall3VU5vTWHmHlfqa7l1gnxCkItMF50ZAz2PYSs5pUqV/DfY2an
+OukHrtV1zA8VUW3K9wynYdpS3ej5dAdCQu2qkpkuRDpg7lsjOQHL80UVmbYPfvqRJFnRmd1Apbm
tJ4beEXb5hXwpx2CzVOSlwXFdVp7ZKkpMoKphOSqVTXf6oqok4X96dwH1hOLdcAvXddHftEQj8gR
S6q9n2GHA2CfPv3+vvO/PkjYcuHziOWqjWWr8Ze/e3CJaLgGFa51HNx57fcgh7B4d3Z5+bFToNhA
sp49B0itW9hqeI2pG311IJhuA2D9gpQnCt8rEzfKisg27qx2XdvSv4sGC8jZybatIGdmDa9AHZxY
DFYYW0SfoswFZ6g7qJtYDeA2QgI/CL8gP9KCweSFUV/CKXjH4G9aJIj3g5MErP02WJCgBd0BDA7J
LBCIQiBN0/vOjtkKfnC2USOIL0ZQaGwsToqVZj3bhFosLUt3G0CNiyUDwu8U8HrW+uUzci3zm8TJ
yycmzyWInz+4Fa+PYNz//Q22PfmXR9thDmYE4WGtw/BVwULn/dwgSjckpaqdI0DCEMmAnsDecxs4
9KsehHBBSNfJKNyNaTCH3vV9a25NNiXUqLDT/d4H+pdfwMVWvqt6Z8JlRAHAnjpeR4OnZRJWhqPk
Mq5pBkUofuKd5Sgsa65DFxEm4SGxYfpFqyuh32knq3cdTcPlJ80FKrj/gVtnT5c6x1zB9ccHZL0V
Kx/ZddtKgUnyV3/T1fptXPqaBu6wu1zD9z/m3cVOF3e5JmNz+dEmT2/gPKJl26x57ZJ9NpkZA58h
Pn6586bFHAZz+80pwysbFyeFb/yatgie+lVwsBx/H1IQNHO43wEAbymmPsRNoWls5dArbAEFB6OK
89Ty8duYgNdwqB8Hq/vWZoxum9g5RGz8Rnq479sBjtoYWQt9PS5U3H+GqDlHXn8bzTsJ0Yu+3zce
yR99gLeiasqcBsxzPZb6gw0cyQo4zSOYD5ZhSYN1o9M9Pvj5rKFJu4q0tXTsidnTz8Qsr0uoWhRY
JsS+fUKObgZA9bkDN/08KKNZmNjwkgDt3/lgJoH/25rFks0ClyVAuJRIsiL9facxjTYtxghdmc1J
9BWrsxHUOCP87+GOaQmxD1t8qFz7JMLXImpPbSwjgGisLf7ZICcpSvDO2jdNAFQHknnlDNCgfJ4K
pAHLxlqneA0W2oMbEhnKd+r/cXUmS44qWxb9IszomymoRaHo+wkWmXkf4PS40359LZTX6pXVBJMU
EiEh4bifs/fa1qbLckeQN+O3DUun6huk8rTR8tGPHEvax87O4BXYRTg2QcC7aomOcf2oJZcwLAo0
uEXn7mWeBWFgQ/OY0YP6VlwAIU5TmV1QeVVhSXnWd4Lh1Lv9Xta9eQcoo+Ph4rNIdApxkKuNcv4j
nBbAU08T1jWfySO9BpSFdmtQPa+pzQGWLSUKmR2pmGp18poEbbJL5zxqYLTXw/ibOs6uL2s6uXB8
tuK39WDZ34Vqo6RpLeogrRZlUGJ9SdSh5tZHP3WNS6MzMlL3LJf83Lebi+rSZ64bc8XG56b1uyEr
84Pw+52DoDscPb49MUOKKZ8rr9auJhpEGs3WqUVlnRqafgYMK3fazA+s9mFwJYoMh2YIkWWc5yxt
Q3uN8j5VJ0M4XN4zlGXOciSfEaBgJwSjes2RVusSGrMwQ1PCBVoHweymYiguvDejKyEJ3xb4OayF
uY80Uw57b208Dr5OVg717N4DpVlN2hKt5vwf6sRxOb/bjvjjNsOBUNhx79iCygyYXN/xKAEUuGam
zkdDR/vcHH9ZuNhKzSkjLX9WXOdD9D93dVe8kITkixabtg313JhQk9jlKdGMiyqd91ngIp9am/Q+
4iLRbT/2ndsTpjy+rXpDnklrRkPjIlLq23vNMYd9Q28izKWBjiENDmNnoxlOaF6SsWWN7VH383Qn
m7an22o3O5UD411wrYXKZmgVa/lntUc/NFuFHVBFa6tTcKw9QOHGeD9UUOTtSb9LsWa3vVYeEexQ
hdT7g+vRL/UzEzwNgN2J+M5aeL9GLX1gwCpjXxbvy6AVrOxaxEemFS8JBAUHQ1WVmk6ER3WjfqdP
NpAjTi1C0ZKfaoP5W1tMTjr7B1brKtaX9uC76XI/vnqifLDgzOgMiOEywWJeV78ICTOc9mCq7gdp
m1E12H0oHPnajawHjdW40zxySmaPU3mu29PK/DJ0g+aNydYBj9bbRAQeYuzmztBldVZm98VvCMdC
7fsnq0DK51RtiqZuNbhAO1+kO3Th7IzFvm0R9tkN0pRqIHFxBvnmIhf0iDIOm8F+MZmhhly269Oo
ky9lItbdwSf5Z4LSEfEOCRvLvQvLoV9OWUXNdqRzh8hM29feAcsy+rnpx+jZR5Zic9SuKgAZCN5R
XOcO3BcsFZ0BstyJhuB6fVnsi1MzThLavluFLZ5KP9+P5iIfpS52orfPA1xnvgCrP7ooGXdtMhRh
ooLgsMIumpVookEV38U40sk2I+m6RVSqj0zSESgGP+w9/Pj9XPS7YFD3i/PYdJp5nhPaoKJ18SKs
s0Hk25NaTX9vLSwaFcnY/dJCuwtwM+hgPudSt442sASv69B8PUyjb16qNvICdCK5Xh5TxkNaK0Ua
EXSKwb+vCK0tmYEqe4hYF52SMqnJJv4eghG5aVKERW0RKOffeVt+wqqysz9mfrQkQbGT+fpidl7D
hyOnw2zwDI3WDyfYeCyH/K1g4IyWXpphAe4xY1YNO6SO2olG6lykx6oUIVGR9W7phzbska1wDNr3
rtCfwxYceB1UIcVJUpYCYeAUdz/7br7PGDrbaj0SKjYcPK89YJOjCL+1dXPEOYepwNZJiupxFpTp
aaItCNf8eq/nAUAM6rzQtF8MsIUUcEhVaU0t2xFD9DpolsbMBoN4pXXeIVDBRSUtUYF19+iJ+UWM
66lpwF+PyT+kjf5jDDLDpjKfnBXUs2HMn3pt1JuRlvPO3qD1beYQ6jRcO5X2NPmHhrXVSu+7/nD7
lkGaH3k4OuPOpc8pM4fmRXUng/7AAJO3lg27LDgtS2J8mo427gPdnlCKBNp9LbGP3p5x29zuFmud
PuhuNl/wOo/728u21xscmN9+yv8mMUV7Rlo1n9qx9I5pkYrXXOn/ue1DTsuVntPw0XE9PdiVbsZT
4GkPi1YSh7Xto/afxqpUvxC55LvGMbJ7wBRIpwcr2VlBr32NVb+/7ctbqyXES+E/mdrcnFmKVceh
mpqLyGo9XL3yxyNK8I9ZGReXmuSnZhv13je15o6yy3TV9GzeBTqdR42wr9tTOfRo24uU8giJAqze
puKcrWv/1Nv8dP/ubbzCdy5/m2SbEAmg6w967asYEABZA5Ra3pI2+ER51f/Bc3odEy/7XAYMPrOe
ZnfToJxrWnDJQG6wfK9puZ8Mt/sze/B+lqEbXpjyXGZWzfsFIPhpHA3jSSejJ7w9Tbc/LLu1fy2Q
tIgUrPuHJZ2N2JGqO0w06t8903+/PdOh/SqIY/4YUp+EbG+2L5Um6YSSUoiTF7ie9l1XDZh2p//j
pyRn6a4lXoIegJ+5LCa9Vld7sjvTQBDHZ7EzThm9lr/mJrBJoPOzh8FrgthdkoIE7V6xgvdfbwfI
KLtHLlfdR+mg2eU8QLhcdP29402CJqnZ/zQN0tVtry0w9dBuGue5LZKSfB97PKHj7p4x8fPNbk8J
mO36mZ/8aA5wBp/Mv/vAcouLRsjhvvMb5z3BfHd7ajqkz5PYyga0ZvY9oP9Lxe/uvic8nqnaYP+o
Mvj3QPrahK+yHp+NZJUnxLvtyQBX+Jw0OLBue5tGsOqDDyksZR+OrNzdYCz02fXOvlfLvESZXjW/
J/sDJKL5MyabB2Xs9TtaQerepDr49wm1dkG2UP4SuSJTWeuTu5GQoPuF9xgliwWtsWF9ORm/Khe/
s21PYC7sybqOjZHtbv8Cod3ID053oU6UvlqvievJ6zS41a4Ti/fLx313eyv9QHVVecHVp/5+NdoB
RGHjc02WmE6S8XR7FlM+B7951t43swZ5aXuCHgj/Z9Geb+/H3YL06iXX74tywyPSz99N6yp/RtI9
/r6hbB2jpgkIscJkdEd3PNjVyvG/Pb6s2zOoQ9DX9qvugcHTuWSLKfaqWdS3nOXfT+0EUxWx6DQe
SpbTFxV4QDMY8b4yfpW3fWCjySMOUPaYEhNxqbahaVvcfwE05qkc+1Xx9ZgBeUJFavnxCtQbV3OZ
fdXLcLh9lgTBcEjn8pQLFOK51a0xsVYQmhw8y2K2j7f9KA3ne+e5xZOz9F2ccs09EBskPkEWnW/7
yWZKCZno5yfYcmm8AM06kDNqfjA9iG/PKFI1hDmnxNOKHOJsVvp8EI0bDabXvDe0eRE0zD+5XwQY
k5b8Qr6H+ex0+u+JuIAfTh5iXRM3efAzZvt6RknD216gm4Q06J7zVppWckIBpw5JRkfckJfbC8Hz
zXtFXSPmel7uLT2TB9ev325/BPmaUUBtXeAlvrqfWwdg3bZXUaz0H/XhVfTSPTtdSRhFkS8/7sTk
xk1/1NxXh0HPmjPe4O7NpMB3e/u6q6aIspYFHDOZH4wyd8LbDsdx/laOV7wM0rLivPHF/vY4yUYs
ItX01cKiPWA6Uqdpdsz31bNPt7fYWASyTeli3MFOsB4d2mV/9+huPovZK/2nXLjmZVwYq2+7dJNg
Z5bkw/sIiY5EIGAKDNziU0eVetvlOGfLzl/BEWh6nzxBUMhDGJ99CIYteGxrQ4Wd7IzHVubW3aom
Lbp99rnNzpR51vemdlifwe2CvYbVs9WZ2g8Luvlt/uPaJILPbW/GuYCNOvja1993ZfJDS2hvk+/l
2Fdfoy9w+4PM1vsi9eq3cXXbs8JDfTDnofhRKCO2b35YJ1rJMnfOWUkaYGMm1IjN5vnv0ZGIBPu0
lYzliXcPiCr7u9feGN4mCqMvnjGV8WyV098vsNQuJhf6bz/thoNl1fxk5sZ989Fw3T6kZmhGdPuJ
DemUPNx+dovP0tAUR93MftMB1p5To5jjwDahDDIlUInvIdwqwS8O5Kj0wv3WDAFaggD3Kyp0pia1
NR5du/GuuGqcg+8tKyPhyFV1eMZY25yFZ6lw0lmsQqw9TjrRbz2Q/4iZn/8g1Pq8qN6+NoHc68Cp
jjUrWC4xv1x8XGg46URbk4tJR072Dt3hsqP98u35Le0ZIzdY2fkb8yo452Kaga90VjyP/gmqiscJ
qbyrhysDbuhgRkFO4201xxettL8pY5xK4TvveCTSyDTHkfg1ZR4yj3NUOu28z8Z+iInp6S7I/tq/
m7QyRehRT9q+tDr2kOuTTrXdnB2nioeRcLK5y47+hqv67+P//3m3J982ZCP/+9p52Ahz9Xq5vey2
g9sz1rHnf9xu/vdBhvEAnrNjEx8NWDyU5K/HxYhjxMZwPGqScoEvlyv7aqLZ1cr9WNTvtWdTf8lZ
AWWaWo+Nr1CXfxK0A1POw3PQu2Mbo/9q427bFIPOXBdqULRAloiNRE7xpHIOrg4bw18dqCb9cCjd
H0/py1kLDBU3fUn4lN3Agx8gytN5FHt/JFZ3cP8+AVekiotGqbjaNrdbBRb3BczmbL4UJaxu5Gqx
0v9pNI0PlJFaFN82CJlDAHtZSDfGhFqk9hkAnH3ejZ+5TBsIVCwASF6XODz3ttM9AAi889JeHm+H
h7NM7s1iEmFTQJ1xNRYMohvfbh+O6mgbV1VY6e1WcmzWWNm/CsVeNVYqh9rL34yxZd9SveoCVpss
eIGaeo6Voesr/FHyv41GO9weu/0VhF0auhb52cNS7FDER6gdkUzX3o6JQtoqMGvb95ZZItg1Lau4
BuFTGa5CS/nSgAj3r7LgYUtiCKuScd+Y470tctIxWVp6gbU36krGkJ9lTISsjJuUC29T6/Cb3CGJ
kyIrdlSv0Ptu/+fv3lHpNaSzcL/KjYB8eYeQV1udjUScJC3D02oM9T5lqKLFgmB1pWu9w9vQ7ERe
aqFDaG3kjkJGo+qfQEwPRz2jkSqGcj6a0rtzNVQlwMBBgNCFpiHSBtph7af33M4PwGL9U5MGQcxi
0SaFKs500cdGoPdxP84UIcfcjRwfq6HY2npt2zD+CnPZG5mFVXlOfk9S/hFeUkX+0Be016x7G5rK
sW9Ic1q7dGfO0/u4nZH6dkZKrfv3Vk/njBK/NtUHhdN+r5B9nLDdv6954F6hP7j+4D1qTZddVhNM
ZS1a/zywEwTf4xiR2WMf+k5jnS4cey+8nPQmIx/A1vQnObh40xLkioTPLZDN0HRZozFAdF7FGcnm
u3KG9aKEVV5qabfP69IVu3xJ3avjNtYBxx9AkiFzIpqQ3iFpEiseB8OKkxnM+hZAk8OWBqJlNlGw
aNYRNQHcrcE51GR0XQg8afSWmGB9eU3tKXksmkDsrRIiiIN5FBouVUb+Txv3AzXbIhN5bCx0OITT
ETU0GcaprUozzmwy71XrHVyw0nHhOdCvBxSQR2kVF8ESOb5tqtl6DKRusJw17/xtAMs2RN9/N4Vm
1DCnieTTPe03cIk3PfBVxAQsibVmeHczbS+LmWYDBREU4TLWNU55b/x2wP8cltl8zCwTQrx0WIL7
4pRZLHT2HTN/zusxD7FncYBMoz9OVnNXqcWM/7uB8zKGa496SauaX0mGH6Bulhrvsf/3/U+SM2Ae
S8Km2jHbtbmAsLZtKDkNkJLfg2acz5ITNFZKPOQ1INbSnFV8e6j+31tkO6LD8Jz3VeMELOcZaFiK
RjPOtw3ORm2vk6eeogY7Uq15rIxc50zEnF4OiaAcDF0cgd/2O/ciq2c01IJljB2NHPh01c9IK5eL
U813BVmZoW7C+/Y23lu3geBum9td/caJC7a/6JTP3WZqzpBWh/i2qSzN2SXY8rmEZEm8bps2Hct9
VQ9laOgZ8tu1ucf/+xr0jPJ4gMe/G1/3/r2V/O8tdmYBDKKXj993ipVrTPHtlj0n//fu7Q86QTGV
cNtT2rlNfNtYQc51paveUtvE8mkEfXzbAF2WccKM7e/d22N+AWxIZCkY1U72cWKNXAwEDJkMZHLI
cPCG5mulBWotob+9tDAZSjJrbSJy5eZIs735vCLo9oy2vRiBXyKwrjAU0XWjNErowsXUJ8rQtEDN
wzo17/a4Uqix9adE1RZziba5EPUHGhyK/T7derBbYs+x7LdGKcfqtnGZrYeNnld/D8lQQRVGr0+V
cvtV3D5JAf/8mLBc17VTbfnDYc6LH31wBMmN6Q5EBtLrbZy6DVuY0Sh8UDOkEZI8Ul4jjXC1yi1H
dY5R8c8xQpeEbsAEdXYN9BhgCBpwCV9UGxm0K49TzawJEvt7PxiAsSewzkwSunY6VbXIrqyo6oI2
Js9hX1oJ1+LM5Mc+mFYZYg4H4ZoMr2VqNvGynSu34eB26/89lrr8EAEB0nHldzGohhhy1AZXzH5i
X2Z9huC8ICoNyqqkyExydub7IXHs89GrdEV3l8WY2divBdzWA7QR/2F2zcPAMveHHgwGi8B2KEyr
DauXTOep0+7w0hnXYc4HSsApj2MWcb21uLNQ8cC3kod8zjrwJ+Y1p8X6Wjn9fCFJt9wVL5kTzM+1
XIN7wm1DOAxjLAIaglZGb8mmJR66qSGPS54uD1PXLpGrtHqX+K5JgTBwu700J9o05ZhRizWdO8PZ
8ijd7LGaispn9l6Rz14BuW3FtlzxnHsUL9OTSYV3D5lX343lND15jsMyytCTU+YuB3PV6seqr6kS
u9Zj4nd1ZAa0bvo8Cz2KL59GYAOS7rbRWsxm5BRjcWegEwsN9JYHnKwFKKx0pTvjm6RFp8FrOYo/
vZ6019s9avFMARsGlVIERSRxgnzMtR1hjDe+B1tz95ZtoL4wiemc7W5/e9xrR7oIZmacXavo3/uq
PzaNcJ6Dqfnql9TcBYVFTalT7slcEMCYq/Pa6gQ62fT5z21ulLshreVHY6wONoaaptD2V7/QCfkq
59BqA6zVVbpgqTYy7aw3XJu9cek/PDeJmc4HvzobxpZrrXuU4sURVlFGKeeQV9P8rO5vHurbxpJt
jnhiDsB2Fygl2sb4IcIK8UDlvKZDMrAwYOIhnZKwI9rtrD3eO6X579ZC6FmNOp1GygCxL0NXvd1a
8rUC4Dk3p96uOXUc4HiysBfS5XotMh13iRaE8Du0X4pDLbsIr9WChxKbIE6yJCYuFwj4sPRnPXPM
k6zLf6p+0MOhbtv3AIpARM4sxTZ71XamhejM9+3xwLxBhTfQ0pi+EGt3SltLf5/9PJZzkUUCeNmr
Z86Ayeexj1BwUU/W72+RbiXiqVAYLtlptlyR/c3qmpXlvHcLYsxLUXApDJR86rtquNy4RVahqv1f
a58hB/xIXfve0+AY4Aw/2KtA9DVb925QP9OZMl+xoKpXN2doEHWYL0rgqcK5XvMpXG+pTuDj67vb
mZ67vnXJ64O30OpaeA3fGpe6+rmsy+FqmT1mc+4ZHqI9Te/o3HhbpCQGTwsQwsMJK4r94c3lsV+b
6tcUUGdLRkEYZjlDXWqXO9qi1L4dyzt7vmM+OdtmHVfSeKijE0NTsGLxGP86fmSBKBU+pDwakFaE
Rt9PuzxxlycwU+15zOi2JVYBPxOxCFTx6mImzD0JMbA+CVIUYQYHCl1/9suXTCWSPqSvPXyhu3Lx
kUgnTgJsJUFA2cLtsMFvpQRKle0dDSLcyVXgHtrC0Wl9LMtvv3T3/pqtX0Ewoogqs2qX+hbRJDoE
Ic0GiKO2nJWhW/Pfc5rvsES4/2iim0HfjlN6ZHrmx02r9gxk2RcCyPRQ+VkVTwOmimERrIvmDyBv
1lvn6DkNRC4EZob/2Um6f+/e/kqHkyapw1SxkUn34s4MzvNif9qWXI+QQ5GsbHe7fv4cewPFnTn9
Rzr6ej9maZiOQfmwIAa4+DARGTaoADtuRWLL1FSR26f0SvOFugnlXd39DV+NOXEpslc7oRFAl2Q5
pTrac0hvWxsGnJhtrdNrfXQc7B66Gn81NJM/6noZd4h3qocyZZaUk38SVkipj9VSiM8p7w9oE8Wb
nc9fetGIkPPD/zGl/9T5ZvfP5Da0ZpIkC9fmRPEH5qgsvNBpHYblpqRE6hQJga6pjBfPdV+TlcQM
wYzgqHmYoVJPM/bWPE4PeUm0eJ6uZ3uVAPVXD/i6aN9bRvZK2G+j604vFed8bdnqARtjHZFbZZz5
Edl8Gz7OY73A8yAHFS+4wsFFqpemK1+NzlJ7Ya3ffzlWvsm6RirSfTTopv0AbSxd2/GD13wW/cbc
7zgxelrFUeetSbQo6lsLHmfOUdv/WJvZDwnfKKTlflp0+Kv6PHe68WB18limmX7o7GSgYJqdLEpJ
J8pMeeS4k32qx1rfrq/NXlOFs89M6jI3VTtdYRaMozlHdpGofVOb3ku/kAEpmxrALilPeCjh16ti
SM9Uj9ajVTpXUejZV5aKIlxL7VdmaPToBHRZLLfabmFE/i3nP/Y80YOdrPZqaTaJlv1o3EsxvM+a
CSIV4P2dGOR3D5vjpUzbNk62+qbr986P/zU3Lcg35Rivk2GWl0BVxjPULZxsuSyZ+WK5xF73I1pj
B6pHha7rmvsVG+jZMEFQSSHEUa4U5vymU+cRQ0ko+oDVmfLLI20RLmJ6utwhlaGukDfeke5XAyUj
WEPH1q4CkfaefjEeqt7qD75qzOjfb1CZ5Q6TwCuIH/CHQSF/ZC4OqJG1ozNl5dlvtqOiWy9dkVtn
HbvepU3o4xqG3FmjM+MCnbV70juOt3uOOyY0WAWM+FohAVnhlNDc2jlebv0p1uYP/kT7QDCuv09l
PrOM8H4mJLFrWDAVi8BhdfeKgJCw69Y3OSO8MPzc/grGtzoTy507+QuCSqldLZ1wm2WRm5RIv0iC
v//d9M3R04Z/6GQ8TiJBWKhZTC3ydb5omLZAIIm3XANqoyGfC7NaBA9LMQQPnJUL4m+gaCGarX9m
p9QjkdnriTaVeCmrc99LP+4XkhJSXXuRVsqvUEoqpK653jd1ca0dVmES23G0AjOB/1tCvc06M7wt
pmU1qEsCtniaZPBSGhoCGGj6Q4XsYXYDec8Q5TX+fTmxrGq3T4j+SbsSDfsIwHovprdKX4YrxQv/
HphqxbpidN77LDtWwbIS72S0ZMbY7W7tZLPPa16rnC6I2d1boU8fpEYM7+aM/SkBNjknXfu1dR5/
8qyrd6TZuvtFwh91sB8e+DRQXUB6hZAUg1ibFng/bf2bCi901tx8morUPxSUx3atFPpxgFASOhNp
xMqVcY2p8N3VqaWnVRZV22kyyroJzbybn4qF4OW2crcl/PSExL662EztIxAT+S5t5FGN/fbJk7fU
gnhbomP9nWwzSm0+uZghgG4S7uY/WVbnhf04jr98LizuEGR76kUl8iAjf1zHrX+faDvdXIc3YGz7
iiQcLnUA8Jy1SSOL8e+Q1YW4c6T1QgqQe3JzbX0wNfIkJkTYpzSYk0NJ74MWvvypJppAQ1/9hxoN
XTW8vQA5mS2Zbv7cYQjcEYfdnByf8ILaYsBeXae82JgEw8FKvbOml81J+lAHiatGLrZq04pLeLZO
dmbv8DWVH06tU2KhXl+rgmu+q4JfOhcLPUurl9YTDzhh9Z09usFDbloKL1Q2XpYmTy+VkbpHo6Gf
ag70stzxq2q6lOZtVV5mzzjKQHENy9NPJ/Um3nCC6puIa6OVRGlb+1LHcRLecr5MAVeet0D/yWAp
xMfmTVlvqSI9p6jTp1YUxp63Xu4pYBnPVSf0Z07gfg4LRWfUtln42f3dTSpe1Vm/13IJcHAdDcaV
LDlmrT4euX4gixrM/mJ1qr+0OVf5pl/OKcbCIzOOJDQCsyS8sOyjgr9ceqBJF9bKG5v9vCRqeiOa
7toVg3VmblLvatukzCcy68I0i6ub/MpUJ8i6d7qLXmhX8vcKEEOl4gpnZ1cqX1VYlHp2Bx7uaFdK
Xow8ORt6pT0m6WqE88ipXFIN++gLepT18K7SQ17m1b2CAHyvdatxBjvyeHuoKgzktJUZAdtb7luz
wLuse6+jTgBdZwQfY967T3n3Mc7HmdLJs8gbCsBuZx7HGYphaxd7v6FO4hknlTWcMC3kUKuvjykM
6Khyjibtim/LpeMrGufbcYfuWbSM9rKqIJt2RmQ1afpSLCClLIWNBuugGMbg0DlufVKpmj8UuiRR
z0FUVXZ51jRbvgBp3RGvlp78IJUuVOmU0l9ldahd6heOBkUp/EcXlDBhuvxSw7bctb7n1EhRaiTJ
aVoJj87z4m4Zmec0ve9FzGX6H4WseNSLGomdZ16GbF4xfnAkxDLMHxhP1lCgp6DB5M0fzFkQUib9
82BbO7NNiyfWEDUA1T7Yu43bnxwKGFvtIL3eNoQvs9/aGHcB7ujeVt7rbVNQ2l1MEmTyav6YKsRQ
nUjFMbcyvC1ugAVH0+MkG8qrTLgc2zUKGAMK86lUGcFNyWTuYN+331SqHgmu/tQc7cRafGRqxVAg
Bpav/uCX9/W3uTDciSHNkVP5zQFUgosgpYR4U47lcakCwTe7FK9qpVETsBIYOy3kKmXcJ61WUbG3
Wavn1asWFM1Fp1orUqTbqkn+CQptifNBQqpo+/ZiagULlVRHQz7ZBL8g2qsVeI5FssxsIEIzN9HE
EZEtabw+67Z5Kp8GnPZXMQZ3KRRqlpQNIrOKhrOGqMXz0GartqtincJ3IDnRihFmEEy7q+fTo6KI
GTz7kMaCMv2W8Bbeh8Zr45LpCBrRJnlfZ6c+vLPIr3G3lPUDApP96JnTXXY09CZ9SLOueHOyfDca
RFV35tYNrKTx0Ke2d+78+hPOo/GAjuWC4a47W4Nbv3m1EddzJ2jIdCmkzLmlWCHyX/MSK3GcfDN5
hWE2vZprwTKk+EMfSxFQlsonVsAV/b0g2c0JFseqahrMPqK7ehONV12CbjOcgRaErryolh6E4ob8
BQaP8qRU0DPBYOPKguKYNWMXh27gFL04MQdCFT3PlM8ah/bwpDuvmVIPaW1XP4HpW4i/EKTAyGwt
IPTjUDRfdZvSwPGcfyza7G4dtExEHWbxTnDsal/EFUHAV8pU+rWi1XJFjqfiqdfANXdQGqX68kaE
tWQN5eSrJx+KmvCJDh7lPpbv1Jwf8x4bU2dVr4kyhyeLwA8ASnTpmYdWeq//DJqP3m5D2A+GjriN
runZ8T1KRl0FZRks2iFfNMr/hWO+w1NliFu88mWqAOo3vvyTr+Wb1yLTGYd8Zfkq2wNNbftAXQ//
eHInjdF/qbz2mhXVnqKVE89EQIilX05QN/HCUPRg9qanBJlR1XmYRz1lTSA/XNnYD7eHskz6e8Ib
2xNRrtQMuWqWuZ7suawWkWqhMo/ILO8W0/kNgBng3aB9kJwB8X3opsfcTudHw2nTQ4AFkM7NgIiI
brJwfHT/s16+s+K7x6rU7fp8KE70Y7xQIbw80X23qHyk7p0wuwcPCYTyzfQ6Ydd6VtQzcDRqb96g
Dqt07APWNHGwNMu7ukN+QeDcPrsOJxOcgZ2p2Q6lrZKmyEJxsqaoevKNLDjibTR3Wtm8mWvJybdW
jx3OlL1tB4yxvvHmwpw8pWnBhMGAu4ks+0RXDDFinyf7JlnT682Vf9vkQR/ERb1WFeNU+1NVmnu5
bTSpEEPgC6TkEpQ75NiUEZruBbG/8eSRM3XS85K0lbR0q7BnHYoAImfWTgjL0yLoHfTqSWybrgo7
zUaB5HWEitBV3RnGJZv04ssAYxEtizHu3WU1YsVshVK3JVBxaqBo3AFiayXqE71oY1/6nRP1c2s+
5L1VElESqNOoUTYkQmo6SsgS+55KKgae2if3KPMPRt69DK7nXyhp+5cgBcIrxdrtNZfIiLWQzV2u
1euLFIRUM+6mRu4fx2rqX5GGsJCXWwiOkn8qUs8e7CVbd+00t7FTItZwfVmdUKnHQbupYOofmVTp
dRlvYtBleJhyTsxEf7PGQV2TAulV0ZnaWTPS/2HvvJYjRbp9/yrnBZiAxF8eqKKsvNrphmi11Hjv
efr9A/VM6dPpObPnbl/sCAWBL0CQmWutv7mfZsm8HtFde5xavvcIothbXN2H04wqLq3YDAaurZ/s
qp+/jdiJ0C+psbcuAhA5G8UMRpwUARo7eXgUo6LdlOpUAS+dNTfXy69q06q3w/AyDEp3OzcBVIYC
NFBHCvaKWNJLcEaDTjWlRKd2tbFAl+ha6H+JtRHv6gFnWhF1t3xoVPKF3G/8DrwoxiOoeiyvalhg
Kwkn4jj0VbP1+6WAHfnaCaEPJuM1WZ/q2FJaxZMPOM8evO3RSIR8jYEDjl1D/jkTQ+UCNFa/GdW8
z2bVuKsMiAMYDheFarxoQQCuuIvH+8GszowO7P0QycBtEVH9RDnQvo4WOLml1ke9ZmxtaUhk5r4N
UpucXqKGx4x0VI1ekrl46UAY6nb5NFLjFzni1AEhT9Rcp/GAHXQQ9geFhMrR7HpH1YR9D246dpUk
RPtwWQTs1W9MqLm3s6WcxzIHs9bXqptYfCuqJF+BZi62ZEoNt59SPBXkXr5KB4ybs5guUcEh92Hs
vmWSiO6F2TQPBUNkKRDfckOWP0UGjyKQ8l9z6zqpt2pnztSd2UrAJyFdPaipfUUapf82T6S4yqkH
2IQJW46xseEE+GJ7ChgkyKgdJcRgeiIx+qAO9fiAFDd+sCn66sIAsNwNWX2jNwK9rRQhmbnp9U+a
BVhzKoz2K7eUOnYUF9+71vqE+cpdxKe+C/WZ/KLc3nYz9BPKLITtrW/MeMCN1vPCkhUxKvJ6GKSH
VAbzJOeAd8jG+Y9aA3Za4H1ohul4rcqQzcKoWZgDRXqAZIstnKz4x8RLVW04x2mfb6y287+3CD+a
XWl87WPd9IrWeEGbNdgqXQryRQDAqlJZuieFXLrynCffAC5+CShOnvKZUwxE4wcDhyGnsHElpv0E
bp9A40uBG5GjpFSwSpGuE2lCTyKYbfOIVn+1mU0bUf0SwdZ1EnUUOKpQ/b5mcBHFh2oXBJuy614F
TeShQqCV1mufSGO3j8m/Uk/vra1vUGZWJWlbUGkDXq3AgoyqGDS7ku1AYqGB5mcUdfu2p56VSAR4
Gont1mx3ciyRf9IkxL+pfe110r5uUlPGq0KbEIjK5N56hoNm37UkuJDbsLId5YAGgaVCdQudhLKi
nvQlPVxpg3iTyvhXigsoKfD3USbhP9QX/lZM4T/2+jvphv+BigtCVRbVkL+XXLh+Hf7P1esY/Sje
Sy78OuxPzQVZ/WMVtsSqWEb/UzYumguy/QeiLFA5KT9rSHOw6ZfmgmouB6Eyw1GmbVkLrbj5pbmg
/KHCC6dIAJ1YFgrCJf9Cc4Gq0AeCsg1YXaEGoC2qpBS2PvDoq1hLSe/m8bmpIjeoDL+g8tTNuyQd
zzHuYbQOS+E4FHYlu2SQYLABvZSkDOxK1FRY5DKcykArqPq5oPk5NiHF+nWikn8++sLStlI2PWUK
cAW1lCpk/qsGZZVlNrdsnFjW2c7P67ft6yLgmMqVEpsotA8A5oixOJZqdUuBZoBhpebHdaJQ3kmc
dba0kWaOsher6HPMR8FcrJPV8/Cy2FEN3U6KFAJGBJExLwiY1agQ9TYin3W2nbXSyTNz2rRLzRls
I5MFL3NZXOdsZSABNM0MUQF+BMtETa383URfEGudpp+SpVI8rqiKZRItiwNhoDdHzXldX/r66E6B
BfOUTiV1+pwCFQHdUrDui+I+VZraQ20hB8DWAz17mzU7MRyS8V4npuOZNlN1rLTy12RdxAYux6lV
+llD6hxOAcrBztyY1A90BlMn0wJdHfqM930q5mX/0mbTLbq8uNbPee40dnbVht1NHcuBNzV4JOX4
MplL8Fh3i/r+SBAbxjsFFZ29YmWPXaiEThnW1ygp6jvobVu5xAE4ROOITAwNd33SlrkuCwqiS+W7
nyRbU8W+pR6o8akJLaOUUF8shjmNVPBnaVMcLt6RsMs+pXNb+VAthfZ5/f8F8xx5SaNZdXurFYNB
GQILLGfoGA6g90EqTzZeMeZtkByIuiPvM8OTZQ5M1a+5yzqV/Caq0n9tWfe5LF6OW9fJNsZOTpX2
2xrRov1lv384zcfN62kDEer8y5cre9uewJwHsHH5TX29uMvy5ff+/bq6tHWXQACc3/KL6ySrcV+8
LF7W9SneIpJuewXQp78e3btH8OExfVgcc3w25K5pN+vB4aAAR2v8Y7p8LihY/Jrkfy0mTQjh6bK8
7lPn4LLd9Zh1y9tO66Z1WYvm3dSagAhFC+nnN6f9sO7y8yU0HUhpvznkss/lanKc1B2JETEANa59
3fC7/S7nk5BqIzi2z5dVl0Mv6y73dlmXNOKmNsBBvN2uMMxP6AAFXlgCGZIKJmVTEL53Ck1kLSSI
TR9nhQWmSJqCG1y+FE8YVSNvZSVQXIORjbue43K2D4vrufAVxmdr3YLhG/YW6+6TH2s42YBTXn76
d8et694OXvdZL+TtDJfly9Ef1mERKA5JLQPWGkK8QP0nbTtkOaDSBYUb2YTlb8tRaoyzu256N6tP
QPTSdGlGP24qO+DZ0a5dGnWK4TQWKFTabhTlmrPiIVec0Rse8t1OwbrrB+jkZZH0GNC8RL8G6Vkd
02Vi6Vb5NgGKTQutSMCB56kBfMGGdb91Tm/GIsUC7s9D1oMvi5fTDBGh1roYojvk2DkEU5xL+mOW
V/1xnVsnemH3OH6guvtuQ4u9WZRMBWNPIMa00O8nv1vXJvSR1Ki7pR8cl3d9nRPLd7rOJfPy3axb
AgU+m9YrDHYTO4XwqnXwQCzC8jy6/rjz23HrWmn91NvZ8mKRhvsV7LdOut7n6kHiuW1oVkdj6dzW
SbSg2Na5dYOSSBV5ieKLXI/9YcVJrhNhyii45TEcTd0Ovo7Lo6KIH2IMr0rU1yh4jVZDplUBHmcO
NE76YjR7AQauc+u6sKCglAOw1CIxH0fThyazTHKd+8UN6Q0KmTTGLwRkTNDUA/E+TFStgCAwIR8M
c7szgPNmgwyIQtQevif3tV9ozhQX+Nwt//31/zst/+TUn3lh1pXd+u7oC4Q0Pc0p6X/XBylC621A
WAdOnTrrk1gfjK9Ze3h85s6fZe2IzQsEnGUu1Otfc5PREb520DmzLCcHsUIOxawx0mAEWBzlEcw2
nBYYGBqEWmvCbE+MzQbzknl44EEVRx2Yo4Nzl+nqeg0Cya5j0qsZteYklCHULxnhZinrpQCxt9gY
Du5omZKDCxQGFdKwrZdRHbrCjN6SZTS3LreXlevyumWd5DM+MzBEU0oQxYh4+rp82f5up/Uk63Ka
SoaH9t7V2+/MjAw3NukBSmPqg6UMmTcC8p+Jn2lOVAY2b5Mxqly/HNQ9XoqGEugHsWxfJ+oy8lrn
GjXOGHAty+uRl32w+2HLh90v+9RGpQEGk33XWGD76wSLaNrUdZa3DEhxuQx3f7sd1KPsFPCHNh/2
Wff+b6xbd3n7lfUQ7HReAjuot5efW+cut9qPqP5r1B7c9abWp3W53Q+L640mlPXnu3bpFS4TSuy0
3H+tC5buCzGM4qi0vqfWoPn9tWtBsY/e7LLjOgfRiX7tcsxl89tpo1SlFPXXydeVZrM81Q8/u+7z
t+sMxvCumqqeIQfUkhcewDqBNsypPs6uyxg9/9rp4+ZGX9Dhf7/93Uk/7vpu+W323blHMfLVSZ3x
dur/Z/u66xyRWWuUl3e/8fvZ3//S5aKTSXkESxN7765gnb3s8u4U65aPy+vKd4e/bX93OSo10gYv
e2g64t0k/WsxK+KtVknTft3jsv5yAMp7/rac06fLKl9rxVEgOKC66+y6pSNd/vYTxUSEmEU7FL7r
4zoZJ7DW8zJJYg3k9zq7rlw3py1sbeey5zoXAvXYYNVROfFlM0ABguV1+7vTiYWIIoaylMEeM7tu
f/uldTmu50dQwKnXdJ2tbC+Hr3Pvznm5pPXs62b+3fdQCpCByEZp29fi8/qtXL6IdVFDxCTfv30X
YDxKaj7LV7juJWdg0SHopQ7daU6md+FUhWtQjLkLOLq/JqgGhi6+jmD/xkqjK1pYTfFCVVonEorZ
DGWW5Wym2I5vNrP2a93BZRlBd9KpLd+MtgzPxmU4d1nM4ITGR0zH8t20YMMbK3xisEMGYYIqYDXd
69RpLzBm3bSodmNCnUdXHlB8rI9F1381Qyc7Rc2keK2iPWEiam/X2DrhNIUNIEqluLTc3Rq+XyZr
hD9HaNJpAd2M1KF9KHdigzgDA9yFSWGodOYGlb6kiiFKyt1u0IxPKfei6+Op0VpPlhmE8e6QlUVh
3ejcGVZBXCc3l9h1TUWsGYZs1IdtZWiBYw9g5tcs1P8m7P5BIpXMm4Ke3/8/YXd8rZvX6UPCbjns
V8LOVP9Arw9FF01TVZ30Gyqkv0RSTf0PVFgBjQlN8N6z4U+JVHJyBsKCFtYaqHyqGgKgf6brrD9A
u6IWzRYSbbJi/Jt0nSLMD1qiJAt12MwWXAyLjRho/KdImahq7Kk6HULViHhPOElXc9uQzbbhzsXg
d90mAF0JaavdYk32KNWGj/hKBs0L5H2X+NVjYLf3XQDUPm7j5Jw3Q+lGQwv6pk7RRoEC7MZpEXvN
iGKl1RlPGrY1Jx+2e12MuqdMM5wr3QDMgloKFlXlTv0aU2M4UfKfKMiDG8GJPNoA1ss8sIGY4QrQ
t3akTg/Vd1+Jn2vQfneNJmAqNeZ1ns3DuaiTz6JALGaQcCVMm97fNOiygseXJC8cJG0HtfaWhqe9
tvr00cKmbtL7ZlePQYOquuCLlD/bupC2YWJHbjhOPxF/wB/XRTIicEQJnQVsBIzFhjx85ze7AFBJ
H9n+Y5drPzCifUKlvNgVstXfVjGKMVVbHNoU2JykODPkxKOJ+oqDuk3sXtVZAZNBja/iGveGRq6b
jdUUlKfHIvOmIpAO4OIf41kxgZZSz9bVmjxUNYMqibNdHQyfJmBeIOt3FjC5nRg4c2lAqAsWceAp
AoFZFPIRgaGvYHUyBybrY20IQer1sUDRAEYvlhMh+ZMKaHgeRjsDpTnkgEy3WgiLKLaAn+39R13B
jUKCp4Hmle7GKL86i3zhNpwUIBo2q3mImxpBTjcNcuoSjXjSIiD9spq7YKb37YB3aQeZyWnaFq5q
2mCXjoS7OWaeWXJy2JCnVDW+tXaX77AcKIa2wAQg4rllPeTNugeQHSCsBK7QMZYjBsOUtojaGShD
ISRvx6zLwCltWr25bXGDlwWPo7ZL221GKXJ7DUmr+rMsjfxTwsPUcp2qWlibRbt37ubPVEhphWca
XWjUdNpm/QBrEqyOf6XMpnG2kvZMXbTwtEkMZD19isywD90EepJIxq00mvQ2PY8Xh0lhjveQSg3g
RKUKRZMIllgWbGW7nYFUuiUvHdy1M0F/BDpkj6ucten0YxHO4B551dBB2fEOjx6hiu/6aKrN1rHN
4nYbzGBSqFdDmrd2gZ3NHo50U66QzzWBJYoCRrLZ1a4xqKi9RMnXfL4pNMs8pVUEXrxNr0Hlj1B/
TWcYlQYoaxUj1hTxzvfDs2F8LWOlfwDUoCtzvPxT56PWSfxTDWkX17F1poCbbpM5/No1sXRUkaxw
IKoYB01leJUJqn6xKD5XZuKZILZ2YzTke1gxEanbXD8UII4DXoWz5cuU4Friej+u76Djg75U4Ldn
7V1Rd2KH8QO2HloDCzxDiyNNIRyEhrxBOaWE4iU5tjq6SpQkQGwLdWdXhjuUvDzgEfoeTpoAVF9n
5XnhE4Q9AkepCrAM59Fo23bGpqQ0DC5mg1rxk9Lqd7VKQxLV6cM0zAGYMsV0g9spkzr4a3nzYKkB
bHSo4IoJo8/vpsKz+JduZMYSBs5Cm9iSeVl0dsNIQcexxbAhrJbuPA7wu6C2RSNAYT8Nm4UdT7NI
CaRQ+nxXauUdWltILi2pIxR5nqM+NNxsil+KIIldDToK5icpkqLgAmeZf29cQ47iv9ChOJIQP+ej
5OkqZHSl2+PmYBWRhz/GtWrZIILRrZnNGnkZEl3nqW1UFzxmgnpAj+8gKDlq3DMjPZBtaWF9lgzI
3pSr5zv0ZIdBek3k5BPayNZGkbCgyfoW8TzSfuQFgqp4tYqcKn2uw+9jXBVGz5AJcscIwS4lpTgY
jUL4UyTPdUP0PgTe0EfqBqpqzwutYEZd8gHVIrkpWspGIAn4Tkd0SfQOxG40nlLI8ltj2WkMrIwn
BKaD8jamCKkNABOsZo5MgT7E0IT3SHIBfFMFdg5hp5JMIkBOg+zR6vLZG1RMcrD7gKC6lQ5U/Fva
OG2R6Ko6hJDtazRUwMsPWASSb/G9Dh66U0S4KKRF02wwOn4Fu73vuqVRjV6o/V8FZdVTwQLmwDB0
21iLzTAVqs2wiO00owY6WAO/EUAr1xAPdPMiuE5kVOEMFFg9I7J+RqYkQGWIfjfnxremlI1zpTTC
g5sOgRIY1jU5hJ2qZc22zlSSi0aqnH3sZ90OiqaXkZ6+FVPkQnyCy1CXd8g7ljdmL0XnPA12YZPh
C0KxeWPP5t3Yyf1hYOPZCqpjptTJXd2UcN3oVaRCAgUSSP5d307o/sTVCQx84iEQ+oJ4zTGANQBf
ORx3VSd+zoBvz37GTeQChS+g0g3yB5Td5oSmqeXzpKSS88JFKspB3akp4I+gDukl82IWPuyzsJUx
tUMGDvyqqy39Vmflnh0319o0ohzus99U0daZRzR8+O4L4zo0oFeqo4xzb/hMb9+jxMduY9Y/jPV3
pJEy5AJnuJz9iCaVXCVeV4+ouxTRvY22BLYDV90U1DuGZtxwFH7CmSv0UKfs3EAmr7R+jHOHR1+J
oWU9+Mg5ooWiWwHwYqD1GqR5IKUYDI3QVURg74zUvjb9cfLs+rNo8PwZbKAmU4A0XU1TI3Na3mKg
TdF43QGZ3iuG/4MaruyAL41cdbBIQA1Imimaubd5njBKY3mv9tE9tLkNvt4PUBt3mkG2CrfH1kVt
9jtScY90Qz1CQCpOy9YiON2N49bSchgsSNEBpZO6TZUPgkBH+UnHrCnKRC55krza6K6zWNlPCBWh
99gi/5vV31S15cWgtU18ZJeUZPIogSGuO6GV5CdfCs0WZ59h4dKVqWHeHgVcCKlkgKQPlbkZ6c1N
JU1xHBO7HP+zoxJqhTO0EDoJ+R0rkrwo/tZEMiDCeCSo6sJH+HPXOG+F3mBP3BgP1018MspzIU2b
tNS+lFIfO4NULEgnHRVL66ae2/qqUHRvCsVRDkPMD4eUsYm0NJ35NrRRdkQ4RREbQwM1Hk5IwjY8
Zwh9plMSoJ4l7DJoW4bRlY1K3WqWPRzoFGt0QaPiBlk7OHzEwveT1f6wZu3BKP0eMF/s1U1sAaB4
KNpJcgwRNacES6DTAH7S7ihY0zdn9I2wZFQeUdLa4ERTdRe0XiTHNrwZM7ottao7BslMi7rgjupy
A759eKwt1T4DXnuJsXZ8SIrzNDbyQzce4yboH9fJUMaf0MGKrwcTrC/mBYZLh9vvIZGlWwPagBfM
vrwra/QII7StgFPPD61W5neSREdfaAJui67QBkY8iCpXD37Z6gB3ZDpt3X+kSyyuNd+XvaAPK9x/
R/NRDoR5SJCcxH4Zsmc+twhqEzBfQZL6Zow6sOEcR6GmG5R7xsqOnWX6o6xP+iOFWA/dvObubRUW
9rzkcg79pXT0sIWBHPBxoOjY7wvk4zbNAMJ8QvcYGQXkvbHdGT+h2Zd4SurHnp5xC+Go/dAnFDZC
ENCGaCXu4kdD3RHIjMivcnzSHDIQ0TVc5GONRF9vzucEdYB5SPhc4SiAGoQmq7tRX1EOlA9I3c4w
UWfLgeUcWveKgm25ZvSf0jRFhUetJ1ctFW8UYBLN5MbsBt+VZuygMJRz8ZYJgL1CT52H9lGl/GlX
DSySMTJRUj2Aq+23Ay57DPiRi/Xz6HMaTPVeE0PioEQY7uniIg+TTMWJCuXLIOM5Hw7VLhVEAH5X
fDUQadtKKl1J2It9K8BQTUDEIS/EXbUjA5FnS9ZCsQ+KjQSVI427BBY7vKn9AiVGeldyFIYLiG6I
7pqA4y4POi9ToGtWdi9vOjo7hMsdXCb6bVx2pheiBO2B4qMA0JuP2ZinHvQ/E9Fg8iN6Fnh1ZKPQ
LJRnTIr6Taa16AGpTeGkhnbq+G7a3BodNHVKD3aeZvFEFB327hx/jToMDeqiG5eGtdpSdJDgEKE3
OXbtJsZD3pHH/iV+aow5u2MsYqLPhU97Up919dHQ7eaECny8aZcRSi9hgi7Mxzyzq5tqhs8Y6s8M
ztutBj+ff3V3TOzhuUlK9Y7m5lRXBsR4Magugl65Y2PDgJu2NyqGzLhHqABBRYtkHXGlmfzMwgH9
cgyqtgYgQTkWO6FPcMooAlu2TnCsWq+6wbchE03CQBObpir3lmR5UjbcjSCz9+jq0BiDiA+pBWlf
A127UoOo2fWGgZBsUx+UANEmIHFUQfL4QQ+Vr1bJfyRLEmPbZ6ajWoHm+H1wlc8jw8U+fUAp74ya
3RNSqdYmGpuHPsf0oZnal4B+d0ZQ2m3JfrlA3L9aFQFqUhrBdobCC+I/TPZRbz5NZU8UO4ruQFVj
RoY3uDUkZPLsNAPHjz6LizNl5cqpJZ8FAwnuLgA2JuLuHM39Jhgk89BYXhoE6n3F2IRuEI+PwWIs
G0Q/y6DwsHCELxP5JSCGYlOGL6Y56Ls2LSBoW2IE3YzkoMkVA6qg60YvZ3CyFvVION2EaVpIeIt/
yXZY5OrsDsO8AKZGn9SHcdbRl0oGhFFxubY7lM4EncRjP1s7X0ZtwEKife/3Gdg7G4uTAKCrkrU3
Q6F9g/JJOSQU12gfmgDrgxsgMdKhgWbqY5ThUg43kQIUpYsuXnYzzMZNNRL02UrxneHBD6ghiOIQ
P9iY4o3FvDcxUZHN5hGllYHCCwrNgyYhvZZ0OADoCp+8Jn1GYV9a1LfgymFJ4UbQg508wyNAQ/bJ
jSsFFqxCI9mkoLGDJnFzDDh2SoLVoaGEGUZ8iGnNQlxR+UrOev1sAPs+aSG07spCDw0VgFwY4XUu
oMswOqwONga/xNczMjpDB7EISKQL8ClyrUraF4JRXtJeGVJ1FdIfHXgjfd5Q5cqXTHVjKsahU0Du
5Aocukkq+UY7+5OiqUAadekVdZ7nWRqTAw0w1Bu+2E3YMwob2ghd5ZhcdmbLj3r1w6rRvPLnLt9n
VQXsR88YJHBxcp7visaodz0K6gaBDHT8BTcpfxO5YpPKLQr4eKrwEkyQEVRl1Kj5mnrKteY2EJ3i
VnX6rYh25WQUrlQXSDGgPWTdT11j7DUZCG1aWx1gIZQD5TBxOjR90EZtWvSaGWfPQY0EzbastMmZ
mlOKmKzLKEyRSRMiqiZqnMiHdoMItGMiPbSb7TBgnJKDp26Uq6RKlbtrUOI7AtfP9Fw/+4lbsBP7
DpEc8tNy58QNH7cfdKSoMEhGdj/fNwWSUe2Qya4kaw9ZjTG6qTEkn2W8h8X4JQ1lmIjtuFMUMmh1
mzNgmF81kUt8idGTzwA8l3Ibp4Dpe48qq6urdOx3ceE/oTELzScPMocCE4zZBtk4ddZ+oAbrdHGH
mJxRNq4cPqM1oTiCKummkxiiWcWIbmETeXPL0JDQb1sg0eL13Y1udg9tXZyMdIxx34vQn9Kadpsp
+u08tnztiRa4YRV/jhpimY6hAQoLiX/UkwyOj/k0m3L9LbnJNVlH9rwON6mx0BSkH2FLWqoJnhSV
E+AqlCMjWGwUmMlbW51vzby3IFNEzgxH2DWEQXAQxLOHMgdhCekswFD2Nh+hOxBRNq4yM2hSEc0c
RvCxQRo/zyEhs5BJxUxFfMohIrpZ52dLfo00Wuk/TuizulOUfVmjuLjqsHtSr306sx02phhLtLAh
ec5rKGE1PmdlxBhWn1qcojEjNe3tEIzHcL4bBGkbJJWkBTdL20fRu0HDNoiREWE0Ue+0Fr34Zdxf
xjNvUeWfCM90z0dg10RwQF1yaPJcA+4mVYOMe7nH5DJyArr+bVMNeDJmRn9oEEOLJfTO20E+aiEx
ci5gHVjZARqMpOhf6ylEpd8kJM4r5KENiPRLqnLqkYBB+jaASWU82G0ibZIBfDVCGwo8iOpxsszg
1MXZrT8hgZuGQB2KJis3UenfpARO6KBOUPn84MeA6OPRb9IHrZvSk4jju9YYzl0finPdBLAuCby3
ZEmwKRpJuti4etyDgvnSVcDgl1AjbcoTdGnrVBhd6E5FNXid0h19v0zdMAPXp5XAy2cL/WvpRxPb
+TnAIa62FP3Nru5/Kxj/UMGAm4XpyN8XMP5v+v35e/b9ffXi7ZBfxQtL+8OyLUDG9qVG8at4YVl/
kEbE3gT6MrUKDCH/Kl+oOmhjUwdoLKuaQemDasif5Qv5DyE01bZ1wzB0Wf13Dm/KB4cVwlxwy8tl
yKRzZHW5hvcOK+R7hdaomrRvs9b2aOJiF+ejkxQNcEYCapclLXAFwCGAegrBf/FP6KFTv3tmv/GA
+u1lIP2H1x0WB5ZYTZveeenMIGnxqkFGoiohtkypsNAX754hP7/Y6AkEFVYKUVNK2y5hLNPKUrwJ
Fx71P1zG4mf3zhtqeRq2oqhQSlQbR0b9g98MXVnc2P2iWlvDqPdTDYNMBZ15LODU3gTzVnxNDP/W
iOyv6UTeFMkGt1Qy4QDMlRCc6/FijSD4/cNlaRrA8w8XBvDcUHQZdLmimvIHj6cxaXRUmWp/by4O
kJkMIUSLqxulCK1zhrugM47auCnCUDrWs5DJryKHj/8EqOlq6Wn63kBWz9BAdHTBsSdje1bGtD6b
5i5ZRPoaUEB73c5uh0JoZyTyfk3S0qw3oT5QfpmsaZsPhY4EajjezFUEd1WavvhVVp5Gn4BKjTDC
RjgjQc1NfpUqyzhqd3pwX+m0dPY47CaDwEGaB/yHlPyn7VuIdSx9UAVRH+Lg3qxwyFNSMMEyNN6+
ZqAlZ81LP9oUE6iJcdv5lRzPD1ZR+540/fChBKsY7XokuswA/PXQ7mBAFptk6tEXPCgWsgHIILZG
pnqVVF2b8Ys9JbdaPISMXkh84lEyOyqt/ykXw6Mf9LFndZ2xbeyTLDF8FCI/p7JmeIodd45u7i3D
ojYWJagJhTmse2DzyUTAJ8xN4aOaES4CrVxWkv2cKhkPoBIarxrar+3yD8nD8WqIvmQEvGDyGOXM
AalWIw42VC2wWW9Ah1kqGNbW2lGF9nfVFL3mmYQPtmlsidR+4rN1W9jBbUVlJ9Z8AW+9uosf8rR6
ht5Yu02f15T37Q1hYotf+OTMJRbAY48+bKBPDH7K1jXr/hxk2q6RQnIw3Yz7maYB+BG3s1/vzTwJ
YOPrDwpyCQsT/YCXX7wL+hofLXRc9Gz4ZFEScPBXQoNqDNJjOVbPhiKjK3hLgecpMGfJK3Wg4hKM
NnuE2VcCBHIlVb5rx/baTNJXBRQ4Hg0qGu3ZjDGOOgJHHlA2zM1vSvkQgZoASjlFN7H8HOArjirA
xoRKLoeMlFCqlndqMryORULmm/ib2iSwvwyARIx/r2danZv5+UieUmk8JP7VWy3LZ1TLQ96KKdyN
dc1oLDN+TMESXccK7NNp+JkaQsPvdSJ7Bb/WUeAdbpquynZKSgZKjQKTAV2JRZ1PTM3wd0PCVqcJ
EPXeTlUQD6qOCwUwS0lnokkm6PF1Vo6H7niZZG2Ix0kclc66DnGj5ylKZ2o+KDaWY3hjBI3uoX0D
YmNZhQ03CI51eZ3gXf9pEUx4t8u6HtWsX0dcjl3XXRbXuRpt7F0s6fuVRJELdFIYCmpfAj80tuu6
C8VCE7O51ab0iwhzDJ5WjMYQaUVzuuyoDICRi9qEXfoXmKOwlRBHh2WZV8bGmqmTYMstMpvrgW8r
36brXhFmLs48qNrbQR9gIbPRWaRp10PfXckEymPvT8oWKzgcTyoF1fblJy/XZgUSaOK331nXTuvF
r6eHEcyFrbPVerk0Ibkbo79Eqlh29Nh+7VDCB4HM6ykFyvOQTHgoanw8aKxNCF1XpzZEFKWP/duG
ZMswgHoiN77BsBJdSrgYkQZ/tbvp/Sn+jLrPOUcEJR/y/s6s5s+aiofdiGRsihiVrcP888uw3aZT
l1FSa7C+IE1/QOcNyepgoUzW9d6Xg3sU8MRWj0gI9mZ8H6toThrqDdaZmGJULeJ9FhTlvHtKU3tr
diGhe1Nrm9BOqSWQ3tsplnYd5pN/zvMnRbauxtJKNm1M1pj2e3AwZ3olewVUDkWGXCVA9wWszkiP
GXbKyoOdy9EOXvc12rbhcUYuSOun+VGoxc6Xmh+NOW3nSBPbOidBDBMePklQ3ZH5JI73IS7iooo6
rFqSz7VjnSoWuWBE34PNRBnRFMrBbyNK3gMeFE2I6R8iwB21/Mato8mCxJfhkBTON2jgv1Z8v9+q
7sYIu2ITSerstS+JCfXbiIxyUxt5jP/e2G2JEOm0bGxmDJQPaivwwC51XuUUo9x6aOks1nnRtEmK
8dNkKHRnOXDgXrI0hw6uGUP91pyD/SAmf4NRru5F3Us9ZK/aPD9TMfmkS3V+L/VmtReSvUf9kbh8
iMqbPMVDC/opWhldXJy0n4z3bBxlAGa0mHLDOE7dKum/NyOpM7MmRldNzALQ8iebV4tTmHQ0xjJM
Jb6wWk/cHn1nYnJ8SmeCUhJuwCd6QYKr2zTprQUf2RFwi0nThz+jAhR6pZz0unpRrHLwYDMRvpOZ
Cb9GtkCBw4zDg0k2PTOxoBoi9YvRfceZXJwUtAixPavGPRWtB6VTSTpo2U5VIlCOivEssurVGNF2
LKMK/cUZVIJkp0g/oVpqjFcp+hKuVszXAHtRNdMbBygIjqzgmDFG8x04cJ0jKtVrTPWAldZ+0gXS
LNOOIcZeBhy94cW+MbBO9OSA8aa2cLBF4SlCnKquH7fBFJqbhuDstmA0c+jH1xkqAHWXAH0+nzx+
OzzhADdvtIDYLgjvkHL5wSf+X+yd2XLbStalnwgVicSUuCXBmZRkSdZ0g7DlY8zzjKfvD/CpUlXF
393R930DkyJEwSSQyNx7rW8B0QLNktAMdUrrOoPrTCDdw07FrFzUVEmhyj4q09rB6n/MfBplWi1/
1DAM6NdkO61U9J9V+GZEhMQLEugE5cWdW94TZjXyTRQXut/IJ/wtagCoBRppCOSFPYjQ4dqbH3vb
eJyy/m0g52HrKPLrQmrzGoFKmIMfmPmdElgX9LqLI501JMjB+FjrZra3K2BZMFF+uwqrVyAvY2HQ
uoLZt+vL8qAy8TFWdMBCt/wk2wt6vYMlJusU+VERd7Ekehpcibyt7w0PKza4A6O8H+PG5A5VhRto
lDs96Kgon0RGYypTD8qpHhpbJ9RAw6Q9Je/wcm94JF/qhKGJBM9Nr50r1ZeM2tPDCIEUcIz65tfN
Dpr0c6FQ++DzJXwlSMet0txHx1eMLiH83jDodsBGuQnXExXcQh5Lp3+NRW9tVRAvrdSai4NmP4zV
NqcJVhnR1bazsxN4gd1HRxRFV7sFJ4M5lx6t4Y1z3+HOepRzSL9OwrYmx/2jNJIK3rz+ErfUeQbT
eHbmi4pYOkc+eUUifZ5i+y81ih8TfTPN/65hlE7M+s5iShvGxRO6ELRCMMhMV/3Kh+y1KOn4iejo
XqYO+bqdERVtBG5656Tp2pAcs7u0sg1gXEAY1lfwvWd/v6ynNnMpm3y/onyuuMkc016+rXv5JSlB
ZTe2S/hWc6cxiTmQY0sSvFQk/fm6tqeBlN/NuQtTcoQnFWbTnSytXSsho6QV4WCJjYzFmymnRXXJ
1SjnwHMqYilF5TcbM6m3vhK/nWNfVNPVCCoHbFz+WJv+KSsb52aQQnobdGZ6xUxgFeIXWPr0TJfS
n4fKZLzp2nPkOPwPlyMx0dLsbMALjKoOHx8UIMpR+PxqSt1lRxtWRL8BSeX348L+HkciwpCU/BhC
mqISTwpfPOmaEMX8W+dMxq3n+575lxoz/+s2u7ml/IvgoxB1wPihlSgrFuiebviEb4zqlIniAd2P
TQCDCYgNchPkLwQISbQTRvlb0+z7xDFGEhGCe2gABje91rjTYW07fprefoo4ojY/F7Bc7ZMsSHAe
rPpmDjpctlF8s1IpTrClsms5ZV6otIbfpfgULl9imWXxHjkKiiJJbX5qdIISq97fllZ/mmoH+HIE
ymi0L51Zuae2KmkgNUN+N4Yb8uMSIIJhddSn6mdUBGfD9NuLG5P0547zo98N050Jx4OoW9JdsuR3
aHOMbnIwGhg8CknLFgnAQhZJbjruVCaN1ivFPuq/DbZPWXlF67xDzhy3kLpK1n5TfydrceoTAceh
nM6hyu/TRPdhs9b11rRyzKZzRSKIS0iRPk0e7LTq4k7hKW/VcJcuG1cOf9GqAORH1Tq355fUnaAM
H2P8yp7dMnMxHZIIhe+jCjSin24wDsfIV9B+yabMUlGefDnjBx4fLPenHXmcFgNZIGz6ZaMVzqKD
Wx42HfF5RODy0Ag6xU2KFV1YndH48IEsj+LQRhr99Xz9obm6bteH4fo6C/m/9/8ff9iYrpdA397k
XTH8m6vpy7zz5Wr6L5PTuku9+KDWR+vmywz19XR99PW7ypwYq1Iqh+vO6xswfltaq04rTFwTaJbX
R1+b/+3PFPwWJo3YPjHR/sfvVQz8kQ1jxDfn8s8e626OjJHCf731F8X8z3t9vU20OszXPQmSJ8rB
PFF9bYUT/zm8f3sdPAwC+XXXZLWof73/+n5d133UapI7pkoIVoqFnJ5UFgP1+hAi8QlKNzZiegDS
j+9DLaflahjpq21lBzgm+v2gNS6qjKmhcVKmpziAW5Uj0tjkjvK9qiP5LgmyhzAGmDES2V7PnNXE
eaB0QwZVm0V2mzqH/nCbNXt43OlNZfi3YfjTnlue9oGe3iItpNdC334/YOy96o3xEgvLJLuApXRq
+SB+0sEqPdvuyEiu9RN2OuPqpLBCRP3kTFD+zfjY9XV6jcMoveK7DrfC4B6mo0RDsNifVC3uYzIH
MX2T3XSdOLxNQJLNfnKPTjsjW+jP31mIz9c+1+br+kjVkOe1AgnI+hRv93wFTIGr349PcAL+3g2Q
3Xw17KkGL4MeLTcOVcmRzNY7efP5DQwdEpqJNQFRH9WmJJ0OaLm+E22wrQ1bnvvUD67tstGpXTQx
Tqu4qvRNiLTeS+9MjcBUVirngASHiwweUm5sfEa8Ict5bi+AXa+MpuPVQixWScthXGaPOtCGa6IN
iGxw3e+a1KYO5JQIVlVKhWFcQuDq8jYrlTJ3w73omvlniHh473clhvcG2kYIuXsW1kXr26NfscCb
U5uWiYt8F7XAD78ai30bR2+wWKIDuj1xXVuw66N1YwyTuLpggbcyzVkvWdGe2g/SgPraz4ksYBvz
S+UE45vKzOJScq1LleX2xTJ02v/K8Sbd+XRZzl8dq67PeYC8annWLWcK6wvqlCZdya+fhQ6llbGB
lzA8ljmzXhDzJkgTdl8fwY0M9rElF/ennJg4tleajvbRgsZzdYfWOCRx/DqTa1R6hKvQLLg6y0vr
6/ZQGlfVHusljyGU/FeiYdgFophPeNKJVila0qRQ5DiW5jDVUv5VQju8ro/SAKR9ZET5zs3KW5Rd
nTZqjlFnkfBoWBqA/bR6nTskIPYw72Q1TJuV4b6S2w2nfa+RiZoIkNafBqSnoLHKqPBgg7s6C+19
3fNr46hLbHfPVGARk024XI0+c8GRcyeOls89RAdB+5zPsF1O+nWjd+QAzbpecm8tWQgSPUCX6u+N
FgU9Gqfl+Z+HmoYMm1V7jjV2fllf6JZfKeIO5+O/7bg+XN9tfX196ghwNEZi6H/+zNcLX391/dnX
U6i1hmd2THm/fvb1R0ujyc5T92rEMHc3dRgl/3boZWCzBDBdBDr/Or6vv/h1eNV65CnISJJxSJNa
Xxk44VwT+OrXfl9/9utQ/uto113+6zDWndf9+jb6TLvqBqwpOwQmBNwR8a1mlclT0jlXNYSdBxqy
9UzU8A8FBeejURpvRWpqd3Etc/Q0lCeZpUcAmULr5iKKRWA13wGNuhBp/CkQGm/nxOVqqK3Oy61U
J9hHotjs5ofAmpEEBKjM2hlrzmvjCBJSQ2MH/e9TMs/FuwO5W7SsdM0CoZ/B1WkG1GNLgSiTtSWO
pPyAT4oA5Rni3DCMCK0jKQ5ZS3qMLfWD2al3P58EiLf0jSiO6kB1g+WoMdKiVI48cRAQ7Rqmgxas
qb2mP6DUDW6zn3+gk1evffijBO5LV1K/R86a1X191Or+W94zzpKvAUSNxdOWKO56Ry7Ee6gtdrUB
I4UJJQnwhfHZmc0ncGDztFQ6SEhuo007xnet2b83vnrILGHvNRPFbdJcYv2VdZp1Sad0h5DS2jGe
+zu/0CmpqqG4LBm8Whe6T74lJAaAiZEoUzQAxgqlYHBh3o+Oyy73s4+yqHLNn1a56HTFcMq5BB8R
EltU0FFIYPpLICYWFmi15n6s+VFetAPVYCThZhMd5o4oXtmIn0PVfLQC8Rvkd6+YTXINyrc5toKn
rEkOCtPNnpPkNgzoGAozfugrSXZSPd5rvX9HVFa84VI2z+lxHkHRIWUke8Ouvwm33dVJVO6giOdH
cquGC6GxmAXuNajCh1gQreCa9nVUyH2KQoYUoLvyrv2IfVtdh34qn1s3OreUL09FHxMulvvgLrFX
7ENS37Z6SciS2bFcwgmTgx2f931fWo96HOzzmk5zX9i3QRvQcAj/EJeZcU7zfPRSP1SXKhr+knkw
HdgYO+bZ03Fsidimdkb0A9iEg59JbdNAZ9v0FjYTJiTFzge+k7Ak3olMtGhQNH1PeBMZ3IDnvpVT
eNepATZWnlHlAIm5tbpSHosp/m2GKrknKNtF6dktlTaDIt9wSCc0Zy5M/T3cUWvXpcNPVn1Ihwhs
TggTOFWZOiUgVv605f5/0/f/1vR1LRps/4emb538yAGi/0fXd/2df3Z93X/QPTQdR7ooev840/7u
+rrmP2zddqn0mo5lKSTSX11f+x+WUEuHz/2X0e2fXV+YVTolN1ctTdIVP/X/wJiSuvyvvq+u83aM
jpajw9Uz6fz9Z9+3iip6g7IzT1aq1NbgbuQFWXMJI+slNZ3o1Mko2A22+UlB1Wm2toG0yXZrkiMr
uCZ4bY7UMJ6Unb03bhoiUVI1HniWB5DZvrs6K/hsiE7G3I07aUQgFugBqeDWiWkknz7rvdh3F/So
8xpM8XhwNSLYTSKGgwRvTmBsJsuZb6y44xFFIJ2YVJ+svZQGxhIf20Wi/6R76MeiuYo86tFCCCTb
TozuWzeAyBfOb1C39lND6XqQpie7OLxn+n4k2dP3CJEqt6VLAyoehXXIMBrxtYzU82wQcVP4gI5F
QtFjXMo+TnUZfi/L2b6oSk0eZFIudaKKM1XMD6CcdI9iGNrbb1C22itQVnpUTobkqUjcY5Ge8Q3F
p6iIwZNbSJJIpN8WMh7vreLeJV2ISSvx867IEDOZVIbNzB+3QVf8lVvOX76DEbuqizd3Is0nG/L8
MswXtKDWNiQxD5Uh1P07vW+GU0EcmOtTL66bW8NYY8sYdmE8vQyZfIIoanh5Fr66cxXvxjYx9/hx
cr7WtiZE6refjvdt7T8Qu8JSSiTiYPa0BqMenmKdZceki8wLM8EN6a/uPU5NCpRNyV1Nlpve1F99
kjq5/wuqS4m/94MIebxd7X2r32eVhs8LqeyhGKybpSs0ScGBKPpzX7AsKpfZK7kB3NVxDqLcw5si
ciilNOkmdIDuc2nl1qaq6/qAJoHSXxkf5yH/KETyWKACdYA4o1mjjJO5TDg0x8EYR9l3hrR6muDr
SywaLrorFIph6s0i/0DI51Zl8L2JD7RTPRnkn3HVbgFXP7IoyxUuuy6nyxhb40fI5HSb2jooG9KL
MjIqBgIkJruE3G2rN8F0Zp/WfbJrXf2XVkXfSQSle/Jcp6o4OylMNtRKP8wxfjcV9hICDsctObo/
sD7B+R0gsfqKxLBI05xjFsgb7Hh01rPvX8B8ILtKCH+0F68ZTXys3e+ijP6aJVVrSWcbYpu5HxBN
tuY2S9PSi+e238QT5NYhC370kvVb4j9ocUCFOpveYkMeZWYfJtl6hC8w/2gCarJZfzS0v6w5FI/N
aH32UWoeAL8f47z5Ra128KjLh3yg8lszqKc07I3dSxEr9MkcNXYTO9wIEjDHzn6oE4MMva3egMEF
NpvT2ogvvTnQp48LlH3hZ0J2zwZHL+MHnehKGh9mbMW73h+AghE/o5f11tETVuwWXTg8n9TKHgt7
wM429zbCx+gl7GIvt1FIjlzQoUxfSmG+M/vbhnULTY0Sd0n3BRARvGL+T8VAiSxSjzFXXKvU1Yrk
nV87uG2sPt/m7lLf7juPQNr6IBPD05R2IgT+m6m5mM+HLV3u+DhiOWAphwpwriPEkdmn7InbmTLA
v/QddlMaPQdaiMBXDrfAjYtNBg/YI7Bs3Oh90m2HfPhNdwq3R1q9Q7AhLQLMnlbHZ6WZH00ahndm
XZ/898oeh3AzUoU24w66e0ShYWS2gbPut4/8ZSNT3L/BoyoRT+Ie1p5MeXak8yvNmbhmcWxCfUm5
dFrMM0jidiKokq2LYynz07NkyrMbYe+sOBbuAZzmJmtBaKpI+mfnfcinx3FkXs1FOZzKIN/EtCpu
sSJULKtQ1RucoEY/3gLZ0jhfrCus+BGmhAXdqJngYrtn1iUhDWLWGD8GGooeMVr0wZ2fZnSrCW9P
rCHYBgm1CKfMvaJJs30dMkvnWyO+GDdWF99Ttk8hN5HdRC289jI/1o5qESY0gtQsHFLhErNAIEW0
qTGlXtuZ5DNGn2OS0lZLfxWjQ4IuXsAiUCTy2iwBSb4nAkyqbZU6/bbsejDErrp0Q/Ao20KjRaL1
1B/kVlgEgGq3STDjNCCWbCOWCUGpQ1DNyhbvWJMewAWgxxuvmd/cQkVVAz1q6am0jvajEWuHdpp2
pKDB0y5DbauHJNikQxjs2yp78a1ccDMbqTc2i2cVUf2IrJ3uToy/JOIvhDWZy8wsf4x6Ko9jXnCL
FUrs3Da/78fyPYoctVQI7saqqCAqjG+sN8Rp7N60Nm/QiYvCK1DAhnSntmWIZdPSExvtN2j2wLww
GDAoU19DUT0cLJ8CcEMm0salhz8mByDfNJVqFuOpYb2oInipbGoIVY8XKMbC4OkWPrPYL0oQ48re
JN0dwgnjMKQJydgE925kkPxAd/I9LmrW4upImRVTLvoJqv7EQQ3HnPXbERClSXPHInC2PyrSAjbm
WN3nPaZYyz0HRlN55tKngsQUdHZ09pVBRjKbpIwoYuPXGnX3pbfD75Gr9oGFPRirqAAjsMEKcK3j
iEPtAr5ZSuUbaVjIzxl2HQCBh96CsteDreAOhMekemFJVcDCgy5fzuxYwohGNE+L1ZfnPJmeklze
2y3HqDGQQEiKNPwATOA1rFSQFBGu+9O3KbM/AkiInJPDacb5fbGCwRsp3G9qQSxYzYWMVvVA0H1I
qpgNfC5rr42FRkkguMv9CH9k9YNmQxbLS+47rC5L87drkECkT3t0AM33sKoJwywYc2l+jYNbeF3k
4kTRwns59+lNvzR5wMVnjcaNnMkjea/2STFrUgUfaNS59FcJH2hfs9iiNWcVdGSH5BiS7OuPBN7o
6Fp2mjM9WPd4c0Mv0asPW9BF08j00gdtIXPlA87Zct60qHSSLonoUxXe4COZxgP+E8JB4qWie+s1
9NZTWkLZSm1vfnNE+zEVZnYVLHgLZm+XNJuaPUu34GIl7oceV+W+wvHNlZs8Qxpwt85y1+4Cvzop
IdxzvKy7fJItMUT7npE1bzSYxSE0y5ujE9TQBc9008O9yP6SVQKterIQKjQn/G0/MP4XXrNEFqNw
EoxHDFZN1MRHR8wn8NXfpHQxeaXMBCNzep0iZPtO046grZD4Epag4XfCH8gVRqOzlae4BkXgo/gn
xgb9hAzJjcFofpoHK9rFLW5Ls/AxSM3Rtphn5kwuYxezwG7Tq9No8K0nk8YpatBT7jPDc/uou5ZY
FbzW0jOvDhMkyb577FwXNbZR9hvdCH+kGD6IqKz36azuuC+NO6fA4BTg3eGM5ASlvPkqzY09d889
wq8tEdjAsB2WpbGz7/OYGMBAvlnOAiGwycNeouLWOVcCOwErCh91DLB69Akijkvs3WTXpd0xU/a1
NJz4NNjcAqclhWQOmVkghGNlTzs/tozIE11ien6J8TS8h6RC5k47cUiVeJzTEjRh/RhGhHFZs06U
VUPqOl9C3bT4JoxXYscmxABluY9zbFvCwKWgD46n9XgjB6LXj2lr4Tq1Fl8iVrpsJOljMiBeg/ll
xf1GtBJXdhy3uNnq/uagRdOz6meHvc+r8+BnNHc72dMI1WMqRmMCTjVOR/q4AXZ2lhzbTPa/9QaT
IzmQBRBUBuVpoLZlVuEybTOZbjLV9M3xvS8G4274Dcr9xxTa+6owbplEwhHBpt9gmn4j/uLYJa1J
yBKSLljnDG4UlqpInavC3WIYbeq43AP7cE5SH+h2d53ApjY/OtVI+SGrSSVw4Lo143PSl503lhju
rNZEyz8qg1VHheFbUGyxneSxKRjewcc+zU4P5AZqA+mJTMGJfv8RCXGfM1lZ7oZB4gBVXJNebdpA
+cn5hZp9Z4lOp5mfc53UtGMHcbLT/lJkv+bQJT67x/ZiK3Vh5YrXYzhZCNfqIq/3UdF8Mlf6YKaX
ExbKosfsdoh8iYIRhAHgK9m1Iz1yGejwOQLMbXZBRJNm2RtJNGlv98We09rP0BAIli2eE01I2MUp
1jv71gEj22Ik/5ztodhPi7fZyQ0cJZm9bRpI60rzdD+Fj4zhpXf29IWz7RTCvM/S9t40KwQXEO1r
i1JbUmiXhAvwBJ3gPqQ1vQ3i9lWFtHuSPv7ImmHjxFp5M2iwbDJI+GCE4FrgyrwQhLbmFd600O1O
I5aiTaCGd9GR0mjUoBFK43dqpE99xVBq6zeFw2LTu729CDF3aSLug2YvgFoeTL+5AghkGVMb1Cml
fSI9FBu6f9ISFFWqMl4Cp0Sz2w0FnmgKh9xDZ1ZhG6e/2PK+D5hL0CsCcDfaVF1FtKNo6gWW9on0
SrRMZfOmN2nvZOWu4ETe40X1aq05JJH2Mx502u8W9ka/4A5nGcxJWOzou84JyY4hvsPctSzm2yk8
qxQGYlPhQ2BSy/1cD+kCMRHbJuR2q2YJlMgTg9WqigEfpr+Vcu7CxtnHSzhGkZTjlk7KOxqwVzJj
2yfX0R4FSSBeXB7JvDC3cUAQDN9cEvnDPmDJnk+sTapHs2Q17xKOycDv216A9U6K8oeeSHjFUeLu
7YZZVjzn6DA7E6JA8uw6/RUORH0sOvNZc0MaW/WEs3ljduI5jg0AAtgIq64uyG4OoUhF6HOyGU2y
ql6mCTHHRH44bkrrp9ZY38s45muXb66VITKPa+57TKMM3cNhuHAcCDqmpDjtq4RIB9IbkgRpRNcg
Cwxx1xgkQ2374r1t0IwXkej3cvgYorC4FAwFUa7UIQ7lE7ofOPhm+Yykqsdis4tsG++eeIBJ4Xj9
3HLPS7yRGNcdWU0hFd7PPAhfYwI4rgjHbzOxjRvul6P+29XqDyJjz6oVe7OeK5RAOGpkM+xkZsit
r3d0vTDYanj/bBp53EMSfdNJ2sOoj2lzcYsKmoc8+RjaKb3KoaFUP8R3jhh+dflvObiuB/l5gQV3
W59+D1b1wYInSYasbebe7A+9h6d5n9vQOLMg7slcvHPswf/mk18VOuMScg0ZodLhSHfqJqJxx+pN
25HGwBWq1GPqo2xHmrnNWlaVqhIsT6duOE7ARYq0vWI+mxlTqVE1ITGtSjxL3PLEOM6vGcEEWuJv
s5jBpfBxmWUtPl9mPHasx14/aNxHA5oGtSrv/GVeEvism4w0v+kWEKNWIR2tR/ECGeN7bXCl2e2L
DaV1Tz/0cygCfkBiwGRWJL8tli3yBmgijDuLQJmszJ57wRAVuVQtegxNQRY/keQ8bPKQsgzYpuAp
BdHKWmzC7k1pqC0nCOVCSAzu0RuBHM0jPkWScPPhx2wdhiYuT45hvNkQWW6t22LuCZ9nQyE6bRjA
IhN/5YLkbIh9R1y7PFw3cfYr6VRx0qI2PlbavCvp15zXjW6rg801h6udH61h2BVcuoMy/QdJfXrK
HHHyw9w9yxTdtt8JMEwCJXXWnZrMRIy5kNstOAszZxMPh1QdWmpvh3DJ7quT7rguJjEtuvhaR7Rd
dtN/w4a9marhd25ApQp1u94B035oHPnSNTXhDarPjwbLO70n7bxlRP4ctAc7tLqfA+gBqCRU5hsr
v9BdttFO2uSipcPiMsBfmXU4erUq5fMM6k+kRydbQ5xJkB0jmm7t+KQhrGfIfnWIKMvliiwuoUny
JJzQ3AgxPBi+c9MG5N2sZzuPBLaTaHGewnVlSQc5ommnR18rRiYniBbS9hGR3CdD0eJdtm+mys5k
WXzYw3AHXWrwCk1gWA/upHOpI/P7YKjkMEcdYFD0QVnJqV0qEppdCdtUfBA1LfhP9JD4UgXnQsnH
FAOR1zrlO7eHiy7acxWDRc1iWgxAG65+CQcZTah5qEvd9ZxU3SWt/Y486q10s8eqLBuqQf1nN7rV
hgZRVGCYNG29O8TV0qPsIXIZKcPKXGLqs72Ek1Y8dG590yfybpzCgQDDJSRzvQQJ0Nw5kzCOVpo/
zdqOKdm33tLAA7XY4Vunf8swaDgGZsEhy5LzQDcjjWKEhsa+JgczcRbMpqpm/xCkCXE0xp1pyOs0
adXeWvisg2u0m7Gjrfg/sUqNZZcVZ2qFtHI0Y8QXOIMmHCCU7KTSPkkWlgS8B/cNpxJCLJ7hQ/ne
ZAriD1WTqkkbb07zDg8+V8hKTzXxHTHI4N5MQf5i4TDO7R+ubu6i7U4H5Rlj9WYgUjqTdEePkTlk
iSRinrzGxMWxHrk2zsMhmln7zY4Op3c51HZNB3DIOzpEAaiKPvkozPlbHTPlB5X4N206S8ip3nw9
1/miRGyHi4/874t4Wkmzf65neTQpp58KVkatEZPsF3j1gqAlDh0hcD/azr7261vQyHjeRguvl9Vm
dWrV63oxGg4VLUmT0lyQtutbIiDnW/nzkL9tEAN3Qg9MvDaG3Uuq5RlSDP7HltORaLB+DuvzPHTr
vSOnR8vofrq9JOGP8snQ8O1aXX3wwyrKuNeiYh9nc1HPGIjDBo6IxVgwnE0XJEqUtAdtSYFYj3Qd
RdanBaRiAqhZN33RhWsjfau4Wy3I4uYMigRxYW8e6be0x9wvdsph+A27gWmj7L61jW/uRwuU6GbM
siD9Q77WXGQcVe4+0qnIzz2pXWFZ9Ic/YPEMztoxjGfKUlA0J/CcBwN9/EDUlriIJUBJrxd4zYid
1K1hkomgzQjSxt2QrXDtcMmVWAnbyCJZy6Qo1VZWt6M5zdnSgK5pjTzammmLLcVFwr+WGcY6/iaQ
8MnbaO5aImX5CtHAow5kNrpI2nwUgX/EbevT9YwTBEXMYsx20xo/IQMKzEqkxxXr+7WR9sSAWYJ/
JlyuOHelAo8bL6EWLr+8USjQvRLDO2e+AUCpyW0IGIQ0qWhnJsWpnKqQFYb1Vxag+shS644OpLsn
erY/rxsDBd/OarnkHSftSUOoVLpBWulsY7embuQ3pDeljDZkUkUNU3UWV4jtUx+DWRxdkK+XAAhZ
9awX47op/4VUDiOtPhJb6SGiXwCeLlzilXu9bublAvns4K3C9+kKGErlaJw7+7vI4/a0fg9ywZ//
+Uao5iipfWq9xVLQjn5WYHGuLPXmK0xQZOhBXB8CMX8fkSd5VpTdT5oybmLZVEB0Ok1Oe2LmXoTF
ko6m89+v6UswcmwjRBwL60pQaA+zWuwUGBMvoyJxtRWVrhQp6roDxofmIm0E2MtrejZcG9v/PZgt
Y0alHcx6mA4iAQGGTrk3wQzW/QGbWA3BO8/uehOeRuo2R3zRe72vCwYo3wpvlUUNwho7rNSIKa5j
UXpUr56oLVDBrZkkyeWgRU2Pq9RgQyDTlLdwcRaAgEWZZM4/3anj9mh019YxL+TzwsvLbp2bUr7I
9fzmT7+LTg+R7zTUkCi4oZyZklNESqIKbLEHow4wcJhMPGON1G8MmfLW150DRoCGAsDya5iQJ9ZV
GqoByFokVYYbR2nvFd6ppoupchbZRfm5QvVU+5WHcBUNAGw6fcw+aI6jCRbpGwSGYYcABR3WoD6j
OnvIEujoU9PHh65iji2uEczJXWhHV92S5QVXIh/mVFqerTdkvVa4craIu6Itztfs8rVxRmnDBpl1
L0cR1Tv2PlTuNwq3Ajn7VKUk607boptb5iCA7mEohAiTAKlNUp5Vo0mmQjwyY7nTCOk+IiHPLsas
0j8bR1HkdC0mZ53zF4mLEfbJbBe5RbMppkCegUGgfVkeVctmffT1QtiU8jz6udwmdEyxpLGLCE1m
f6WVkbP7zzdY32Xd2dSjl4b6+r4Smn3uTWmfZRHDH10fwvPQjuTfeugGhnMtYDeyw9emHshEX5/m
9SKns7Jkq/cGU7TROcP2FChqljsJdfJz4At1HoVE25OJY+0Dl2JGODWcnEOF96qv258UV0zeQE+2
2XBwBz+8lBNXjFsaO24FfC8MjwGof8GN81QyqgKtwbCmmZhg0sHeOkEyXPQJfU88jF6TMZnU/eFk
wnjFFJYUe4tRgKBN/dMKBZd38xq16V9UV7aF3b4ZRcXlpdp9VzTPUcIaN1Hu65AoH2JhueFzPFJu
7e5yP/wFGIvAcicNgYeVtN7qnWwye61hno0k/dCXrMuBOgaVtN6ugR3I9JPEr2pn8JGldfPpOvS8
VbtzR+M5dt/AsQdeZJmkJprTd27ZEoEI+YXTQKWrQBuK32ij7JjKScs6O3MIRjMPVRg9hyIlQ6VV
FpIetYNY+po28d43JJVHo+Mmy4hnhcTbw5jbthbltjx+UA1kgTRcOmzhc599RASKM67dG5NWbJUg
n1dqwiszH2/LcrEXO4GbmXEQrFc+Uh2qmCyAv9NjbF41DIU74uAAtNhc9X5/VjJtL0tZdpn1G0jp
HQ34rHSONiHLxmTCi3KYXs9p+5M7w7BX8j7VxjN9/IexGA9DHL5VEz02N31uaZxyYnHF2Jt6yJ9r
x1+inpJgOxecAYyUB9clVJelA4GEiH9n3qynuogwnc+ojQ5NWVAxxgtS70RjXhwGxcDCUARIaC6n
O9J/aew/N20EmcfAxMoAyBXs72oWuFtZLXimWRCp7r+3OmXKqFpUx3DQMKJl0Y+SToCThaSfV3ew
LW6h9qBJ0pzok9hu+q3yvbaDL9X6+Z0NlkaPnFM4ur96J7/DubwQMaMfCDd2i8msNHpmm998hTEo
aYydW+RYYHTjork1QdTBJgM5McCU66gZqP6gU/IrYm1jQn61THmlEIhcUInb4PeHbmD6aYgdXYgr
5XNTjnfpb032x6jhW7XqzxHorspJfB2CSyODl9rWn3T76jvWr9q4SzI05tT/nsaB4hoN5FM1uvFl
0v4Xe+e15baRreEnwizkcMvYzU5staSWdIMlWxZyznj689Wmbbb72HPO3M9NrQoACJIIVXv/QSm3
uRb0kdEy7rjbDdw5/ygGC2bR4vMsLeL0W70a5WbxmFxm9gpA2SxeTQc/shSYJZH+GPPNNEa9g0cA
OQfUbqYBvakufR6am8Bn9ibC6LrSVnfbAOsPaXedt+6Siln3ZOIKns3DvE2JMA6T3bCG48k7RZn1
NWbuscn7hSclczVLrTOJVfBn9kRLT60qzBixj7heUu7OrkXyxMPWJN1hUtWchggJchzb8BByS5+A
AutwKTzPe+6KtT3UPaHjTaImc4uPXBbqtr+4q45OJTbmW0+tOECK3fihtxzjOlRwAuQ+7JD5twzO
T2lX5EiC4kVhqAJ+N842hT4ihEWoeYtVOtCTBEJpyr1SxuayaWyYR17JPZwZWLNhbs4fT4JuA8oB
0BrSwjyC0S6Fc28SB0sQQp31kowuFm6RKgqWPCf9m6Xm2/2qvfgl36TU1CtPNmoLEgYxoLLYTFvw
4dATWKxBU5fqnNbh7dzujSwP950fvZpTz9cpEmWm4KhvLOrsAz8N4HlQGVruWcMdkqEsh4aCULya
oYKFb3hrVKxnru3ScG71KeqPgbifXD8+VSdCYo9MN88WRVIoMmTN3CZ0L0520ieedlJoZnVfcesz
P8JvnKmKhzN3vA/z9auFmA4r1/IzJi/JHe8CgxAcQaaq9EjSVdBgy2H4onfwbqxRJQuZ/rrKQYZQ
IIqBHiI/S+KQBHIN3kaqiFZu2AjVN+xL9JMUTuzt/VBDalm+YbdW5S5nykMkIEU9MtIIYxkp7sq1
9SnXeCzu5xx2MJzLdle3Os/pYdS4AJhrs/YijJIgItZ1PFGp0pl3eNJMffAiELT/gvX+T7CejYzH
vwPrJfxD3/+K1VO7/I7VM5Tpo42whoPHLtNAJRX/O1aPrNW/AH65CiZn+oHuYj751g/S111f91FP
+atCC9rzpu/rgWcRawLD9R/py7vWO1ESPYClhbUkoD8we2jgK22QN9ooReN13ZyhG+Sj6rhPZIGl
ihmL5JOh3I9M2KIon/GykxsobHhEyE11qakmbt+vZe8iGyxWUAtyiKcwgGkiNUc9xIv4vZuiEOnl
mTmop+eFLC+diEoOx8CMb/U5hQRXLR/jCjm8baDig0hWRu0XxDTvzRgjGbGCvBbG1R+yEMsgaMWv
ojEg5Hzh4sdAapARuRD3G9giESosO7y1a8IJFLzTUY9dVbTCvlbNPPg1ycxuH3VqFSnD4wgI+7Jl
Ks5KeZYuu3QcWoWQIwMmv5i/5M0N0lz7N/6al+GpKUinM+1l0osvhhiY9S7P+mvz4mdWanF6Qvc4
I0bGc0S5bEg1mlZufKlKoQVYc/hAueBgKcOOtRoJ76soxbUAycvXj8CVYsWkfnlnVUZlyg5E/Nhi
ZRHiiVsIblnqyS0uItItG1y3mlrzM4pw2n5FD+SwNM2HRdmpWGJ3omrGn7UEjjceKX8dJlgfglOy
0uKgzcbHUL3Us15sV9SG0jZH9UO+Gboe/c0xS8slkbT0COTnS4FFy18/vb4M/9kpx7h8klSv5yk7
FjUidlxrmXKkGZWFjNQ0G4cZSxxmpCqdUjQ40aDTFO6vXVIr1AGk5ig7mxLh9Xf91x0cZYlT1cdC
maXMpYqwdGJDdKlL97XwlJvKZVw6/7b95lBSTZopPWTIdV53kdrlOO8P8eZz/1c1DX5YxVTdvv+E
N0fKVczIGE1v+2bvN+P/5uTf7PCmej3pN7v+7bhs+f7U3m+ZuODobLyfPOZoW1O5VV0vb6n9Y9/l
vng/LJ5U7zrFEFFunUUcrd59wsXJURMfLLudoavxSLvuc9363WFlwF2f46R2biV6LZkXqRnK2Oza
fNdXyQwTDCgeu++rsqkMSU0KOZAc8tp0xKRW2th/MMOTqiOTvX//6bKhFPIxeNJ/1IYpP0iXmZEY
/yLVMY1HfQ+Cwzjqk3eUcLGrgt2LxM7FKFE6pfBzEz2Iy5BsJb19MjkketcGilyTTju719LxToaY
hrvri1R1yITV05vDmMpwDS+UDK1XFVO/HEtjRZPetW0SohQOnWXJjQdyowk+HvMvSWt/xbyPVQ0S
pGVcmNu5HX7JclbrbQ+kZ8x/LFgAFgCsSEt2oAhqYjCTn9yhzFLv81nhGtPNUJwsLwITP46HklcQ
+EOjANUFjf7NWV6+xmKD6lkSHIzEUxHuB4Fo9ZyX5j/2idflm00u8Wv2vezxN81A3BrfHfr/cRjL
d4ajQuLKkQN52cpZXqrSK4choQx+7fdI+j+cSaEnpxj9mOPbs8FB81CTOKjlTSbR9qCYi5PUxMTz
2vd+m+vwdZtrX924hKuu7b87LNkP3p+y9/UQ/9nHyGGvn3I9jPSBKv9aZASexe9Llramepte3cCk
yRv8bKT6crj2j3HHYlh2u1Rl6OJXJvu8O6I0C3lDyvBlS9lJDMekdhm/ti/HjG1tt2gOiT+jBzpX
aY9ESx0yjN/iWSvu4rXAJFwHB1AQnZgRdD92+oTGJjNSSMTdrvIznRy/NWxz2623aVz/ko3uCj4f
5C/v537vxh561cD3jlAF7rsgqG7G3jgGtQ6+LfO/oViKfFxyyrpvruYDL6yLW0Bm0NZCQB229wFg
D3g6HQNwrWt+TVeFqmSGsU+sR9+NIAg2ISGg2T/hh2Rs8qT5qHuk7uOq+5In2q8EFfGMMwiKV6vz
GE26j24bzoTOaxegRwo0JNg7EwZ9WQwPUOUk9Gkz5uVIqn/Zdw2Y9LAKwXm5ZH21fuuEE1yU7FDU
M6nfOZ8OpWff1FlzDrXkZ1ZOwPVXnDhT170Hk0ssayJX3WXZ9yUHAuX4WXmXMCPf+S6BQlN/xW9i
fiyS+l5fOgTpmn5H6udlnKr01mkOQdxaW1C8Afpu2ry3e/DV45R8cI1V27nkTzffx7JCfWIAi7lo
Ovy7Kknvk2mFgJl8hzFu7Q3QSN3LENXnxiaV1NyQ/S32taeec058RCoVsuQyMptMUG93fFLAQwhZ
xsO9BqC7m9807kA4xWwx88SWewuU4Fs1sar1We/yWEQGeImtZ9P6kY+BdSrCePyUQ7XwRbG0d+/L
BFS7E85EtcLNsDxHRXRKCcun9fyzLozypDVtuHFqFOOcqcYUj7wd0qnLuglxS7rtF0azpX2AV8fa
mIdqg+HRAZdQVGihVPgFaUB0TH5NkTwECmH694tV7AKXtKgTVMlt7JlfxxjpmbZAcgbyXGMTs63r
Hh902CwR6UR0ceGrA2BO6sOQ8LXcdbqdJ/8rgZn0aRzq9Xn44r/o8zAegaFNKGlov2mIizVlfUBl
+HMVrNWRpCuRSuKu3Wqdyahvq5JgJNErgtyg+pxZxb+H7VjH68Yu23KLbkazKWFLxmXe3Tap8q9J
k3jX+K23ixssTwBz78IQupVTNDdW0H+NsuFnDXF+ZzX9sCmyp1Hvyf8tnfPkGHdEEMcsCB9rq4eT
FIXYGhL/nusfmhuFmEDkmJ4oDFmlIzA7GKegq3+WjX12htA4oAp1JGvSkkW016Q+Btm5SZFIdNCX
27odUDdS9wWEsDoAc5/gpVXxinZzVja2Cxjaj0ZuntX4UKNlsLENl+NgPg5J4Gu/zs8ujM59l6y8
Kk2iLmqPhejWLtaXh7ICZRRGNaok+U1irHe954FP1F9BqyEuY2ebLiVyyGx/U3e5f4eA9wQ7Bnye
PhTnwLTBTS6GUtElf0nKGnKG8esMs2APdyTfOtFSn+fSvV3mYLlpcyDRtQ+wfs6H55q7ikxOMfK2
r2Kw8ElxRm8PiJgFFq1Y/E/rNPIOb/GTqIewP3hWZBwbx/5oDnNz36T9S2vF/s26YqCYwDFd2nrZ
GhUZxIEpdJNF3QPJkSKOneNs5WfsWUm1ZPayryrnE1zg8tCuy804kWnFsReoZ2cQSQJaUpOtWNPx
u92SIJonpLIJS63kj0GroY0ImKndO1p4HJwIAysFWOVC/URi3AMKatn3YTOi5L58s5iMuFZX8jxF
GljDV3fjthwggdexj8B5dXZzMPw7sJ3NLdmpzeCMOG/xSHBa0CnxkL9WANStCa58zZntCLU9kDoF
dDIi2q/HJHhWEoQb3Zi/9P1YbJ10uqn5czfmGP+GJuxvkBQeknG9cdP5JSwb5PBq5+j3AdCCxjvU
GFHses1CX6rqP5Kc4KJA4Xqja3l87C3rhRC0vcOf+BanHGQJtHk5T8RXAfxoxxFI+iaO8+zQF46P
sbQNGtCrDz0IgENVrMBMMNdr5sfQcr8gKWdsyWlD1yJhXFXr191Smh8ar/7M3QdrqEVUAn8Zonq0
+iA8VJPNejQjUBut0V1q4giBg8lGX8pxOxfRp4Tb9DhY340KTaSpJ01hNB5x+mR9mcMg23kjBAs8
fW4hdXswIN37LDI+GgNKFn0w3uvOtyAPsacy45ugt5UyJbrXuFK+WGGxbkBQ4fheZuBiYQa4Qe+8
QE8cRx+kxZPbNNodDtQb7jTUPNJkwUABU7mlxhipCO5MbNLQJfX9feQ+jysio0nNPTmFqJqUDdK1
s3P2h/6xmbN213hcexM4MdR8s9usf4WlRzgVabqQx13fKwggxicLmqRBHwSHCr7RxnFr5Ncy9N96
CBX4etm3Ldy0wVy6MyyI/ZLa6XMWOVA1UHdal8UGfBSHO248ACAeEuOKrG4nKdDaIzZ4wXYApE52
1MbiLfy8uku1tefg82LqK+IqYJwx2N72S/i9HZy70SzL3QRwH60X97eizbWdN0Ok406BLM5KYBPV
5ks5JwZcqKTd5x5Zd0wC7AbTkH4OsMiJm2yfGgk4Ttf8iomSsQ1a+Jkkahuy7bp/s5Dbwvem+kpE
rbhdR2ZEsE0OgJQ/zeNycI3iExpvqJWC6EYG1EMnAGfAOFgxPMFmNHO6jyVwvM1grcTsrfgx86sJ
sriTgXlMwm3nl0rXMtpbZfrUftB7EjlklA9eilhnxb3hZYBgeZAgfjF+h+G2j0CY7xKUhi0vx1Ys
gqZiZ/qpQVUQTqp5mrJkuUkGOzuiWPA5LFKyEKn26A32L/Y4A3Ndo5Pux+rKAF5i6pA8F/exajVs
fZFzr9zlPlS/dG2Mj8TOWSzVPPlg6Rl1P+1Lv/XJkCc/agNvxcVmotChBIjyjw0tr6rJemqBRna/
Pg5p+dEnQDTwPCaOHhzijsRpmcJNDB1MhBCqfxxi3d1HVk0qVK9eOmYOTeO2u77vz4HVtJsIV8K8
N+snxzU/I1F1V4XH2R1AilhQxLy07nbg6Ap8RIbMuGcj/jbreXaMfLsW0X1ijr/UUPLxRfcPpY78
lOd4mJeHzb1hxh8wYhm5RvsDKckf2fzZRWFrMeefOUSWbYNr2AYPmttOCVVadoZYvo13RAEcaDv/
tBaF68SFg8Sn/ckPYm9r6fFjOPpAgn24H40HdrEs8SUaSlz5kqwMbxum0Hpb3UMZLlEytrubatzm
HnAHT7NuhxhFogE9LD5xuw7K0wLF453dWPpt482HtSJJzTMOy4AgfEC9Ei1CUH3IbtsYXaCVwg8X
58khRUuVmQ/Yrdh1Ab+5d/inlPmS3AaWvsOCE46dcdcHGLt0eoNr54yDeaZtA9TrjiwfIOh9mwCY
PXWGenTmZYaMzrwDk/hrqSMjg9kLvziSYJH/kRVbzbIO54n6uCBxw8Kl+DDbJNW0sn6ILP2DORWA
BPTyxRmGH1E3oopY6xvM8b7kKZpF/hyb95rd7PXEHG7iYt6vDZikKk6BY3vOY0YYel61DfrbX9ok
DuDnNC7OHvU970GmW1jcxH6dbocqCDYJE4XajmulHU3+HBKE4cBF7hrFDta/jf3yTYN3HFlDD9S5
+lAEfnLM+wLatxPdDArOp5tKhTJcSTkm6brXR/Mpddszojj9Iba02yHz0oc6HR+d5Efrm48tSP1X
q/S2eXICV2ORRifWvaa/4bxaAcJtmRwFTrz3nZVrFFkaDYeKg5/bG6ZoGlg4LL+gR5L2JV1ZuQlM
iyRjZvJsmJBlYRw+ajXHqPqWSDech00KX3uDpCye6zmRhgnQwKBnd0k/REevXfdTtDyEbawfyih/
jYc1OpbtCjiZ9Q/6TPWnHqFR04an2XCBBcbgkMAi3IHdJCTH+PuwJLhSVS4ImOmn2aMqFIzGLUDQ
n270iXA8CI9u+TmBvvjsxM2ALCI2fhM4h/1keOsmrbrhwd2lhhnghxDeaV10X/fjug8wtDj62kMR
TOCMuuyByNEhcSxU7GZY6VnSbEnJ30ZEhW+I0X93KohUU786mxHCSRyuRy8Yfqv9GmhJuI/15NfR
zACO2y5BmyBBgxKgaZz3P1SS8wBL5s5fMDVDZ2RnuLwUai/41QXwjeQPqp3Bg+N1IK2wNUWYFI2O
6NnH1LYCLAAk45PdjQEYvwU4ibd8BInEvzp8MqKZg4XQUTw9exzRF+ApnWzhIZ/8Nt3n2HFiAvY9
rqZ7xOrwyhjz7eKXmzpL1scKcxDsYYz4ZjRt89gG/GWa8dwqlVI9dcJzDZHsjJ0F1GJPA/1J1zSP
t+2cZw+XPsOL0PiqpuL2uldkhjH6OzPyM+pIMjCu1vd+9eZd02O+Gq8vXfPS5fZ0nozp2HutCf4O
GvG0ZiP+rmnKiUSftHqMNHxl1hP2Hd5+HOG2zeRRbe4qQgSPozFHz1iPR89LHj4DiPTLorrzosk5
S0E4ct2my8pMtPJ+78M1skEjJuaW/7NvWOFAwQA2j42vbSrfCZ8KVQxcjDWaotwUJo98tAdmtBfO
qyoIzZJqXzwEy1UTmL11TlsvgW/fXbqu/Z1rvyZMf0/S5WuNec7red0VE6Qt6ZPCMkPzFtVzjAzV
Jm8G4IdaTF+uPWhwkT9fqhLXED5YBsJ42jAbs+DDYJYiXTKYZFiwOahfSJcDuPvR87TdFMXpM7HC
CgXEc28YyfPUzD9xnQxvJ/Qw9CXN7+fZsc9S+Cv3VdW7zuHaly94mIadlW8zDA5wZiPscm9pGHE5
mXMGp+Bc9h0Sl3QO0gBL3HfbsvRj/tQcpsLq1D6Ka6rdVmtzaFFo2tbSjmvHZGY0n9POf0IbAZ/S
FZpC0gz2OQgy7clJ7iLVsFjeXAqWVl+RzVhPi51zxDxaOxTsLV4Of243Z2Nwg2hfczmQh4rmHaqX
Z4gRwyOo+93likKCHvkyMCWYZHVPFbMvyPV+9Gwir1qH0Xwnm0nhNpUJ7BBLF2nKtoaPBYTTTPpe
9pI+czHznVZlDzkmYbDbowAxOis4g5tdT5Y1fIvCNjhLv4nAwZML/y3EWJbvoTbDdfa29sz4QbZg
FXjW8RAmbMP1Vy1Jf6NFgXtu6so71yUuZkbsA0GZV+8sA0afdrd6rcTd1XYyEGW6/YgEK0oHmULJ
B3F/wDUUL1mcEuCkOvfXbeOmQW466zyM6hosBxYcAFYYk8916WCjbC/Z3vJCoENe34QHKyD6Bhcr
AVZDAYq1vyWmVG7iedY3/0URlH3SL/8HisBzVV79n1EE2yqv2u8/qrcwgss+f8IITGAE+AAHjuUa
lumjuPMHjEAhDFwMXYiom44FjuBPGIFtoOsDi5Q99QACgo7jyB+SP+6/goBXKFFCx7E8YAr/CY6A
0wAm8MbbRPdZBHoQhT0fojt0n3dOL3oR13qorRpOwGh8edHQnKYub8Bj/lG79NUzKZV0QfZ3M0ld
tvpfY3PIZKJdFtgm6ijX40lTCtTKmhM8Mwh+U3DuswHhdeLez1A1+0OpENuZpC468A3bIsItSjoT
lSmRol4WltCXjdoyzSA6qDHZKlf7Xzd9c7jrNtdhqRHvZtE+TF9H/Cx42v/xMe8+dYKbxkz7z2Gp
vdvmcmYY1bIwCZgxXLfBrvNVT8dgr+U9jxhg3V2IWkW5AlfDSCRjPZwpEJv0SuG53V/aGeTMk4yg
yEI0wYluZW/pykdS0MZHqV83lKYU1y0vm6uPffMBfzf8ri8qK//QZS7SKdFmAJ92ez2S1LDOefD0
Bty0opbMCHWsW6lKgadFhdrTH4U5hwzbgPEunYOl854KkMOXn+z6L777U6VZyv+PuMaqIubI3Li1
u25bW2UZ1UWHckmMfr8H2T5WiUC5CKuijretUcPHUhtKn9Qu+8klbcLRIARtPMp1ukifDBeGcddY
cXaUFohkn7BhD25VPvO6nTnZZ3fwpoMMXC9+aV4Oqk4Q6fvZ0B4nuyUYmpgut5SqSpFMxng75N9L
hQnDMULBwxQyLFNFKT4eqmZ7PhQ9jXUGL6ju5FV53BI9pdovPeImTXQLgbDcEZxAigHWzUkKANwD
qFfICUY4JDce5j3SL/wbqelZiKpdqx+FVhQqSMmFW3RtW21l7RFr/So8ICkkeSs1ybrCYwONM4PD
YV31ui61zyKIXx0J920dlPbNhZmDGjC3lJ/E4zFovRvJo0k+MRKgz5uqlbCyB/+NTWCDF0MODiZG
lfJUSNUX+mHDlNkpzoQbnEPj6A/ydYDu8RFSJa8JrjMvMOSsghCTWdMziyfN43Wapu5NapNO219P
3wMCvTMbHSK9umyFlSIsKWlKISQqqQGqfQB67R+EowJfD8CnuUJ72CC1Wp+KgoDQunTP8itIElxq
8mn6AMBktmHMKOgn+TPQjSsRX8QEWXxM2FpcaFRRohhVDuTfXZ0hfpVnpndiwuiR2ai1zZJ2sEgu
52WsYFDilCu0MgkLyknJf2JjtTKEkJCkS/6h638VHtYaLlZORhxoUl58rkHvHi5Ngm/NaUmRXGlD
RQHXTVCLIYs2dcmBLP4czA0oMntFGRhG1ao4WjImNdsw96ad5zei/yzSz1ILZgUZ0hQSrYm1bm9Y
ww9fcKKijm1lkDmRSf1DS7tc0xfDz+oLW1AbLQhpQoYSgpTU/K5IuJii+yv8Iesj5SmugBMCUYgI
9m+Y+ClCUfSF/GJ3WlQhtWvTXwFfA2/+KV3DEH3F99zdx9XAJSGMLh8dr4MVrQ9XkleM/scRVaGb
OfNfaxsF5OuXfa+jPQOigkyoYUfy5zeUr10KMFdkwOveMPFduL/SwORbXmlgtdIxRzv/MPtteEzQ
w9vq9phsr8APTzAfb5AfVYMcgTeZN0IDG2ZEsQczRVHser3K1VFlXQDFA2UVi4z9W45iMGjHIrYM
KKjqplaFbRePDdrMBxOkHuhcXvHXIoIARfgNyoD8K5WPX2Gjj+dUYawnxUuz1WtbmqleQUeUtmPg
GFqtIzp4MiEQ6IEUul/UXDbNeEBAA/m00Qp2tdnXO09d8y5+FDiXgA1Ki3HaQp2aT9KH1Os3r+rT
gzmgsCuFm2ewhSvdQGID3U1rdfrNoDDks8KJS80juYXlTdbOt633YkxQ7L3Sd1ErX7sTav8zlwMq
MBDqKMYZ9R1FrUNy2eD9nSmUs1zglza4RNJUGKAim2Ds3LrlVpO/XwTppVgXn84GxRWcUBQFcFWU
UiG+Cq+v13RYqBUkir5KeOPx88nFLbVrswf2v690QqA++g/eshonKaLIeHVG5BSAGALKFGSmKryE
5+m1T5oVnhLEWtWIbCjD16b0WWkUH83FvZOWzRsa/oc69KUqvW+Oc6n6ULXcnueeu4wa5u/NvQAY
BJtgdjOQ8e65Mt1xN5AQ2NkG+mujFkXbygkgkaLCtzNrrrNcTSVhYDAxMkq0xGzVeanKOA+VJ3Ip
eAblxHtKhZKZFLkT5XHOUqrSKUWthqWmMWvmpaH8oq77SHN8tgYnuRxEhqRXDkScnmNmaC2Rp8Rj
6NJO1EGuR0KXvdmYiVMCTlc3ngxXMp+RKplvpq9qH+Ip5UmameBsru2/HS5k3ixbyk653DHXY8ru
1+Zl+N2npdd9UDuujv1QX85A9ntzlpcNL8fwVAI/Cn0Tnjsv/QoRX17TEy89aYemjfhdCMNS+qQY
1Oi1ufoA+GRjqV33leawNvEpdzbSsCPMVC5V3XFXqBnqUJqtXrdSvfRej3P9KN6I+jYClLuVUfk8
2eXvNn5zxOvwu1OUnd8cX30L6ZsTnhR+ckOK6ncCiLBArnyQd01rKUh+kRuGKwCC2FTc8UZxYK+F
7WABEzrLD+lCqoTXe6CmZtdN3jVl4B/7qirOkPzK9I1sZ8l84d2xLp/yt+MDKmnbxm0QDZEz/vOL
yrlLXycPKalet5Fh0s88vi6d6qtet3EMhClHKEL1ZKHj1mzlF5RCfrxJ6/nLPWMCdJy5L3VdoqeT
DyOq02qSV4zjQxyh/NEpYjBwDsDQMuWT9rW4dLalgd1UA97o/UZYOAGxlEPKQaQtu186pa0v+bw3
SvKmPiFbsj7Ttp50jYVsG5z6HMc0XXPIoLRwTogQg0pw4LTvG8XEti2N0La89sj6Ty9EwXfe0nQ3
I8kqoNytzvOKe0kw7YPMJQW0bsYx398Hy7hZDB096SHAGBJTrJPU4qZwLjUbR3p0+P2bK9vmwr5J
URkiFWm2qK9FCdbZd4bJo7+QGd+csOIHjcKUS5hSkXqJS6erddp2NLGEQg/ig6mI/7mOEc42if2T
PvfLcRx85zSrYrCr+jbpUVaJ6v6UqrXKxWQQtTVUd4xjq5f6qVfF5IXrqWtR148q5xfh4oxqHXQt
pM9lhrCzDMBgeMwkqCE2077qYIuaHUTFXEMC32jSL2tLtruQ17Gv3sRSoPA33lbVq84jmEeEmmc5
iqUkP4zUpJCBXDEl+jEst8KYuhRmHsO29g+hPBuF5JAK2V/4D5eq9KI3/EhONDgIcwLT1oC1RsL3
jdrl5v3GhnpaX2kUUoNsUVv8GVULU+BaKIH9N00ZkL6kMcgoBbOzK8vmd9aGm+K3Rqp5IvxL33VA
arP6qYKZZBl68wgKqP9XatcCpbnf/3PpkybyUWo9oHaR9qW2Ds/xugyH7LJaUKMyIBeMbKdod71r
G4dVvXKvLI5rU5NXZiyLvU69fRtBhF43xYTKhhu2BNs3G+VWckySfh+PLFXBXoXdzaz0CLB4HdGF
wDxkUxk1q143ITJdw6OYPK+CAloP91IMzUQEdfAR+JvxmY0MGAtSDMh9MYmw8UzXB3zl1HOtERWP
6zOsMPR5X5ONJ7frL6ccMcBJ3IgU885QxbU5iPDFtS012UZ4etKsQ0Qb/hus/f8EawGf2v+W8/Xx
t/mv6uy/7/F7rDawlNA6FC0clSF8WR4H+zNW6/7LtUzTQ4id2KuvnKj/oHy5/7IDhJJ8Q/cCQzcc
wri/x2pN51++hY46BBIVZ1UR3v9Ant2xldz822CtYZiwfQHymLahu5ZtBn/lfOm9huZhVem3dtqO
N243vjRjh9FExHKo8twHN4DraIb1h4I8xyZYl/tyCHbJ6gA7YRMzr++tcK0ICBCp8NsPllN8x3Ee
2x3du6mr9RDr48eA6fbGCsg6OP4LoMv7Ftg8vprONhzjAdVL+1OmIcGY6WZ371jt91IfdqTxWbI0
uzlBDtXwgGcZJyOt8Nirw5sWAx9v6F7XMnM2dlzeZzWZwLBxnhurU456PnDJKcRCeub53lhnpHi6
fdmtx8nPDs7cs1br8ffj7dcC7A2C6OAS/NhMrbcpgLOY8PR2E8iuPDeK/erdghbA7Dox6r2frcfB
GD4DRN+sSJjyxcqjpiUfuwAsw+TZm4lk1oZ3Cs6IyWwe9WgB61cc/LD71vjGYWjt+4Hnx2aG1say
uceJc/LGk9GeqtHD7DqHClZN8NAmkwUKqVTUuotFv/NS/9KC42o+SD80egv9eP0ByqHxuC78zmWV
KGE8nsVkRlGtd4z5rtMsdwfywdiZbqA9lU4VnUNrjc4VEiElomv3eOGl+zbv513gNDqeJM4KFhan
U2kOVdicUbFHOzA4WOYS7xMnsT96Y4ewhIesiFOM8cNYhfj6ltqTHkQgXyNWhJ7mh09SYMqlPdVm
BfzuFyLZ3g2oCERa8GVaH4uoGu7KwjzWNjhE3EgbVD35l9NES20FESWSm3XVzkJ0BB8jNALv6tKz
mLgZ8GS1DHeO0vPuW3L0sTbXd844e4gWQ5PNOc4uycf4PJPifUymHBDmACgOHbABUUtzPuZTeQ5c
XXtws2V46ZYkBnvCc37wnP6lbB372dAfx+A2to32k65VFPq3CPXGF2mYKGLYUzWekaLaGFPqfhoL
BEdB6XzRcw+tDh2JwQzA65e11lnDsZ6AzGJ9mYEkfAyt/vMYVuMv6VQ0G1SN7OfRDZHtaEqUh0Jd
aZ3rw93CNe1pkfYb6shcwHP9iGoBahFIv+91PSqR+Rmcj6ZrPQZu2j+6OoLFZWu+zFq1/PBRIIim
eiDwgRsVmMH4azVxi2NK3mY2+DR/dj/EU5Z+M0KE8yaj8l+W1EGnEAkzVEOxCvBRSr7N0z66afif
n/GqGYEg+c43H5BFzUvzl9HscXqbnwJMSz51XrXexKD+cb61ui/ZWu3zEFFJUNuEiiccnWbNCXfB
MkWfwe3bh7qo8N5BLPxzkSFXOTqRfpDRYDJRLgBfkhKdRox5WF69znhdMg03RhvrIOCTGZLDDtpI
XTf+KL5rRh1+yNYOPK7fIPo7Bo/dXCRwHBFszufEv48NE4xT2dUfYxfNi5SPzjsDK0L4AEDMWhQE
RvMTKOAHFoHR90JT6L3IXs+VAbY4zuJ+axaA9NDzy8BCWd5p9lewQ3kwv1TaNL+UJvJfTqBc1ktk
vlU/JFj8rBMUAGULr2uDm3bsMGohQzZ6xfKctd787Ng9mLYkOV27+C8z1DaSO3Qb9U03l/WrzqTu
uPoVSwPVXBbkO+o45KyK6K7FFOcVCe4nnBK6Z2cdsk8LonRuNn1TYoMPUxOXH7syf0zKLnqS1hxN
EZLCeYT7wrCdl9n/yBMIqC5EjXtMJeAV6NHObx3n4zJPw7l1gs8O4S1Pd/MPpN7yZ4D82Ol29tZ2
F2evp3nxAIMtf9DQcKysgbxzZMKiQUwpuQvNj7ZpTahD+SgqeqHzUivUDTiQ5jcUPQdA4veo8CK8
qwFzX/OsfCiJ5j7x/2kg+Mb4CDexvNGD6nNka92LVhrF3cDrUqHI6wOipslNjUV1pI/JD983nvxc
136dDwO+IrkXLa+aXbKmCFi7S3MHLdbetUOD03Nne19yrqo8NrJXmxQnCiBoJ6O973+ZAkTWdC4v
lFIRmfHcqPoCFhBNki9kP8I72CKgdev+54gR5wfTNZ7qqRg/uwCRD6T8gdmMoXMIAvSH7EgLn1Ex
qDZBR7olBJ6+80eA8+0CrnrUuYUbUS0KSLdAIA5vXGBon72KP6XAP+1uTkocr+rgaVqHAoNbLzpx
yuknz8kRn8mXL2bIgopYZ/KCb+nw7I9gTmw9fmkmm2d16NY3DpoK92ba32eNP57trNa4zdPhtXXw
fk2q8uRqQ/Jp7sDm2F7Z3dZNknwyWxCuic43klGoal6mMSMo1tso0gd0zsGMnVFLeDaidbi79Klm
OabVvi70z2G99g/IKfUPUptKzmcaQbT1IDzuZs8c76SWITmO72ht7Io4nPdWxNv3fxg7r93WgW3L
fhEB5vAqUZRkW85h2y+EI3OsYjF8fQ9qA8end98L9IshUbIiVWGtOcecaoYnvRdEdmSEqGUmYXXE
1BJXElTdbWmMB68QP4auYwlCu46NyAK0lKCpxHdykeEIQJdOoWDhQ+D88Q9WQpmEE99i1/5Kr308
FllySOGJH6smi0i3YGIfHVY5kGSu1hQEaJb5tXnRFv1tpcnqTmOU3QxJYUSa+20sLIhsJoV9pRPH
hz+8u1QFInk30x/GGIWrkcfGYbHAzUL0QfVctEfL6l4J/t2TFGvuJuTnB2fsPxiEAUh0WnCTzLbY
uM3w0nlFflL29G4jRLSHFpeKw/wwFC7dmvkhU2UfrVAklICSpyVT2LNt0u+8T2/OH5cc/w9+n1ED
ryt6BIHOggOg737iDKTc0Oth5+po16Rxq0nAKyD9vqxpPpLpChzSM8gwhEsJSCgnIjH37K1jQ0Rf
Vav54DCRlmbkuVMXkfi6CujzsCUdGvE35rO4ftYkyDB+NUgawLwk1Q6v1LPVmZ9GpZ2kp19rOnEl
g/3q4xpBM3c3NGyu83L89kAGb7quGrZZ5j4lg3iG+bgHcebuO6pNvPXvguLoxim17SCnFyduP8nZ
WtG+ySVLDc8ajVCf9VASUDim6V2CP33jRPqoq12s4rcm0BCwfyF14mSWsHr7VuzB3Kqt3hMUYRJg
M844OUqHrK8s+UQnSPG3cu7g6cmu/Mzy/s8CpWgp1b6e+4E1X3UVG+VFN7YVQinjpZH6Qww5u4Gu
HgGUtj39Z3RXttlzPFs71LKkETlozLWLRMmbeNEu+tlDB9buFtZ/i7qdhE+Rppo5WbV7ZWnvxSju
9EQ/CoiiSDgRljeHgpF445vTI7IMytoanM5iIKM9HUQKop2IDjawqryvvfHRzJYqXHwjDa2c6IOC
vS3ykE8XfjCAJX6SfX7sTAfSZ05E30i4DKqWq46aeWJ3T40nUR0x11twR7qbLrEVHQdxxfqp2DOq
eWlM/p4xXZv1GIRoBUVICnOKTps+Rtzt08C7Eah1LfxotVfHl2bHpXXZnekMMFXyBwdRfV0G6tWr
ukvq+5+11Nu90OZHnd9jKPsx52NEvwz6YWw7/F4dP8RAN7ZsxDy6IfOtgc2Wl1+svqh43LR8PX06
PMxFdVnpeU76DiFCswVmNe6NiFOdYHICZtAh6896A9RIJw97Cqxs1zn569JZxP0g7pSwbLZBlu+W
wCRgSqhnpFevYn0cw3Bek768toaYxA6/oKaWfnc2vxFL6z4VKRUAW0S+dZ+IUn/zfOMj97+YAW7x
kvFS24z0IXi+wv/xq/nDdoE0IcAi9r3qkT0Mt4VwyDWFz5Rp87uy/OfZsL+VO37PWXdlt99CgHqo
murKrtOjI/jKnTL9TJ3sTo7o2xsHunXjNldeOjN9zSsHPd+orH1zc85l5gGab9MBY/KJBfMfY1Qv
yeDcC9e99tvgrjTn26axKpJoplfdH04NFTEbzwhLIxPsWPqVGlZ3PgEre8Zy14hIDTlxta170xfu
5bDMO2BaLixDau7YPcVtTAuMc63mJFmcASso17TxFujNbd7ab46ekdmotq5Wr+qLpYmUGK4SYR86
ZaW4v0Du5cRDVLdKxVgEFm+7JDRwcYfeJO7AkJVGfV/g9hzSBEl0ik/rzSYMfNMty/fg4yvri+5S
uNdaRSoYgbBbFg04KBa3OFjkAorSlHvXULdEhmyasn+LwbI3mpdHtjLQuoOGxxByGjpFVgNKzL27
5oDYnX6YO2cntOa9qd3haHuTQaCD5lyz34/spO1ZbzQmqyX2x3Sf1331lJ5sKEjkSKW3Xh8/Zk3/
QwQxIHoFS8gqo5gi0mdynz/4g/XgBnX2WDTWCwS1Co9Nq4UaHUrliCpilSWOTsApVQfDdFjM+oYW
4YuR2uXV2EOTjLO5iIpxN+HTYSt3CLTxhCtev9fKxwxeIWzH1iaQJbUx0Nyw87NDHG+Cxdc0hx0J
iPacBhGwZyr2Knf22uSnjN3ucyozyJ2kfSNMzSMVDCLUY++y4Fu71HiniFqPs6WSXauXN5o2mmHn
+DcjNdhDoleRmwc5i5aexitp7yH0VVwQhLG7vTcc2ScenTSNd2T3VofeKV6zvDEv+opdfC30L0Oi
329LDf5WgMK2tTDcm9UclYbs/oiqj2RPdhIb/4eiwjOyxO67aVnjNmkY+94czbShw9rLQfrsm12+
/A1GCQwsmXeXznHEtpY0n96/d1fmOVD9Z31lbooe2rFGIzCR/g0M6bs5ZoD3Sv0kBk2RHxD7lwG2
KqZXvwrAsfR4Cup21p5EDChdEV7VB9kfpyzLqHfG01jrPymgeKayrMYJXCU7o7PZWGN4EQOtjX4l
wuDsXLtT/7l+PmgF7gutQm93Pn6GxtDv/3/vd745x0TPbqzbn/+1xynSZBQj/nnI8416zIrQnvSr
80OeD414SacOff7iM9HGVlJf6h6pzHnVMCyPe2E5x7FvrnOM3rIev1MS7DZy1v9Q8DhlRxo5YmNq
8tgIshNkT96KKTYZgWL14P5xMvVRtMu3l8/fnUUHdpjjUATW0RrH76WA6Eer6ZFJ7LIiKSOQZBtV
rBUc0yah1Ta/53n1gqdh3xonBLZYWL+WpfGikrxPkjONq66FcJfVNeA+S6dqG6T4plqDkZOy+Jmc
o1ZU5PnSUsIAVyDgt+bgDYdh1MPzjec/qZRVtIzOU1dM2k6Z2XuVgunXZYn/EsBcgVe3XJFzkwl8
joQGyPZ2oodnwEyH35PpeqXcnK+37PEvWgDnsrxrHEPHb1V1FKwA3iFFYVwAgVesMDxrxeIt8PHK
FZS3rMi8boXn1VD0lhWnp1awno7J8e8f8z+XXOp/LKUSfsRTRS4qlofjDLGvNvOHckX4Cetag+hn
utTg9AcJ569ceX9FFcoMxAUcwBQeoJdNh5T0WrxlK8YSZOAIOtDUaM8DAVf5crJWtqALZDDRup3t
aADddDB8UJGRWhGAVmIsjjk32KRsA15svLIL4ZHuKputvpfdqZVuCD5Wut5OBtpbB+ZpM4JBzMAh
trN/hEuIr7y+dohK2PRx6AXl3WA4lx59e9ndTclwaoEsktccBRlFD117k/EYUvtjid/tHEyr3ZC+
GcAarZXaKFZ+I35cqikQHXNbv/XroAvT+3olPlrDeB1MJjXNNeumjBbQkCryXQziGFauaLHtqwmC
JLhY5n3zZs2VL1bG5JQPKPrqca/YUBObjf1SrEzKuisfm4HCJamNDrsov3zEzcjG0IxfDE3tYcKx
vwByad7YK/MSKvwH6X1EO+Wxg++yvDXzo6VLA1tx+1PgEA5K7cKffXFpyuEC59pEzYbNzxQ01y0D
/2Zi1eJA7TdXImfZKrSWwGInn/gcoJ0d8M6mdfVQt4ubHMfptmlvZnxXqBNf5zh+wDpLFwgQaJPf
DisXVAoIoenKCqWKfbEMcl/hXNwU4ERHsKLxihc1LAcfU0qFNc0eW3sP1a/aqI5dAAsOTn0opW3/
sLDcxzcDv7R3ieMUIE3TlW1qY3YKte41pezgL7t4ZaBWwFBtoKjSLrodiZifeUMWMYVbKpMgVAnE
QyrwNpEOBTmQk7MGtmqPLQGKKS6zlcPaAGQliWO4zlb3G6hWVFUwW4G35ivFNR6GRyyFbGUGtKT1
+KdDZpQDfh0BwBr2vEca/CmDDhvemRG70mJNsLHV8lCCNAgDlHd4TOeto2tPKD4IHk/Ro854DHs8
piSvlGV2TwzCDSTATS3nO5W02tGQf2zse5p8wX+HlrPdjUN31Ev7Pq8xreoe+lEyyrdllwF6V85P
r1knjZzmpstvmo42ZhWfypjQwMWaLWoo16JU392SvSYwVI3uhYyVNqxRFrGadK1odBnRkP1Fakyv
AhUnr0PbfBpucYRLcTXZw02cPPv8EC3FKsS3um3rx3cGjb4wYSkC9/ihE/qLjeTJmeqHxKxCjKrM
0YSPd+VWIGqq8v5oy+a96FB7gTo3No0ViA3a7NfUDtJ9u9gfxJJVuGPnZVs5zWOaFg/V0v6kDBTm
0v0gvME6J+9KnTHHM64mEXuUMD+WbPqIGRQMo/rxA+O0akpmz3ub8/ZtWAL2mH0obJDgbUPtXxlN
FY1ggr0C3xqUS/O1JyTzQKLyo/CNB2wUdmwDOteeUDbdkVH7RhZmthWZws80BAYvEPbpNB2C+Wkg
NiRK5uaCQDtOlrb+kZrc6yaRRlZsPfVMAUNi3Ni0EAkxAXI711GzeBEad4I3luTE1IdEPbkrDdLd
nE+TKayNhy1n8KtlXA+s3ty5vm7ARUi8Ubla7l2bRdlCpZiEEt/pQlylt3YzYqjJtJtJVhfCwXwf
2KeMLuIms7yHLidHpJ+PjkVYRB37VKeN11EP7tO0JU4oM3feKgdA67wZO7PfeCVvtykXPu0ipx4y
s4Iud27Cgmdpprv1Ix6q9jEoyZMl4IOlfBqZMv3U2Jdh521Y5vAW0td8AZkSCATCs0EORB48mZNx
Gl2u1May65ee0bNanCPQtFsfx51w5pOdYcJ0HA2+SvlqZf66tQpCfyme+wQ55fg01qQ9ulV2c/4h
yZJTv/1h8fFUZZCGE6zfuSScqPNvUY9YUJ4Dqu2aiQYDfgm1M1Ss+vTiubwpM2bNrhFXTkWKabJY
TqbBvsgtrmiP8VgwYElppzzkoBOh27VPB/0jJmvRKNJbRNQfeGsZ5IPuNjEkv3uCb+YGpEFp8gH2
pGH663a7mdVGbxLjym2xwxpFcM23f1R1TWBIQjlEmwC5JDZlozVeIfGdw8zcgXwSp3LsPDmd+zY5
WLY84ylOKXCo8Yc17vNQPjgDGVbEIIbx6DYh51a5iS1oobSdmFcyIqqGidzH3pkv4h5sOpu+H2ck
aLgb/aiY5vtkpZyjbhmidsBFPprmB1FrHTontGFOfMJT+zSWOCQw8l4vXVAeoA8By9AvyWtZcMey
0V7ZutUwO5RcWZcKik+6v0mVQdMNo2rWEX1UktXLjI7xwTReF+O9GvPnmRYMfJGYOsM6QnbiVZvU
u0t4ycYf051bKePKL1mHlgBYNpwqPfQGB0QOCT1TzNyqppq6uwmgnExiYlzQ9XeesaXtFQFnJdnN
IeEF6Y6xo8CdUGnzq7CVqbHP0uTW01J3l81yLb2usc+oqsfSMwA0p0/9QACO6Puol8HLos97a5Sf
A377DUqamd9ccuOVwZ0wqZJK60F200trBdcqoZdRdtofKraOTv7HRE7yAc6ctnHBzJg1E1qWzR9Z
in9+IReVbd7P4i71plfsWenzbefJzMg4YSIYg3xHfT04xtkHZXuPn9BCMV1ua8t8RSbClF1mXxOx
nHbl8cWlRbFbIDckhne/cYVUUYpdNCURrZG8AJXqHpB0qspLMJBO0yRXGm6vIeAUh2pDX1ARU9dV
YB5s5UTSCD5Z3jwliC9YCWlhMqA49Mv5Z0rlZ9WTnJl5rF2DDMOc4bKBjCO9tpprQw7PRsD+aRA3
yFP5erFwUk+am/FGa1IrHBSNYDEEm7IvnrxlNZKFLJYG+9pzO8x4ukmVNmmMK4KJ2D4kMWEIrUm6
y5gEOzpsFQXyd3txu22ihgsvVqd6srPQ9hc+uBRj9yIihuc5hDe3p2vDBkusDtPpUS+IaUwY8wJc
fhrsoKMXtO+2STspTY6ymihiqW+/1ZFWs28ycnMzQl+YxmKOsk6nCp/mIODbY10Ai2iM+XpuxHet
dU6kCSuyqfMb7TPGDqKuMo9iXpZ9tGRPVIhGSKDW2n3q5DcknWKPnf3vQfjU/+nr1ZSrNW0dASqb
FvS446VVUdVVpPKpioDTGtxTS9RsbQYv7sQn3ifqvcZHvYkBwBt9upUWME869jshvDs2tI9pPL6b
hY9HmHhgq/blXurWa18Bk4bInmzV1L8JgpUBipNnnCKn3BlYXY3ZuHFoFDqx3uJ6Z+SzNIzUbRap
iegi4Ca7gm7KzoyZ0lmytwfhId1te5claOkfWrTK8+Bg5VeaiFz3a7R1djAYlYzBEmGsGzi3XQNw
sshRGVYTKI380SvZNptUArZ9DdeAgISeZzbpCISKNlc4aeLNiVOSki0Wxnps7vCZIT4n3RUeMglH
g4mxyScQD9Y2Ien6BLOAQ05l3vq4rbb+RGrHWIUUxjhK0LYzLDti54YN0WiKpIu2D2BBuZhdDKMP
5wpQTGtqCsjOcj8LUllnoBZh29VyZ/puRUyqvooKWEw6L8Sk39lTUm7jjCqhb/hh4NWvTZJtg+F5
yIc6TBuYQISlG5dwTIza6yLbHFjbPnqtueat6TNgn/Ka4SHKaOu719Cm2y2dJ+uQe4j4tMTWIfIr
KxomJpnW7WfmH+M7Y/O3TScmWhTxfdMwZBOTWpXHYp6v0lGMh6okzRZ02nEMmOIILj6ylr4DMNIe
8jE9aRbdhqycjmTb0aMjwzcpjeWw+CxDXNveepDMpkDEe408OCe3sqgWLBHsfop8BcxMZLLfAi+g
fyK0P03vXWA4LqK2DUXXXOoJQXx6QkHF6n1jZ8/5CktVchMXwA9UE4holvOHiXjiVOrkNOKiCvXq
PluNFJ3mnQDAwHYDWU7TCJZRXlwRUfsQDyMLD59XRlzHprNB8tCqPWRpEeUrRk72wz372GggsZXw
KDq1qvbKCzBmZGJdCLO+dWoaCy377I3ml/fEhAYvMVBsggJaR/uiOrdbpLsvlbk1ZqYZOxA3senD
yspVtuf53lMIcaBLCXiCSryd7BZckqo/9DwlT3p106YeY6xmyd1MRcRO8munNoGn6/etR+qiV1eh
Iwn5mWB8Q3JjvRm7tov6bKDY5n2i/6kPzlChHU9zf4ffl26PMHfAA2g6UPEZ6UcmnvFRa4m4HFrt
piv6y9TznvyZSDUi5oobUtiBU0Utb+mQNEl6ZFtySdKFTf+AcgjSiGOBKhXJEaZ6HSDVsFxZXlaG
NHc2uhS3VV/Q6rAIEMcTwOzQ4a1QMqG5xI6p95bdUqQPll+Dj0vqYV9mrX7nE1uwwd321AXNvUrl
wLaDPEylrKcs7qLFXqB20XQ8KlLRtn0w7hZq/pEuKhnG9XJbatc2EdJ7zrsTrpxrRAUoP6b+Grk7
dQn2cIh3MsSVi/bepfmT/4eCPoSn59Gej1bDdm9MHHdrBkw9+rc1qolFQflc1ICEqAXRcRjedTZf
QIVQhYzFnVJNixWab3KxJlaufkXaqqvRHrTGF2X6tN9qK5qXtkPcshzyub1TxKDgqgjqkLA/EuEa
16eO5F+nga0iobPaM+v0BCvIu9YK7zLJHURQVkFpbXjNUA/tsalNnOYxhYoTpp9XqoPsRCRRTi7B
KyZ8JHYUoLRgd9L5sK9LgG4jMVTCdw9eBVSvormsIYxWIpQmlWymW7J0UAy1Qn24jU1Ij93VoaX+
MLa39CeNL0P43Tb3cqhUlo5+NRhO1d6PVTj2IOY0FM7gJyS9ISxyJZneaF/nIWNLRVG+s2ozpGdZ
ky5PbzQo7BiCPyO2M1BWVxS+HTdgfo7j+RqrFBCbpLqcgPtExQCZGanJwfbETwKFklHrx25WNB7f
iK9ca+d22cWAJIZ5ICIc72POxpvAQXRr5Lt4xh7hZwqgSP6Q4+viK8sv4mV8mnk3ppJvc/YuHbKt
QGkh1NTNMHU9uH11Xe6aWedUV+P6NeX30qrcfYX+xzCG25hMyZpvje1+9VDYk4R1kBLX1ODRk03x
ZaZ0eXS3eYzj6YBs4nWg/Q5ikYEo6MT7kqcHVtK6t3gAmRT97qb5oVH1vKiIoZznp2q7iZPh2TOm
k5j9OIpnynWjIhQPliKezvLdnUnHzF3zMjD1r9gFMTCx9md96z8qd58qy42afLzF4XwdEKW7QYF0
QFgz7GJA4NuxMcXeL8RXYYwFm09WwKXudXeAkC4zzwHmKIsIvFC8WlcepDwgNyYQKV3TJdL4hcZU
H1Gs4LuRUOgaMyfPtyXikMnTpqJB4nz15vqehGnJtOSnE+M+6dfM4/ArcyLvlNhpzJiEfI9h68Km
bSrxTSuuYfeB8CqpaSJRp6uBA67+PHxRdLbJTN9Q0bQxUnHC8dCMDDkUnf7S9ToqHXbwoKWlg/hC
fCHtYhNVEp1LtJjcz5YlUPO4JFWY2r6BsqsbxvOia199MtkXRLSABQuKe//KfzSmtL4UiU8QYY5d
SCUPrvXtlrkg83u5S4YOamIWxlM6XYOt4yfCjksUPXo7kFmzu2Bt64gur9SpkaLf+xZm3sxPMDG4
ksAb0bw4vq7/cYVz31vOR+MUf5LKiPd2PusRo5ry7h0KrHuLrLxLpFEdnRwWnE0tnZNbMUCu+ROU
mfpQ91QDKdQ/Tu1LIZbpePbB6k730QhFckZr4aIcbmVrSQYGlpjNQMGn7bV+1+NCSxJnnxJpTApS
mwCgsze1Vl7Hs1YcDTXPN4aX40+UcNKzHsLNot9QOKCGnS/7vglzfGWQ9chKkbYh2JdAuMATyaRe
EG6djIIF9iiuoH3GX2lFi20isTt3g73mxuU+pr8EyUjbDd0EJ5EM9smJrzUtYc6yOA18lV/Ps/tg
AO+8t8vmGIy9vZ8S4yGjF3UgVSRhaRpfNI5r7Gv06IrG/oXhByfNM+NQn4wngwqhY6sF7beubQHK
GBem5b/nLWXHuQdxNFfABZ0C96mh2LXIZUcOuOT33sLHXKvZgZ49G4tI4TjKd/g0wT5lpKlXSM/c
UyGLU7kvrElsjdJGs1aUxC7XAWyNwNcZSt5KJBVESdVYx2avx/9KG4hLM3OYfis67GHxSAw5Nmrl
dMaNMajdWH3EulM8l3F5B1TmwyndnWwr0FclZKYeAHwXREM63pecCihqZR9q592vFsae+yV7+aJ1
wGRJjYliL61omZrOvmNe1tv+y00qFqaBJ9gHtjcjJlDEMRdjQxSZworNOMVuqk5fxlxj9LWQ9lUB
OLN1x/mV+bK+trPstW2YlyvK1ZkG0LEUxUXFSX2wfPtCR5l0tDrW1mMzDWG/8yyWT3OyvFlshieP
tmuLhVNv6GJk8k9s9tkuKOSrMHtS6CnhbVkhf499W+4LQYpNIKUIA3xdHGeBPJC3tVuxmxrn6wJa
B9GtYOTqebFmHWyTLCPQqM5pQ3iXLYONR5Il1WH9RWd1D+hQAY7q5aZby8RwaNtwgOZYZYGMpHBn
ak6OFTrpMG88BieVF/HF7NR6iJHsqTadamsSaLltTQsS56LVkY4/A0knhJXEmt97Wf3IYmoRSnm3
Ta/b0BAXJyrpO+Amb5+LjCXguNTPw8jnZlvDEpZeA6Wpo8ZrwrIlje9RJ/Lh0IVrwkBpcaSLhVNs
aVEd0yCZeKN2evmLi/4lPP9/HPtLlP6947z6HfT1z/lYy1Jo63aprC+NvO6254Pn+7QdoMXN+Tp1
fH/e/uVHryzsuGi56Xw9m1NuOv/Df138ffy/tzgMNqZ//F9fxd8X+fcZme/EQuL9CsL+ewReVx56
nT2Ul/BBOT/W13B+9r8v5PxsZuo21V+X/vn2VitYQpwvknq99H8/v78Pfj76+yjnS7o3rYAhTtJj
oN4S1x4ufEKijnU1mUf4Ug3DDCa68yVwZ+ST/t/H/DNt//c+OSIrqmr/uef5UrLa4n6PibjcTnFu
H87H/z7C+da///z7XL//98/DOKvvdDESY2u41NF32WAYrBuSm98X0pkaHYjzY/3XxUZwru5+Hw3q
bxKZk/P019CpCtjfPqnKZ3fl+c8/Hs/fY793OV+qpXflFXUQ/XP8H5Pn79WFVSh7n1r+NZz+3vCP
A/T38f53/+jvfX4f5nwskGR4GMJJt1RA9r83/utfrYc2B9mymlzPf873/Hun3+u/N59fYrEEAIuH
du8S6HchapZlhq0Bs12vepCGWcXz55+rWNOIcf/n5pG0SgxdebBWXHTsZud/+v3zzzG9UfHGmuBn
/z7DP0/z+7//PNX/dD/4jbym38dCX9hd9BfL+fD5H+wWbvHfd/b7AP91+z9Pcr76781aUBEumw+7
//Ej+H3Y39fxPz7M+Y7/3Od8LEVBths963sAN7pF54uM8OzdqkdJ68OorF7eJnLMor/j1Gg9a44A
JXFKzfbpPBo0lPDIBmiao20VXsoMTvWh2plFoVFSZMvmWto6iRU7fnDvEtfBnu5vfzkjQ7p01ktU
63qbLbbb7oiWdPa852uzoHQGHuBRj3v9EKQ5ObPqsYPWsicmu8a5X9NGFKj/BlKP2lhBumxOzsLE
EQ+smUU1386t+rLjOCxS9ARWLtl70IelBtitcl04kX6HIs3U4z1msK+gnB6NNiiitEMUUU0N4qLe
waEZZzuzYpWUFKeq6UgpzIgSrZeWFFVUUKdk7cM0FrGpc3VdGWgBaGI7sMtrBAEshemiw58oZHzX
dsNx0mcAs+Oi39m+ax4W4ACWy3Z18l5YmrC1kYWBhJ2FjumLJMqAw/Q2PXBVsdXnMw2BylGxyW9s
03C39Hy0XaxJernUYzC1IPRfniy7PNZte0Kl224zYb92Y3fRNDNZs4PKdg5zOyuUqzShIwUALgnZ
sTehqI9zOlxRlWCPkVMG1PRGhElubEC1U/Mg5zEaOz47yHyHmNjXx4Qe4tKa41aLfRG2bMyFP98U
avoRHh+Mr4JXeuq0R1VwlcwFLFR46nGd6xdG2057emcEtOqEl1o5+5Y+fenUTx6zgNR1VgTT4vj7
eNl4WisP0qT9rfUkcNsun7RNOb0Vo71jbfzMWnKKRKc3MAfFlweeLqFpjy6Q/3UpJe8tbZ7vTQ1o
zDBqrMyJ4/Ti4k2oAKYnFYlDq1EgaIe0JwYFvqItoXui0diZNm88Qdd4KPy7KQv6gy940dMa+ZRg
BSAKiy+6jazUw/nNNgx+uq/TNuC3JE129qn2I+EWhP10Ws8gM3flqUyXb4cbCWmmPdDZb1Lz4uvG
HD67ypy2Jj+/LTJARZgiUrk09UCh6gQNxrhraFOMYY83xBZiCkvkW0Bttf1S6Oid5UxTpKK3iPLl
hQBOxPwQidCsKdSDBi+Y53JRkoW1JCx4gH180Q8OOjotqhIR382G3Cyd/9GWmDUTPXlfkQ7S17Tt
aLAuM6wT9YT0Mq2xcgXpF+m4GDSnlLr2tPwJullHfXIwtG8vqBGfZFZ2tAy92ga5frfIeE3rLcM4
VY+z4eNPC64Gn9V3o1F5LRQUUK34LDpjiGDHDiGFxzbS/Od0XUE7eUXYJ3Hvoa1qaiFac7Xwk96O
cqQobhg3yUR1oqL7OujvTgc8PJg9tRv6B1F0T4jpSwiCwc4N2ldDqmt6aNXWt2RUSvXc6DFRiCKn
Mh7rFUUaxX7DmPRNkBAaIWfaHbmXHhxb01knG/c4c5+1nKIotrWyZI8kqk4P67y9IC0u2enGcDAs
BJdlOb8kgXqPk66na9x85cufxSwwrKIO1bOU3r355Hfpk8J9cFln0ojGS3DWuquCd4kDO6RchR0W
mhBW4Y0bmz91iZ5ad1/z0blGl/lCgvSVbXK3CiazpaO/k4ud7xSSFtmKqxh9CKWpeV+kqUukRZ0e
5g9X7VVcPhb18GYMNX0hOd/CQwvHAc+gSyURkwRjt00jrAP9YdQDBdZ+DBPOiW3fDKjj8nfFhwRa
GyEMNosjAc8p2bt0eSV7xFRnze7h9xHNpdVGfeXEd6hRJMjyIN+uLWR3qkKrHhgINCoOZflnTIYy
xGa9KuMpRwhRvbSOYW0dCSd2KrKQ0OAldEFZ+QWRFToq+53Qymc3N+/UtBanX5RL17fLCqyUCCIy
86vRiq8qMz9FZ1Hl6FG563BCB6/CMTOwXKviAuAWQhq/pKuVzskfA5XCVKHrHOfmQc+7607MWyLl
rtqBQqegYGWOvODUjAKB9Q7Kd0+CvUtdU29v6FttssaFO+Ml7FuT6dgYTAqk3xZuG6EXoTxKOh9k
qGNPV90THuahsiHalsKW5R0hZr+LDLjoZN+m4IhCGzNxangdRA4pw2GM0X/444Wks564tR12zLq7
wcrRtY+qCF2N3g3iPlK7nXoKY0v79DsafLGa9lZm0RkY0Sh57p6u96NtAOKVlb2HdLt3lvFUpPVT
TQSebZQI0VPkIeRkv2YOp5nW/An0Jr9Q2yT1N+R73KMBfqyc8nleZBnavXhM++WzmdwXs0FXQ2m4
crvITabT4odeQcHVEEhZDdc9NS0ymkbQSW1oyrg2EOsYhQqR6mOm4S5BqfZK1/4tSMpHF4/35Dqb
XB8RuJYHYZevBWnRTi5FZA6sDSx1lS6IiGZ8bnpPUatoocxCzbZ6fp8FclpST1YhnyKOLspGF4l9
QwJC4rzNcnpLBD1Br0QS6jeUCTI6vlXxOXrZk9VNr6pbvnOatCqx9ovKjoNdPdJfpSOnN/ctrtIh
0+iOkw614fN4sBcEKc2SqV1hWENYYXi1g+Rd+OKYDNhyqG5CXScLYJT/h73zWJIcaa/su3A9+A2A
O+DAYjahVUZqUbmBpYTWDvn0c1A/yeGMGc3IPRfd1lVdWRkZATg+ce+56qeV7bzRPGFXnUbCUEjW
TyZyC0MOq7ogtiBYPEK6ALoPoMpCGLHFFAUy3T/+ydtkGZB5x3JkTY9JjWSBSZarKObZbNjnOuvo
lwME7VLZh0VHXVcB9GKVnrXzZeYYj8zhreNFgTd9jau0JgUhe/Eb48zJ9xg3ASTqTvHWh1eLCILS
sfeaIIixDHak1TNCbnlbOCSQSsRYrlYDa8L3aGIxCN/iGkNiPjCRIMZ5cjejf0nL8jHrBGoGu8Ck
wt0LLPsny8ZTmQ7OkgD9iirkYvv6rvOyteqG+0qH706OmIDEd5J1h+wP1Ev0B5g9yWRhqCUks+GZ
ayOVsAY5xF7rxgLDo8etJ8wLt+RedtN89HEml/kVbwBqG8xAeGa4XbpXVzOWmzPCatuwvIWc3q5w
+fBuSvScIg+fSpfI8cW4kutsQHrdPccM4g9NxFYFQY/CtYDHAN15EZJm1pJrhIbxHRvMhiPX3rl5
vVNtfyMgVOuScIU6QEufxXi+WK0LA10BFuo8RZ3qhTBHQFUx5Be8yYq3USkcBGAK801nA/dv8bAz
Z2Gzmj+ip6645hAzoaFeOW0TP+h+qwNXP/GAo5K8979Jt+ku1qTXUEkcoo31kyFheFp+947mdzVN
RoxdtntvWn8X9h5bDRInLB/JXMaQpmErkpVlvUE2z81DEVajCaxD1mfs+hCk5ukhn3uPwLvsFSyj
X/EE7/oKHTi18TRwe5Y9D8P4IvFj9eFwO/oJl0sdP1gcP5u2414LgpQ1YX0J4/JXtTHjcYt1eSqe
g9a7Ijj5tEZUKXPTUnpjEgpib8e696YL67NLsRgyZOv98EoJskoa58aO0xdq7RfPFdXaCS300fb4
xVSKZQugt6vn86hxp03qdR9hFfM0d++NMGE87tZIt2vuDhBWDbNbp8/ZNgESW0lQq4TiyF0Sxr/9
zpf67JQWCRDOaKyscXh2CICwbGeksDJ4tir6YLe7w4bKstdI7wSzcXaun4zEij1rttu6ntlizvAR
0eWKlv020ONnFESf9Mf12klrZK8WG3/FRWP8Arb+iMv0GLhsB+NInyt5zStTrv0IMXGWU4jODiEu
beqtfUw5yezcNJ1PqGT3w2qH0JsLuZ5bJO+bCaf0CqvRVvfhXdJLiYik/jM2yakr5gf49ifdV++1
NFCr+ojGoLY9VxLJ6FgFz4TJ5KvaDKk7MeWjlcUA7qHlMEEIIE5hvTIfendaxYXzkXR5tOqHaS1D
195JMT3ZJualhDsw4h1OZRwukrMfB0HJJiNlgx4xslyUIOP7PJ7Y+5A4xV0K1rEmHYH3SQ7yGo75
zYSVeWmSbMqxBTPvvBowBiQ2MuSq/Zvdng1r55ojawDHeJSl3PVkByyHFOmSpocPdHrxFu/uEGyr
NOVgM8QZNB+BUuLTdo1pF9j9ozkF20lbBGIAl1rHDRWh43P1l8bkbylMQu6QdIkc4GGBpK9Mxa9g
XQGkrvthqf333AST7RCDYZv3Mer6VVSrTeqzuydOA5+bY384nvcTs1/CKlgehT0c+sn22TxYD7Xj
I52yfETFAusc7NflC7YxHPQNAqzD6KUsxm1SiRBFKqv3qAOSam35SHgQd7wlVn1sAn02ECjWJaK/
Nquek6wA8+qe+qbeEKLcbQbts4MHtrZyieUZrGSzKtv5yijgrZLfE5KkCsrahoUVPrG2u1fF8Ee1
w1ec6wPRL2vXtt7RdzqbSgzpupjrVTA22PrmgYUAF08lH/tU3XcsQ+FY5jc9jiWDHSWUO/9P4qA/
Qf/0FOiHTposQmndV0UD58VUBMpExU3myIu02HymIcFzM+TdxlS3FV1HD1hiE7EV8OXwbPfGs+mT
uhRG0wMOt34D2uCe0AAW4UlwpNV68/wHj1k7IpNcrQr2yGutEwpsCkxX4UtK7HIzDc4J2diqbzqY
+hH6IVzPGfElhn8yk+DANQl0MBLbMbHoxMgkX+E3KLaG7TJ5JvsV06XV4vML4yUcAe9pobZDbb4Z
WXbyms7eB+O0L0cSiPoM00utOiRV+iuqW7KZxJH6Ak84BcZA2hNVJd3XcGumRypp52gsypM+Jv6i
7ElxbV1CLEllCYT/VtQCDZ6XfE8qeot0RHQYhmSj78Q68W1EV9NrKWNys+x9BoZkVfRkbrW4WtyE
1Z7s3tKCDXvAtnMTJHxqvtughfHJA2gsLJzqwB9LFvGVmz6PAIBXTomgtRooOXpXr32PPA6WAKQ4
Kf8ky+8qgICXRtVVh9FOpE6M6XU8V6n9CQjiEERJR9OGHrnWX/EwPaeo2IhYBV9Uc8cTBaXoDX1u
pWFor8W08zPcqhNIebvVNZsvssyMMgjXdUB+EMkNsKhYDATMQuL4uwyyC3GBOL2SyqGtd4hXiNtD
NJZ65VFnQ8q3vweBqSN7Jue72CN8e1eoWcjGY37i58dUVN8lO6Ad7N3vJMPqO/RgLe3oOocIVWv+
tW6X/b053zaRf1B3I09TbsUrTuWP2A52ttP/gmS5Bj4+r5gzylLNNu/Vi2+N56kxUHLUdPGlaG77
RqIrY/un2F6lvr03/hJeq+mSOabeZnHR7WIEjC7L5lVVDS/co6hBrAqRyyDdbRNOe75ulc9duEmT
6Aj19RkPqrGJ2f69SBvtyFAH9zr69sfX2hOv6GeeVN5RbUJdIWi6XrdBEK8QdaBIQktJNp2g4OXe
RLNb1vu6cXfij+na+D/Ey5h3Bm9o81Dy5q2KQdwbWTpttBRvPdwPKxz6zYxWi0/GDy9YCJ7C2T1Y
i+5NhlFLKbyiAnC5svg4bDRndSdy5nC4Hnv7DnzmffXDwRuQbjDU4jJG/X0m6dTcxka3M9RICMy3
aEnrmuzy6mTD04hOYTdF8V2i+ovw0ZF57GQla9gNTeBlwOY9TuLR+kBK/aFwLrcmF2bqvKjIfbTd
YoM//yby532qsaBkE+Ay7pYQ67Q3HlphvnXa+TQUkhB+riOmKnLaTIYxCc9/NcdiZdr9se6uRNjc
tBwAvozzdaOtP8HSvHpGeJnJeoHpdUltd2Zw135V9bhoBV6yrkbLECHXIppnZZoOYpGAq4UqpitK
/zCTY4+yJDuVgf4sZH9fkf0CH8Chp+keVSbPiCzaNUsKaiqk9h4bS16YYWxknvxQAFgsZWy9kkn5
FeXRIXHSU4O32Eyd78hrmFM1JF3IzAp3Ywzqs7qmbjqumzo7Vv2In8SstnXpfKRWe2psNrG+A3o7
xX+baPEZBcV9EztLeNK5i24VNIR2Hi6FAf0mJcxvFYO/GMRDoMmOCoLfuTCe7MWzhmPnyUjfCa4q
HBK0jNCsqLlstJ15tRHa+lKdPtp+/AgRJzyWRfqtg+XNjrL3yepf0wKrSiFwGrclP3M8XKd0uCmT
+BELxQclxIe5yJxV2e+canrvqpBYS5MHuZH76ToicWk9Q4heUZsvk8pxP3JkbsTEaJa8ohOqdaYJ
0buPJWjZqV7yLDyjgn7IvUGulGn8mcPhYtb+KfKLG5sjHCjKXpclEoOBDGEEi/EQv8VZI9e/tVN9
OSL7DKoqoIAv73ODXC2Vc7i4uGMCzB9ufZ6LYRtge3WZ6GWpVRGJnD8ihlwVCg1JgfplGrAwRVbw
miSoYp0O8ss8KPIrpGBNjZjeKMO9W5MxZa7JZUxWSsXpbg7VOSuLD1fW70jHb/s88LYx1yl3yCtu
B7U1uo1flDdx54V7m+wgNXThVhkFoRbz1QjApGb9TDCi2DodpB8eecbWydaezd2FirI/OD0K80VP
PXpY7JYfqhL+w7jEmIFpoiunouMqLm5E9gJBZhNl5V0T6beISET4idVunmoiuSiPdqHLhcIs/4rd
b89E/C1Q+srk9jZoA5MuwR44naytk1TnTOaPOrL/5KMLulBHlLVDtfd8ki6l5sFYxI9/43BCkp+2
DI+rA93Yo57yt0onX3S/T4On9VHhBxHFHGwgCLw51aWpgj+UB2QORZQoAYP6i+HJbYOOao3YPgXF
ZB8agyhKM5kEJUMdXvLJuJSqMq70mq9jzmx37tSOjMVig9JioKdHiIOhhsm4zNJDQeRpabAg4C+A
YWV80feupq5/knHgHcbZuFZ05ceQENAQtxhgvoGm0Wh2YgLVWCWI7qvJ2U9tbp0MwgFwHYLnDlNF
o+ZF5j4PrP00+WQ+Gh5y/Mn31jjA8gdjAogXQ+bY//3lP38vyA8J9yXrm43KSKhqisrmWaUd2vi8
3GeRtwmL8c2T8Q2Ln27nEsWH2XM6lion/8dT70vgp4WBeqVEZxz4eXazRaHayYBJH6mutDYvc9a0
+54KvRl4hvUNA8hYP8LW/+g0CChi73B7GMNRWr2/V8GvUhOwl4zVUM3ceG7rHrkkKgIy6f4Y3QLB
F5T27mD94AbmpqHCzoPgUyQkLTIi8jZQlaSPRT4ykWA1LseSV59wjizDcwPRJnzAQH1Fvo35hQzx
iUM46IKjmOMLiG13rX371U+vpGvt8Ajf1Mu3i5cNjHAt4i+i98H3XjwJEYOAQIn/Zt1PyWU23Ye8
uq0SMAwoax6LcAFFeijOK8lIU93iYVw1yvtuRkfxMITk5WT3ybI68I2cseHYnKUZDrggBHeEX0zb
ztSnrkf3WIf1uConJGsI3bitxbHo5Y9vOnRv8FPQidcp6UWmGxAcqaqWK0uolU3KwBaE1G2T9G9j
3lIOjQm2RpH/DvHc3uhU70PG26ZDpyxCnwfsBIQFV9XWj8y3eFI3fviLCio5m83iRaDhrJawztZI
HvPhJRDYUnqPHi0KkceWWL9HXaISLlFm+CTQAeIb4M2P+yQ2rdfU57RONZC6lBELNChnb8Vn2TF9
cXt5pcd+cs38tc29bGs0GAx6CwRFaMAK82CvL1K4BEUmH2JI024eJJNDhlToNBl7YvydM3YlWJor
UNGz4V5HJ033KIP4Kvss2IXtTM/9mDEk5gOjyqBnudJDMF+3C+NNj/RwhoCwBOh6nbowtoO5f7Ky
kkJV1DiLIf2sBAMrp/pOk/qu8YvhkE2LuyjDM2LLo85J753ICsa+wfBJqfSjY8jH06Y0MJsyMcvK
6Bgm/VJA238cF/8r08pwz59u7swczdJgI29bVk/Be82EBeOSQe2qLxgHMA1iqAwzaHoUI/cBmBcg
cww7O9Pw9/21NxYETd5VW79wGmr+JTO1H7xjVzPxi+duYF/GBeOLkLiLqNkgngN+16TdfZ2zBGqd
lo9mKM/M5W9CB65Cx9xmzJAjD4w1qaWqY9JjoaGb2ke1BDvQxeaNZu2Oo5RDTNkKj018U0jz1q+k
2Euzq3f9VB7nOsGgkRbbyJYg+UIeDmEo2/PAvJ3sTJTxS1BjgQ/U1M9szfj8ixnYHBPZIG6TU1Yy
VqdvzTG+uudGEJFnioag0SK+aMX+tG4Y2ldiNM4NVzEMMGCBGrknDcSb7xfbwlnqz1I755koiZST
NIvLl8KdxQHPWcIRVk4n2S47ocY0Vp2V49tSJKhqCaG67BiryYjLwhikfWbfmGtuNNos13nJM2xj
yiqCtSfXhQ0lwhmILpTcom3lLbfkbTbyLdKJW1hkDcmeUgpUdPUFf+2rdnlvA0sTUxGnaGi47Tf5
+EJQa7eqHb4lGcBMYkKXY42VjOv1r47vWEjB84vHUPIclvcmIxSuKBbdfCrbKG0XsP8Sk8z3tqpp
J+Dps3WmylLserauhxI8CfuDpHGHZpwbW7uTxZ5lsYicYucjw4yinu9Xf5iu1A+5HWz7ZHoFx3Cp
etVDTSA1lqirBtQOK6IZgMAYz/wh41fmBu+AE35Wwu02yutOITtUBoe+7TcALBibu9W3rTPeoim5
6xenrhd4L1nUewd8Sj1pYxXJL2hQyeioD11xbgquZCfANcWNBJmlupGT5rgZC/uobJydlBUO15ys
rO8xdD5M+7cf5++uqO/9Ktk6Tn03t655amOM5W3wgXaPr5a2i6H7KYAsBUuWIzOj4nGNob8O7Jhd
/FNJ1G/byPjjN9JDqtCYa847JAXSUNts9r6iVLLTYe21RhlLzz9Ti0xUrPS1e7vkrMzHKd3w2D4m
IphOLlacVUzrI4uOYjYsx51RGfusih+1kZm7xruzpUFhaE4v/QigqjWZCo/Ns+7ZiLiEtdph0YIB
8sHrjNnMqw9volb/yQijb8Wv3cd3Ht0+TTBPxb4fX6VNO9DhV1tFvkHNfmhKJ7oNS1wJpWBtQK0y
tOh5y/4P8Ag03cFN2pEfKLvvwWOgXyWM4EkQfNIMBUo781ehXbgMP8RzH9AeJqRsbtGCfBi07k2k
JshhsTzmpHrDWQdC40C3UXNVrkqf+bXV0/NBjWP4XxU/phg+dW9SsbjDgUTPcp8WJazP7BNHecDX
Yi4xPDpjWzUP/EQJVxW+ooYQtn0kwHjO5MUYySE3YQs1gbirWz85leiSScGEj4QXcKrIS8bJu7ZI
W9hGehiu5NUIEiI33gg6K+o+pqm85QmbUAWLFaaSGCZqgQ6k2k2kXl5wljH195Pqzpyr76RFC6Kj
5NE2/WAd1Yxeo9KB0FczOMFA190W7jrOjS9m7cO7ER7YviJjN+S1b1mzzWPxpRR8UCVpjZqW8Dic
OYllEmcN1e42Xv7lMH3LSYs8/f0tfCpfvcPkoUpdftrWewJcMB5yBOLkTtoL3jTdEc4LWbDpp01V
cw4HlfWUkHPKdWC+thWZ6pZtq3UoDp6LZ0zO/msYR0BlGmbaZZsP2yagkcmHmVpo1YxlfazH9qlX
1by3MSBte2BKY0piB4ccDusmq/fcPLiIPSxK2sP7a7GJo4TjjHVR2dN5peVWNG137SvvISPQ2Sxm
/KqV1Vy1r6tVGoOk5OsRwBua9UY9kJMcTAz5GTPiKPwcOgsmqWItn3TWi3BrhbrjvaqLYB+NGKxL
0GWNus3ZiG2wsCMnRjkfVMauZ8VqZUa7KYGWJZi2AuLM92Z5Sptu3OV5DTwsuAIluwldehXaMnSw
5EcNRso8xkIP7VcVRc74w5ELjE15d5Zo7usuZQzjQuKY2H9KnksEkNMJ4M0M+rskwDUeO6Lf6CIP
d0YG/q22vF/lkEOY65cR9jgOLsoNNaGwbbHiCzF/y9E7NAI6a/KrXC7QOc++6hGShqk0tZ+B6r+Y
wvMgqucmRUyhubjs9mlM27PfoPDBp7lFZ/5spXANlC+/ZN/gkxcWaDnfFuvAVhebdNGM/cu2D92j
j+TnVCXjs0X24CqsDLbtJW+Akt9wA/ZdZKxximS7MfCSDTE6TxAi2JsqnPzIyJHTTbe9YHvgyOBP
dIcChVNlHQzztrP1xuibG8Bj2R5ZxpGg79uK1CS0OsYmtUakOoq/ExvUa144P8083kjwBlSphMJH
ZwzJxYqr00AQ1O5SiU8rXaoz9ii3bhJh6U5bDJu9ONSOPloQk7p8fDRIPrnp0ALZlcNjID7ApXAo
3sWPnQpwxrAijFKTfD+nPAx43+yajGNET40XnTW7NGZuH7bU+oL+k9Pem3aG1v6mhaPsy4irJb7P
Srh8IWd92exbaR3dngj5FEDyNrOq98yNsdaN2JVs4yd0uo9Upp8aojJXv70faj4XGQ9EL5vpzp1b
cLUMIZMk3xpGwgZN4OezS5AgEhcbEwY2tg5vc49mGeETJ+wp0ckzn/+D+mzwSxK34fD9PIb+rW/i
O6StcsKfsR0fWlv9VJl+9ab2kS0EFNLECHnTNXtn3GV1QDsgrUW9wx7VwHPtSvBGZuR7qy6fa1p+
k62zCsS5qq1PKxjALBXoxJZtVqFDhC+ZByysqI5EJZ375jSJaa+4gwrUezkHd+Aab6KLfxsbJzYs
63FfAmoeAtzzzU+h2le/CplGF+VtLXdWwJOTMz2DX3fIZX8zApTAOzuwPNl2xIat0IJXu5BClVyF
bOssNhcOn29l/7DQ9LbR7N+MSNI2hSW/MuJFMQtHJxhCp9GZ/xrKbyoAYRTu+cUFFJgWdb7Xk2Nu
kc05VBcQGwt3bw1jeGl1Ve/Ctn7AB7Y1nZLbP5WnhqY01LWBUR70QO7XmhMeI1nyE0Fcw7Sgj6Iw
+LnBKUqXKQ7lLU2YG26NacACEflnJhvrsS2W52BsbUdVPEVVcyc6QaoqMXMEGW+I0bY3HtPydcPM
zwWYu6pZl6/jCYaeEuklcet7MqHw6o4VG6uRJcaYJwyrsn2tDQAl1a2eTQtqc7/DNQFeLaUoq8gg
L0B9kG21iQvIO3ostl4038Twq9dBVBdbs9Kn0EuOQWgiVEdxZAFg3MKveY1pFrMRv0vfUgLoEA4c
RT8AiO+QhV6dAFbwQyPeGJP94er6Vpr6kPvZtNUW9W6mcYdQVxvrIithbQ93OhSflTyHglNzjAfF
OuzXR+NQSgdiZe//qEl/MPyStffCBmU/FiG7kvQsaEqjkDJiDO1bQplvowFJ9dCh9rCOVZjlO4vx
gJu7d6ONGY7xVLOvavMEVwa0WWO/tiO8m5qBqZODWdE9YcSFey1m8RiI5EFypuw81e3TZt77lXUK
eJJLbwkdZ0HmgkxKEqaRWOASLBJ2PYoNMkp+5YUUOxW6GALJ6FfyY1yCqu6tndKaqoRho1+MSACM
7CLH5jtI+u+0ZVeRzCurfsjqruOmmbDClG/o7r/j0fnpejI/IJ0LM6v2pjGyL5sAGdZ07W70yUiW
hT0GMoZnxq0o56fIUS+JGg+mLY6YMuuNoe1LPBgLXhaNTscD0Wnx2l5+0VJva7PigdE2696XO6fm
CWsOn0jW77L0U4oFcJAeGereYwmz+fzK1znwSfqcJVYn69kvG9RI/p+ow3XOpvNigElYIbTrEM6O
Fyf3HvFaMeDOvWez6S9dUN7+T+rBfyX1wPMEMQH/eUTt5if7GD6an/8YUfvPr/nX2APlkFDrE4VA
XWcuMbT2v8ce8L+UpxiGub6FKsYmEOHfUg98og34DeUL6ShTWHzRv6YeCO8fUiKTNfn7bAB8pvjv
pB5Ipf7l/wk9kMynAA+QoYDJbMlQMPn/Xx8PcRG2//tfrP+VJqjkrNmvDyy/KclB6s1WX0P08k6D
EwWnOHfabSiBLlCb+xhIjN7dEh9UHKx+AHhQA0Dl4KYzsHKkdGhDpmQ5WCx4+VOq6rOT4JfdmSrS
26rV4bkvMPh6TF0qygt6DVuf0dCsszS6dG1p7Izw3XMrPL5o89YtLfgZF2II/VDjo62jDxaj3r5V
7nVwJu77CraIK50ztXkRmdiwZy+Eb1L+pGWO4Kt1IG7zI64JzWYk3b7JkZuz4sdCM9B02TuZjVBk
ZLcfRx4vePcQb0TqZRJmCJAiYKLcGFsC19JtY5tqGzRRtZ4DzuvC2Qe54zyWSYblv2Gw0y2r2CCa
z+4U7gly2Fcqrm8ay0HD4KErygmu6syZYBQNCqFN74g0eMdVaD16MYQk0P1BkjcwESbGgdMTQQOQ
kVCmUo039QoaJXymBMrWWPM0hc36ZwYeCNsMNLjtPA6DXW0BWqSPQaj+gP9uMtRObnUcdBttG2n9
zJACcUNXVyuzLdS4/iJlbTegIc1V08bvXbmNQ8NmudSASM2tcU0oNxv/AeO0rijFcsTEDPBc8zcd
2PqICq1NkzBGDiuxchdd0I5N10tuh9lmBtS7Aax8jlx33XvhtwN6hPqBx5cV2fdNb987adeuyUGP
ELpG7GhxCu5uo9S+NukwbMww/UXcgnD1NPcmo03oVTe0VKtculiUwaCqFhpK20xnp4rnnZ/U31bp
OPBvIQYzO0R4lOR3Ed8IwY6JHkgzxK+hiNr2PU9pPLnqEvTdjUXntYpgd/WxjtdxYHpsDjU9fpWQ
AlowHgwRRS7J6V5+Kaf84phUgvldVaenEZ8NPQCx8EmylDhT+O67wXGq3CuV/YxaKBPiPp3S99rp
WQihvOvSfKuYb76kSGVG5muoINBS4NZMzWaTK+PQmcze47iAh3WLb/d2FOxiVQIRJeAn7zvm7g5I
nbYDGocobZf3rGWNekbtYoYdU3um0ZQl+L7WsFVh42jA3zn3+IqF4gFglmTfpQ4d1ewa4OmIgC7d
hHkZIWMRSKOKrFqrukGDZU7HOAmfXAtdXqE1Dg0z/028B19H55bxxJaZwm0gjRPVKRO7Rrk3k/fY
Ne1w6zb5JTfdPaOHR9Q8+sFALev3jEsBt7yIKtuOQ/zL8zbI8+KYDUCfvRmBlkM107o+zIFHiggm
QqOlMWp4T110AzCl2WZpsC7HJt7rrGLa7jNraPPk4gapws9I6FqSs51TPC43LpuFNuWoSRvkotUn
gtTgzrmKLNIndtRXcF/RrlrONiOeDYB4LJwD63UaxnIHM/8BrpaxsVHC4PZHUjeh2ljsUYJOt4FQ
5ZbsbWkAtgMFIj3NeBGIY1Y27TUV5BRuI1E02yKG9wd3iFpi4nSCOu3VvjzkBISZUG13Qco8m2Xr
jEeSmW0/+zskM/QtgCHj6LFksLEFOfgIJ6Zm5Zv/ZpDT9xq6Lwt31rTxychn6zQ8Bm2CcolVOEYB
C0Wyb92p2sqWbIlrP93bbBB0sagpReQyow6oec0vCH/xJredF9i4j3FI8FJvE5YLdNo9u7JQ52Ts
rWOBy7T3aKvDagT1NBJRUtkzMDlewF/bUNzZOIYGTLLamL/7dKSlZOY5jS+JhRbctehhe5wjIsSV
D2LhXtEw7X1UNBtULDw3VOOebZvUbcI5Nir/O3s929bYnU1rRIKdofXITarcuWRdQRLrOg0Sn4qy
Ti/I1ZmsTtEx83rSXgZnD8+YtQKpFGhJ4nnjl0WzLtCTrXLR/tqKPrYCLX4mq8w40+06bGDsO6Nw
nHMBBHqdGoWxjuBUnqMMwBA+SGvNYD85FMN81YlVHIymvEFxap4xYzkb3goIHNSbUe2nF1WIV7+b
k72Qyj9PfV0dANKyG6e7g2EIXbmRgKu1dP/5Kprlpfx9PfX8G6lEnf7+ItfDeOBC++erLKJ0PMOq
iPcs1thkgpSZagfe/9//rGP36OkXxy/nU+iKp9IU9gbS82GykP010r4fl/CzDN11lIIlUK04/f2v
woZSINlLrnTimET99b+5wy6znHAb2slbjwCGC52BAjX8urEl24FJ3oUF4CTwcjeZnuxTSHAqkhea
2k6N+8GYb+rRFKv/KUD/KwWoUj5pWP95AUp2U/HzpeOvTv/HGvSfX/ZvNahFoQnx3VW2IGeLkK3/
W4OKfyjqTNbvypOW8l1Cr/61CJX2P7APWkLBwrWVQsH970WoNP9BsUjlKhxHWWRmWf+dItRbor/+
Y/KW9JQQED9s6VnKMU37/ytCkW25vlvG/aHJTDZtyMoQFl9krJjrEpLLba7ftPGbNuLBM3mOEqal
t0U3otJM2AQVXsY0l8ks93zxWpXy1tTek9d76YmRenDu69+xyy69R36EYikZM5gExElYlIFnMen9
9dRJcHzQbZbtzAh9QLJVgQdQuCR9FfNz7HcJyuf5akXGfeUb4CiE+mjH9Fn5NghLsVAkQa4acJPU
nbl1ggGFaEXRUmMqIXAHvHoOHXiAZ2V9cIJU66lMN+b4zFMPOncs7/3pAS3hU8MqxJiLp4Zs7Khx
r66TfHaDzzMxuhma4DJqEm/N5ppa2MUqjX2h61yyH3qiFyJyfAIIREH9p82aPbTHbWtqrA+BepEi
uutU+ts3vHjXqd6Yqv2WoRbAV3iblUuZVDnnBiq0XfA+pSGvOSTRRZJWglxJ5Agng3abDAXzYwQd
loSRz1TdT95gfO1DC90NsxMTtcK3qAnQamATm7xtQcvmTfAlAHuRyvsB64qcAXWWssufbuwUx4Lr
8qnK9OBJOCERE2Kz5jWgK+RxlmQHUy4UngGwoOtBTPeOcnTfUaZ8BRAEKRwpfbKEwemQn+Mid8hX
sBlt/71SjJZyaX63UCcmEqlLSqbJKh3Do1u78bpP5f2ssB5Wwj4sf3EicaX+/bQDtjKyeg0n3ocq
g2lVj95r0tkLz3NEk1Fm921Yn5x67Nc5Lkp3mFfQgmB6DoQWgmDCUsIsoB2uHdZTDAUF0JCm3QjQ
AxtzDp/T1h9XgcJUxvPptxXwWrOkOJRxeI0Vlw7/7LXXOkxVWgt1nnpl4NyfsWR9BRnaSt34Tzw3
i03MIJ14lxZcpYrYMLd4KkgsSqgoNEYFS013Rm992c2XlcbGg90GGyvzWZZ1lbkREWYKN2C3d5Iz
I9IG0dLBH0+D1wg2mLzWwVHHPlDHqKesWm4WQEIAzljMzbWFjMv8rVRPbzaJ+xwhAgEo/lM9hq8x
EJ005vNFvpqbzn0fNzbigPC+1kW8S6cAp9L/Ye/MlttG0m39Kh19jzoYMjHsOL0vOIukqFkebhCy
LGEeE/PTnw90Vbcse9vd+/pEVMmkSBHEnPn/a30LJWJc5awmhcaYDuPol8OFmT4PjI1JoAWOlpuM
NjFJBLd639Ll85yTWUAfcwGdt6n3AgowjLJb6BYExo5Ia/VXAlEYV5vziVcxAA/JDGeidqIR+Dp4
ibUwTbYKUsYPsifhBl+tSDgT9A8GbAOO0QFQroYisT6KnkMEWA00FGLaUPfV9Fl7XGkFc5umAPiu
0/BaUtb52Mc2ZqGLLHBn9CanmMZJhxaQ2ikRKBaHQ2TdOx5zhK5Mdhgi9lPyJeFOm7h018j8WCDM
etWN4FXUBtayjZgiYLfDBuDdNbbeErwnJ03dgZgMISQyu72oBMaHMPMPjeUkjBF53XbjL5bhKDqO
VJXRnH7Ma6ibLbvQEc69WVMTdGFj8grDe5JnEMcPyYrguQZcoh9hKOvxEvcpKmL10UE+DI2VORPX
2m2oaA5x9SRlJ1725XVecgXKFCl+dLwIHEiyLxoXMhjR1UVWcmHJyfZYMqtITSXXZYCai2oGk4rQ
Zm5q3LYu1e84qNodBqpyaZZ9vOhrpj6eOZ+zLVXHMXJOlJjpCtX1k1l4r+aQJktNpSsVVjh7gNkU
Sekjn9YOrtKGLXXO6ySc9jWO97VVsUJe+KgoT8BvJGVi7C1KdJi88hYXdaXocXiN2NRxxBRET9DH
IQ6lmoZ9HEA1ylEvsu400ayHRiMUgeacMJJipcfJq1VktB+1nCCOUJ56jT3YCamWeYBoAMStg3+R
YlwrdwXZMksEWdWlnlEmKNoYInLGxNtzCi5vWY9WC8IVsU60/zF0L9HTYLkH4NKhy1j2wqP9NZs3
rrSMXYEg8GiW/jPKQcJVDdR8ZUxrJb2zevZWIj9iwIUGCuN5UzDD21Zj+aVMIOTgbL6n12subSvk
1EtdfIkmhRUoZedrSaDMm7FO6BB5zS1lhzvwDV9h9j/UNskOSPW4WNjBtYOHcz7KB2/XYGLF7tPR
Fdv2oocrTmQgvrbiCp8xds6ey20uKF1azB/PNywqStFy0viihaZokCumz76HMiGW0RerK68G6tBO
m7+GItvGU/upqDgMDCP9qmuci5nVgMsxs20mTLmOOnHhK71D5wQtMtXDQxV7FeRRfysH6EFc7WHn
XWgBbirftE+INS97aDF+zHxXR3q0rAjRaFHPMjjiPjXpL7rdPFI+xnyajjeThQJlwpgTtRO9z7nI
gayWS/lg0FaZWxpTV9fcnNKTpjzWK6ehykzxCQvgh7rEUI8kMxq4T9KWKHX9RYoZyukPAPgp1ibI
o5d28IQUpVt25VH2n8IGFCRdCAxWRjXRB24AfNpcbLyEzuGM9KS+nW8Mle8CJpCruldLjazppRMw
S25LdkvvaPeqm7hUuCDk/da8gfyMSmgYUAVygbSpZi/gTTOQp9K9TLtDNfjo6amM+x0rQdeXa3LY
02cRmKmNk+WwX1O9QWCUWovz7ZCTx1oUjDjSefQVRzAfNGPbRVwQSWa8n8bm4wBifM88ETlOzcVW
ihtdwxpg6OHGa7lThtalbKhcJTHDBk2WdxoyIYCel5YiOTwpcFUj/8yPao6v1sLTPHSh1nfpKKUt
HNM4jZP+8XzkeNYsQCY+wdVGArY1e+2Q9bhoucWBxLOTdTJBUK41ddV3Po2VbIeWHQvvyaO3w4FE
prMcHFR9oX9tTgTjNLHD/td9VAFlCEV4hC2Rv7i9gX5RYhyudP+paSWpr124DltEEc6iqJxHghuL
daIxzLJnL75PtWcmWJZdvGkMccsmz3embTeHxhz+/FGNRTPHFNLLGuucIdPaHjpvbxlg7prS2DEC
/xRWoDRw3qyUys6D435f14jKUWl8SHUm2pqaP+1Whs5T4MzlzhJ7DUlOFAUCxY9vz2ESpSuy5+wZ
MOvvwyK9imMxrFriLUCCqv05deOcv0FCCC3KeGbxwH0XQFwkyZv7Morb/fnp+Uc7v+BvKI4BeRFf
4MrDitEctbcr5IU2IhyIfyZ95cy9mrMQN4mCJuO5NZ2b2LCXmkUL3axd+r2zi9rcTdhOBiVORgaq
Wo/wkoZEnKyEqGJjGSett83MnAZwA+Eln79LznbcD1n6IGsv3UBC44UqmSkPEY5sowqa/dQYwZ70
jKii+x8bQcCZ5E9kZlCObelvhTm69UZf52ZA1M1oBEfHbjCXhwSiksLIoF0FR79Jj1ph6lsrtOy9
S3zu3kM9Ftpi2Nloeuo8v/Pliz3k/p2aqOYor3suCvowoaN3x+kmDSkHVlh2rJQMd5aCyfBz6Qb2
LD5fREGXXqRNnK6rmgPGVfqA/c/XcBPNDxPHZIhjp6/nZwReJLMZmD7WBB0S3c4eD8SwPz8CQilz
Jzg4tlMe4iJqN4PpfMq1qV1VHKwg2+yPjm6rTTFP+0FnUwqgZwHv4Z/PTRp9azsPv2bzzF6PBkyH
3x6KRCwhUzJ29FmOVlOCMDQfW3pKmzXrFWxBC1FlRALotsjMY1V0KAFjsK2BROc0PzP7aA5OxitP
ImlXrjo31Q7nH2p++dvTvny0IrDadtE4ayYqWOMohRwoqhlrsycrXXfsjtyyjrmhwyAgyaOe6l9I
KrIpEX/VwSmbdHmg3yEPVZbb3x75onZWosF8dv7d+S2IMvfkIO8N+BHr82+s+Y/sHIKcU0PxbZV+
aVjy0u/jjtY+ZZpBrz8ltZ8DQ9dpQfiYhwl36g591VP71LRjDBHNmUR/FzVKOzUZJaXepPlv9emh
clrjXlNkfJmFHWzPT+UUnqyMmAunZ2xW9rp5n0axcYSLOLMzUzCHRlZuUs8NiJ6x+s8I57bO4CQ3
iTRRVifDpwyCwmPZol5JMaHRZ5cMz8lfJnwNrpxj37+pL1wX6RgU+d+wO10XUd7MTaB5Nv7t1xdf
//F3Oc/WBTh6y7Y5WFzPoprwtmWE4c2cwJm2uyZT+RZd4jxXjWB7Q5CgTlszqrFwzEeoTpFecPf6
3yxfGC6xUq7uWPq7aoE3CnOkIdEC4R4e5FSdaofBJBNBpIGIDxemIsyttcO9D1Ph18um9PLjqjs2
VTNhQCdx3y2awb8mgHa0aI6ZJ84TRoXDd0hHSC4ARCeh7/RQBcvzUv/P8/BfwUvx5yZX5/Dy56Ic
6ygIm3dP//u+yPjv/85/88/3fP8X/30ZPddgz16bX75r+1KcnrIX9f5N330yS//z262emqfvnqzP
Vaub9qUeb19UmzZ/ha7P7/x3X/zby79T+/Kom7zZP/MC/vzDeQ3+8fdVpJo6em7+Vrz+jViONvsS
Pb0tgn37+7+KYPYf7DHbc0E4nWtg/8qfd5w/DIMKGZ1W61sv9p9FMNqtngfJgcPccLET2P/Kn+cl
V+fo50VbOia37v+kCDZ3e787tDysZbqwDGkKSZVuXvO3Z9Vo5JB2x0HfaR4YpXKRBa9yOrRBMHOi
FwaiQp1uWOzSrTReJP5W1d210PP16SuBU0z6/XXEwR9k8a7vr0n60aOrpvpoCLxO0fWbzfzn8fj2
EmC6P/u2XAAM6naeMD1jPlHetI1x1dilCx12R4bH3ggZ+KoMgSYEa6bTH0evPKouWQdTtpDOTsv0
W4d4i3I6jW63q7Tmi8nMvxPc9DMiEPsEp6J/GRVkUVj2xUgRqGcOg6ZjJkksvCtQaKokRhbuT4io
bSITmAoVehXKe9fzx412BrqG3/GOhJQoURXP83uYQYHdielxghaQ3g4e/FKn1TMvqgnon1lHF/PC
/Kv5LfNHViXmHb6BW/ab+aOwGuzRcSDWeRZ8+l9fqqIkNX+n+Quev3DVbwpdrm0nW87vifi4gPkp
ASXok3hvoTHTQcQS0bnjccVjhR+HCR+LTjYqIE7Y1a/m94TguGsmMCF/yssCozBCQXpKvDXgdzEz
WUjXLpFxCeUS9LlVx/81mGT+WkTeTs/8z7aqGFLwGRFq2ios9z5Nz4q/hR3POJ7KRI72ybucP86M
D22ndgJV//yOJOpvKt7N4DdZzovtG/3VJHUqSFomjAhkD6LYKP4CTuKlzzLO34uFV4az+WtV5+Ux
KUcWSb8KjnDe7eaXqESe/x12NFJV3FL+aNfnFeBzBHwTX4u28+aZ131e+LwOQovXFYyr+fG8CQE7
b+bXFFpTD6pvcq/z1UYrfxRIU00AegszZQJjBoibaR63SGcD7sM2j7viOjbvGbqsCGNaYu+JGKzT
Ul3PT+c3KyKJKPHsRr1Gms+gMs3ovHebNoZijRh+/r0/zTEV/iqePkcsY/5clXSbCIhwwsfNH2Hy
2Gsw6EIvnr+VbdKP+vNPXbNZVjHFzp5xdiRguzF04bVq/th1KebGJXhYgbYxMpo7zJSbjD+fv8H8
Zz3kIe+TYWnrxPZ3XTVuMC0gHe6Kpyw2iMEBn4UTJSOdqykRoAZLnULfUzfgim2T20Hz79GPNaT8
lJ+RdSKktBfeaF37WfrYlza6ZUn9xqUxphwaUM5lVUPgorncxEDbQ/OyHaJ2lbutAZUI0wKmXYpq
EKwAPyDO1MDeM7WjwjDq/XMuAqKrYWPbASeMZoQEVFtr1cEXidq11c+5Vgj+bLVuCQGNEgLLs/j/
30P/vXuoYdDre3N1/+EmukmLOvr63X3zz7/588bp6n+gQHKZCUhDnlVK/Ytq/vF3zXX+4E5qS88z
TIM74dzW+UvAZPxBSwlFkQ1PRJdibiv9KWAyxR+SNhSIHN2mq4Co+j+6bdKE+v62aVsSgZwhJU1U
S59bW29vREEPAQAvTbuTWKIJ8qkjMiCK+KDK6qqhd72CqRFuMQQkR6QdnEFmRaRflazwEwgA+CTP
tCetSVDSlDUgOFnnx1ldUaUBd56WuPfG6C6VrNCJA2nZenhkfjOgZVu8XQU5971oyqHlojNmU33+
fhWqKpho+w9I5NlVyDoojmskP2k+wqncNHEZowlsPeerU2jpb5b9fjD/beEesxXdEYJd8m7htRV3
Bj3sZltXyCm7Ylul2KfqMVwjEsI56wdXpc3NJ6lyMBdR+21o+93I9u1I4qfLZ7d5lu1wjAmL8dXb
/TcZQ1Jy/yQ00VXXluiTFU43/Je5vcicQGOCc1FFqIG4n67dOSDyzbH+k5GM8e74Oa+/xdoLDm/T
AvXy/fKHrkEvL9n4cgahUMy8DWpu6dYoDQZcqOctC8oMQK3nmvnpsiecEgXSlvypHDHBwipr7Teb
5OffiLLrfHIZnny3RRoKUb5VNs1WK5AIGPEQrlFYV8ffrPi7ERwrLk1OF4dRrW1a6BC/X3EVuJbq
Kh/h22Qg1XMLWnaDHT+WJHYTcxHs9SD3TxN+RNfsDPJeSaN26npYpkhUj6Ulwm062PYhjoT7n82y
zl+N0TbKWXrLuNvmLfRmcCmrzrRCA1y7qr46PmVMSHrPwvIAkPj3sCcAfvtx+Zsj4cfNLk3T9KgR
uIYwuGp9v1AC5uLetYp2i04DCJrvpctS94r1rzf7z7a6yYDZcx0dgbU1v/5m1XRXmTFJe6waznJi
51mNuqCImhJN+ZvjaD5y30zTz1vx7aLe7WAbH3MVyLTduiN9njbtVkEbfwVkD0XIobs6MiKIwvHy
1ytovROUnhfrOkyJLHStHMDvLshjmFDN6zmhTUfHn0muDRBz/UBuGgnBJfGknXeF8Z5UWrjxjQMb
c6w6bFHCQ67tJCskJ9Yakv9W621zl6RAiAIAbp3NdddtOzyuQ3Ks5AD5s/U6OLv4HQJr2mq+eemP
NGPzOnhV9Ht3Y3Jdu9AFg0TiLh3N6Ig0PmhujFb7LCoZ7X6z5vMGfbfBLV0QpkhZ1sF89e6whQxs
mwQnN1sQf8nGGMgMbXC0hQFrpcFQaebxXd9pa6fz7sllQMcuxus+75zVMMiOsttdClyHISdRmy3+
kNItemwGMcDfiOFYx8Fidp2+UDVS0FQWJ9eZdiV1ograqTGZ1pHJZXw5KNBQKJgCt9d3/kca2DFa
nvaomfGHX6+yYfx475Ik55xFIqbkgvVunWMvxTAhU0CLlZOt23aiEha/DAWlH9U/TDE+6ql18VRL
Oezykc2hyVeS3U96E23KKdaOQfE1T/hX1z+ZEWGOhFV/Cv3JWEdWQftOQhFrJWLTxt4QuOrcey0M
KP1LrLnhQ4ari44H90nYh8xiuJo1XQbtzNcRZDTZIfNUs2g1XhNxdjN00PiK8gHMskHqjMhHfCGW
c2k2Oho3uRTDgWRSbwk52FxEfbXv2+6GBLUH2u7JQIuhyNpoVYg7pvIPrkzv6ljKnWdrdElhsjYd
ns8CmVVCBgTsbIdI6tJaFWbPfVREj7TGXYO034ZWjBs8WHGEIqO7QqO7SCPKV9CNn8eSHECQV+Pa
CKqMbbdInWRvutfOijmutuvK9l7oCI17rbkK+uiQKJFthvKhiqgJj4IWDVirvQDrRMpqQ7KLrDEU
dNqtUeC2KrznsJbPhVNfS3FvF6gLskp+hlp9D132o5Nh69e84SJDzo42wbIXjcuHECD1YAfkQMQS
4SWEGCp8BsSGvG6u0nD8zVH144XLlWjlkfsJ4dmO8+4KMihcXKQYNttWNJsyG6ASJdrSiIZ7uGYo
L0JaeBgaf3P9/+lSJXddqc/VHO/dUnFodbBLoDFo+qOy+pu2SF9bBDjDpD0QVQ85wf74m7NnvqV8
f8Fwkfi7juEZHolj72VPChQx0TUERteiA1CegHgd4rtag9VZP0mng1+mH3SMyYtSTr8p4fx44rrS
NefhuefNZa93J27Qokfuu4LVdYqPOHU2Mf65CzFBDykbKv/NztG+aiBIfrOZDesnK82Qw2Wca1kW
m5rX39wBM93XqOeznUXrnDzOsLWVZR3Zl+NwQS3/KWPOsJRdw+Q0nE6Kiyd4GJKjusdYMt38zS74
8a7PZnAxQCCCM1DCvfs26GEmwy49iCwDoyB9vmwQDbv2AgUGysU6nfbKOCn6OBR4iysKRCtSz+J1
FvYgSelHSTqVv/5O5s92DeNhhLGGxCgq3o1Eqor4l6hz1NakjkkalLYubUGCb9Q9lsH42qkes3kF
CJsydcB9L/2QWcXt6Pg6iArjUzIYwQI2b7MPaYkuktaAmGQjZme/rho9uCfh87KJdIQ0MQlCA25l
cOiX1Sw4E/6wlgkf/etVOg9r3h/pHhpCZoSWx1zt3VgkEBqBlaGltg7W5y25yEF7Mhyg1nnXclNG
VLHsiCxcdpYA7Q1fGuc9hctUzid+xmxN6faTOTF0mUO0lola9WUJW8xTHpZda+X0abrR59CbJPAt
yMDuvW4WCMLtcFoNArNv7R3BETY7WbDCgbgILG6rQ5ruArZRAfr7N6MvgU3oh5ObmTEVUtolXM7m
198c58CyvGx0Z3sozrMmDHeEMIHP0sYdsqlj15AzJUNxEfawVdo8p+IUvsYgl2XIgL9rhbZjeE65
xB/sFRNApLsWqUATbMplHxcfs6FqF8CPCj7b3jTpF83tH2r4GPs0N6ik9PP4x7ZWWYkyBRbeHAVI
sJbdJXuX2O116Su68NH4NKkM8UQisOD4ylqZurrrC/vrrw+A86jvhwPgzdZ4d57BeulFUIxqG7QE
kI/pWC/NCV8/ECOi1BBBrbkukPAGmMA2ZpegqcitduRDFzffrGz/45RT/uxKzwCcmzRXIcN5f+lz
x070o2wVkRZOh3DFHQ8g+j60PuSRyhiPkeyAuEQtpCASOBd6alwRPJFcOR7ROiLdTXzxo1/gAZKl
B9Q3Hw+ON4uzJrAb2TzGmYOIsOJ8kSYfQhD0U2O03YUXIJ/2KygibIx7Pva+dkmhnRxSdEJQmgsD
ocg6c6PXNG/Gpe+YVw2OhY3M7I9Ziefb9RAjkAU8QI9PGb/rFyG8OIYwLsGauuttYCBSodY/WMJ/
MpziwW5j7u2lt3aa6kOLp9WqwugYVVQH6+Cra8Tp/tf7+cfpDXUipJ/gQKWtU9L4/qDHsUaHOOZy
6orkCUp6gZaVHkUxMab/9ZJ+cpG0mcJirRMOn6rPO/nN6aXSxEaOh1CiDPLXuMRV7pQ7Lp3XZGjT
JSjxGmUICkUu7n+94J8MeVlHNM+mJ6ih0m3+fskVEYclSEsuz7lct0T5LVpIFhdJo55NC9Hh5ELy
MlviAeDML2RAJHs2MpMnzg29S1qsSvhTQrbRdipn2mVYx+si2vgzre/XX/UnB7qtg4FAXc3ggont
99+0CaLKROyktjnBnagBD6S0PnV6ej1ocplFEYkgxe+KWedBy7sznYqf6aEypzSHSfH7hXqdhuc3
4uwyuvaExojSvbZCVLqabOcYAL9emrYiRsKzdlQZbk3fvcCuTpQFygxiRcX1YNXNKgxJ8gZ8DtIi
Gu8jAwGA9rsh0I/zNXak5NaJLN4RP6jOo7bpZEjSw7Z3i2all47NdRCgmK1DgIdz8vrrvfHTI3Zu
PdItkzqVvu83jO3FSZC1g8JgdUmG3aWAhbSC5XLi4mzBjwZG6k2APLTfHbA/zshdGnUMpunas7qu
+H7BsTLAq4pSbbOp+dCP4sZwmB2imADEONRXTFewzzD/TAbgE3bQoJSRahV2GvNwPyCVI1P20tI7
0F3Jfpow1v16wxg/u2oYDpNHnZPZle+vGv3YooJQYPFMTTxxVcFyJ5p4k5TqknnjSxgxOu6Eu7FB
JLvOeFfSUPDFhGaipt/IVezVGtmEv/5W4mf7ixEye8pybBeM8/ebrQk637RyHR19G8QbPcNghEXo
IlWwmOcMkJNqPG8Z0/0B2q4HGBbLi9KkiNjGLsHChFqYMrqzhuGlRU9316J8Dn2lTkF+8DRrOlQu
MFuuNMfKq9qV7UMljxhonnLuC15sXDYuZq3IQxM3ldwm8o4hXKSPNmIgr/ugqsu8ZIYQDVR4LlTT
PKWD/EgoY3GhWbHzCBbx61RFa1JBYErn4XCZGtzWrHoqj/jWVMUY4Ncb7CfbC0+ITUCq7jCWNt4d
3yGsQwDvdgViXi7h+MXrVkxEQ+ZtuCxaeR+F7Y2t1a+kB6x+vWTjJ2Mt7C3YqXTH0F28yd/vKvQy
lPtrp0LdmAJK1luxizTfR5tikfZa2MZFX9f7rsv6fepT37SsSu5D+l2//h4/2QLMpSRe7rkb8cOd
oUQR3ZSuqGArjle1yDrkaDqZdnAbaJoZT4ObI1ws8mMsTPWbw/UnhXQsPhbVXCYxEIzeV5/MCfci
estqC4wNz0AQbk23+BKXAXjMoAJarnn5Mpgm+HHBpgyr8Ddn8U+uMh7sPk+gjjGE9N7tfkZKOewP
WW3TdsqWpXdh+cvYVWqB5NKEGP7bNWYq9JO5JGNK3QNp7WDUfz+XdBNRtMFksMwu874QYDIL0xtg
FBRtNoS036V5BxlpqLx7Tbo6h6H/FT1reHAGv9oGg+9dx9oT2Vfhup0z1PsoCpcJMePX0HTQnpIt
C1FKW8IhjzAiW9qD66slCh6JlF0lRy0ZHOTlzay+KO/MMP2gxm6ELlTHTzNyFF4oLpEU7YZlFZI7
oM60Nx+ih7wp+3VUZsGOdCnrQyLEl84O5RqpWM6Z3qJAJ8t2CajKf0ocwN+w40xdv6Wao90L8kB8
p5ePEVG7F5S//Es/AudXIIO/lnpX30wmWJcWLjSNjeqhQawOiCIaOvuDaz22kxG/dNT16x6acBvd
O8wgbopearPBCFNRBvF24Ya+dxs7UK2CYDyEbXQ94Ut/VLkBGWaEd47dFK+wU1AiMoW4yr30kZFM
e1HHwXQaTB1XdmvsYfl8ZhKUXJbGEMOWwnzDHTJ/HMb4Xq8DvEk9hlfPaMZPIeO2jBSYJ1HIlGuH
CdhqIhmDGK1+CUy9uIsj59kMy+lZT4wbTF+fmizSNrkJGnV02oimdPO1HFW/xAWTwmjOinad4Q1n
vpd2e2QQzMCadKpXUVKPyEEh1yIiR6+XWmo/oZY/0nL70GhxuzXmZ+dfOeHk4vgX5CPpTnTizh6d
AA03+5EyyflXhlvKfQMeM52liBBx+iPkue7bo/PvfAyxqqv9LerITZxY8kjp0T6eH/3rR58FtP57
anKuLLMN5gdue2YRIT8co8tADNQ6g5HUVj8pDiC4UDkDfyqQFdaf4Tkze5l8xAxBjyB3fgS6MSUj
3MTvBGLzSivq6aqFJVX4FXlw/IbO33gVpeR3ulOyK2r72JAle/2vHxWJUBFjlZOTEScsVTJgi2Ny
DhllYIxbiochQc0BSxkNAJCXpvcF6m2mVHuvqx5JcSs2oeME6AukfyfcYmOMufFBI9nuoELmMhrD
ZL0stVvUztot2LObLsWnX8S5dm3U1I49ogX9QSPfNpD+fRAm1T5UCOzOTzOG+JcjuuZWDRd1B0Rx
gTCyv2aYUPdjqi2aOGqvVbJy9PhgqtC/qVJPzpqU9KIjo3ZpVHaxiXU7vhFFF99QYOrWw4hjeBqx
85R2Fx4sPeoO/gRNEpeNB3ssTrclQcDrJjd90q4UkB3R4EiYoFLYw/Q4CmCSkB2ny1zzp0dEIHsN
MeFNptf1Y/YZ+P70KFSYXgxtzslQOtuK6ctD4Hvj3RxdUTtG9VCNhEOoBI93OVnx2i5mmgZT4itb
RdbV+RFD1565xsJxVbQx+oYxEuTY+uhUk7NxquTzWWzsuI29z8LU5vhGSdT4JBENgDpor9VbaYSr
jHV5mGuUyFVcTCsy6DZxbhl3ekZYvdZdQxCASTSx2l7new9dmNv4Fl1na5FVTlGKmLDB6MtLUETT
YSjVBtCrUROCRPcc5H3XtZ/JKv/Ytf0BP0R+ZfemdSoUx0lhErGIY7K5VD1KUbsMvxJzNS5MEYCz
KPRqUwQyW3cI35lRN9ndlLU3ozvYn7J4BuDihbrQBk19lMMjPtUM3bBYWyWpT20+I3azyv3UhvsK
d+ln+r/DhoDcZqcI6/4oCVdQ8++JwbTWadlMy27gsmq5hXqwMUQvzdrEN0UORVlP8WM+Rp+5kKSf
c1gMaZnckVRRX7tGYj+G8cYKouxxaPv2xnLB2I+PpaiMe5TuxRXQj4egrf0HGU3JKW605/OzlETq
y1yRqZD5BRSUXGNvUHu94SaDG8j271BJ+3djIyBxhJM4pLRAV2Vs1jtS2kibpbi0K01jfPB8As6i
qLTotxXjA94GrGCO/mXo0fpURazuWnB2lwDxb2sEW3fN/IOseHimhWsuwXuRC99Jys651+/7nKTC
an4at018F+Xlyu71z15WEzXuDs6ut72PQCIS5ms25yLZl6AVnZ0RJNEX9cKOJj1F61tuPq649m2H
+bhc1VjsT7TlSF4bEkIGqoY2RV+TKBN09hFIdrmWUI1WQxSMV4FbjZBMedSFDGSKJCUgQYs3I5kX
1/UANmXIyvDKJiCrQhyZdZKAESsg1rOzDLAEVGycyiGaTrPNPWBXUFCVN+28MXMOFvW1pAxP4GqL
Q2Ak5UGUCBDRC3vbfgQ7lYBepUWrbswIj5A1COdQmW55yECwXipnCq/ON7sCmNwqjHsm+r4+nc4/
JH0DI/H0ra7q4Ci8au0GhnlB1OnTFDUHO4TTGVcvhdY92z5gsZQ6Gytw8Dp10aakXDKj9laFM6wj
ASbH0DEryNwgC7XI9uY47WqmEQsporXWeVvAXF+jJLlNEh/rYDpugil60cZ6i2x9IUHkrnMl+BaM
+7pBrQt42xOq7UXnx0cVqg8NxB5yzL/G3VFwH2cCsxwa8QkPz62uEQlJ+euG4fwqH5CkOAmUy7GT
kM0YQ2qZOLpt88Ecm+uJpAnKIVepAzM7bOks+QIlCT4EJ/ngmv5OTPLZNMOtUNF2MPdYjLisaa9g
Fk7gNL5OzQBZxCrwDeGEaB23x3dhLAe9KZe0QoFpBEW3dtoJSOVY7ZkMxXujmB7b0b6u7G7CyFpe
AA+7AMZ20xFPTqRGBBfkYojJZ40HYwNafqsibT125hZP80qmtByd8YUZ501p0V8lSRFKbCmoQGbg
4HPFkFWyWmXOWFlPDl3T4S8oH5IEgK8dy9tY6FhbFKkQRuczKpDUa/1MX6nIfXaNFEx5BORmSpub
3PNv7RFGqjaMxlbFjEw0PZuLjM4SKg+np0vUGcS7aYIsmxN70qh8n1k2+Ndcu4qG4Sma7I0sJsKH
amhksWV8zkv9RKkE15u7zXVz5UzMPT01fQ0J7KP5Z15gHjGW3JMICtNAftY1JptRq3Di6jEcUqdA
42pd6zVeCCVhAHfEMqTmR9B7p1Eh/CF2JFsnWUrUahIrJKTVCVcZufGDUQOT6DoUmsQbBoV5khrz
iBzQPmJQE9iFzSVBOC9ag7ujcK1XLbf0pSsLXAmTd0q66UZXHjNkVNAL37bXwtSKZQLccJf42C0p
/OtYUCs0mpE2h1zStLCnSyfs2v0QhljsLGwTfXE0jeihmaYGv4vcUwl8zSklB3OgTpu9uHH8aimQ
4aTWV4uWkQWu/nqTZOxj0alHu7M+V0aJwABYurwVZITTjA483MY9SKtBR3samRhl3RJqryZn5H9z
8NwNQa/lChtyeknIxWYy7SdUHOQUVhLftE1AStV23HYNe2XEvbuoxuYIED9dxfrwURqatnX6/qou
O2sV0fnEodQfAN0NG3jOF5kZ1VsfzLQV6NOFqtrnnBtgXI7RTTPWV10MB6qNQmeVVyUkkJ4sn/Mj
NdsAA6+9IDTuknKO2EI/LjGqWMUhcpjmUmeURklcgys0pCDhwcuJ4Kp00nDw/xKQoFMzduN81WVB
fXDboEZloIJuWUhK8OdftrFVHaAQHq2hJ2UjaKuDoeHj6ku9WuleUh1M5jdI1vvS3GIVu3TmBVZi
LL9ZkUBJSc5SF1x0TWG8EO7y/N3DbMg3lhM/0xqIDnEwRAebuTvuLtWuIHCaXK6Ay+LMVWRSwzqt
sln2UQ8wuiP3VCTJzgzAcyk/+9IFZb52gqRaZF1bHNp5IyQxzQV0sVA1fa09QOwbdwXBDSHNduhI
/UWGzY0m0PyGOQDZJadgYdmK3Euv3Y0lspG+90FOO8SZnX/QF9w4yvTAzkrMall0UTdS/D/2zmM5
bq3Nsu/Sc1TAm0FP0iC9o0iR1AQhQ8G7A3cOnr4X8nb1/3dH9KDmFXEjg0yJVN5MmM/svTYStbIg
+yFh/98S13dKHe1daNEUdst3z6dowc9p5WXbWQApqNvqNKOJPfly/uE7FEvWgLCMQVSzHVy3hUU0
90QBLO9y23X1hqwhINw4kw5zxDkPQOGQ+dz4E7049aQpnvLlK2NKdrOT9Miyhw9/jOqQ76Lj86Ge
vR5DpPG9KmKUz4L8g+fzWRFwqXx+OTnZljGdt28X5q3Kcxy1y1dBMu+11KULAh3V2ca0T5tx54mW
kMtRtO9J08nwn2+1JChOHFID8HVnRklBl+cjidDS7PR8UJqTkuTyXtRx+c/Tfm/7gGIzsZlmUo7D
npw4eo0IAeAwaEfR5r8MGtMtywz/aA1jwXV8vFo5kILE6y5tuvPxmLJD0yc2ntzX8L8PhNlZGkhr
T8HIIoLWoIPDPgbaaC6IZfJ1n8hnjQfZ5Kss0LF1ao3JSQ4Nt+48QYjZ1+wb0Ykh38KcEoRxVQdI
oHroRA7NteUflRbM6ykHJmCze9BaetUi139PgzatjQWurvTgjzL7UPqJ3ObATKeph5MdGMm87iCH
HbFIA3R8fjmndt2dOImro/t8Fn02lolRzdXx+eyw/IDTGtkWkDkqDQV/XteT/fN5K6kMTorlp3UX
Yz2Ck+WvPx+ev/75lT5BmswCPBHPb//5d/55fP5orRnVmmwpsf7nyeffap4v9/nlP99D+dqAeoKK
9X9em3y++Ocf//NKHFW8O+bs/fOS/vUXAQ3DLpf2ew0pnZp7ecG55uw7R3KbjuGhPk2dz6+Kxd75
r2+fXz2f+3/+HlKOIkSW//Z8/vkwxYJEj3/9rBd3TgjW+fZ8inCveSvK+lfXV7TKfgQdLfDszfPb
fz3MGY10PRMAsHp+yTV9ONqBdDZ+YR3J6xN7MuMcsh7baCPq9jzqmn1BQ+mCw3ZAKPdZuZOlEW0a
6RFCsOwCZaZsHP39X5kZIOZiw4FV7v7mRoQfm4szINTkAKpp3oAEsO69MrqwiCp5gfO9xvtZQOFj
OCM6LBV2g+p+QmBl5tMXTmB9Nycl61N/Zn4P/Yltb6r/8mldbgmjDvrsb6X3ScWWbAQXcnyQswc6
zcrQuXLtcfPiq5P9VTjmA8EKsk+ZLtHg0XvNxH6lubMW6rP3I/DujqGHtWx/RTIujpHCvoEjm+4/
6t9IbuWfBnOQjW4K9iw9kETs7vTA+Vb1iItIJ9zTWt1nZYVpMAJTgZ63mhieWEZ/LgRZ9D78u3WA
2s9yI9BtgHmsiSVwWgNEHQF5jR64yLJof6XfprF9pHaEX8qyqJ/iu1XLu5lhkbOJxCrxn3D//BpH
A2R5T+PhWyQmdfYxm0n1dDK2CBKFBY0dwyJmLEzEBBUSHG2hjVuDNKlzaTWfcrgNevUS5e20EzEG
LIaRwR0uyK+RWKht7rd/mnh41foWYrg+Neu0IhIiS7BihFopICD7iyxxsDf4Usiga4edV1fBKRZo
E1JqI6OaoP6ZXy545X0yviXIt15ivNirJo3IzgWhbyh43jVqJMJ0A8yP2zzIgBUOdbrRMbRuhjQ1
uD1fM2Lz7BjuDy1waDgxmAGnLtZzisFj1EdvF8QCkhqYvMUHujYgbZidyBlrGflV00S876L5C41j
fvVA8R9t4Z/KEaqdcsbpYSE8S8vmXSua7uTZhE0N2UC1g93qUqTN3hlt/aDyFFtX+V3jJZwcRh9g
zuDDANaRW+KX7LD2iHHszOYn3e24YYdT72LPHG+pu9IHSr6KoLddM/QxUcSe2IysNxGkt2wUS4+G
sKZ3ZwRWErsHAE2o9JWGhgA+1kQr8C3dKRof6JgCKhNqA6QGJ1e4b6OJRy3HkKIVSFz0Dcmo2mFG
UL9OZUVegls1Z1B93InKhjqYQCgrQt89M0lEFZV8wl/kDj9b6cbKhDj3zIc6ErxWdumLdePEqNMn
/0MaDSGTv/J6ELc22mURcV6zY16HmAlDJ7V0n+v1VTdQf4wOEW1dksg1NOcydJ2OABlCbDZJbv+Y
CrAWnY2JN0mp9zGZxbQV69lI3y2JuJREQmeT1TROSU2RKuIKlENbhJpWdEw/0mbjwXlkjAXxoW6G
u2MWYrtk9gTMuQ7D0K1svZs4agp/qypoCYVvXguTtXCuk+QRA59dRzUX5kL/uWjAGk1QjPDu0Ncx
0S/mvxWrZK1OP7W6+TtM0j4OAO0XTLlLmARyLcB0YUx8KqcRPx/I3tzi/PmdpFEoK6fdUnLXRIcG
3iWZoIgUVtriEEPO6Qh20sz9zuic/E2DYJtbJ1FWtpCK8Ix63mV9mm9IIvuTpqSbcwVECDMOw0q0
cjimxAKFivj1tSBl6KDRzRkovk8lvXvstvWJBIySqZ753QbRE5b4WoiFHxxKIC3Yw8w/tUM2wUDJ
km+9tP5EzqVurl3GHkcbHWuZBGf3uTaCS1Jb63J2qM1Eyam9nEWT1U4ENxg3LxY0ccFYsqP0dq6l
kGVSKF/a5QEIa2I7R6/qvWNPZsBOa8W5C5r88s+DybWxt4K/UZtQYLGE2OrBxOoPcCq/zGuTM2Bx
dXZScCCsAz1WgAwHIak4Uz6cOoTzJxpKuTF99hdlHEEtsqqU4TpXqqWaNHeOiA+BYLJipiV6BK3C
JRlP28rz9kR1aKFI2wPpOkQ7VT9tA/xCYzUpa/LE3HzvxsoNwTGyFpbEICV+Esa1iJG5crXWFKEF
bjDtbZ1cj2pODgQL87sIQo2Cbst9xdzy7NZv0mbbDOBn/IWcont9cUqtHMB8koZuGne/p3L8berE
D8BUXVV6Sh8rwalDovyqIW4r19qpXLnMQn3yk7TmjMqZgDMnuxuwVTJ6GRhIHJHmAGWIe9BHasZE
R6fV+9xnlyRiqRFPZbZjl6NxuGH0KId6HzP1ClFeCfXaRVxlIYWCLrLjT4aNzpriFu2OSZCCnE22
OYE4VfkuIGag6k2uUUTHhwG/0+LyeGt5+1Ryo0ydwmbQSc/03Gxd5otBMntj5I35KAiHyroFsx+g
rPUKRuopadPNdJ3iuqNiCPztVC49lk8kJlz4tacN8p50px54L+Rk/5ZTAcaFJh7Can6TQcpBZ4/5
RebdR95m6U4xfAnrgRRGpmZb6mRg9DXCOKEaP2xz45LYdCE1CJmpnvKTxzJ9S96vsSEbag4nMcKJ
lOZWMalfO6ifb0DLtp01vhhzjH4ua4GsL5aYsQGvrz6xdJQvIwskHJmVvfaqqlrXjLzC2kbA5vfh
mSj0+TDG+Z/JiAk8M8gw4ZxgwVNYv8iMMnf2JLjGMuvaG4I4o96bQKF14sBcRh2cBdrRCQ+mbRMd
AJ9il/TlL80JrFPbZ8FZBkEcFmgqUWOZLNskUVTQEvorowD9nJOZbkBsubc2PWykzJsR1NIH3Vxn
9we0CxBurFf3sZMtuAxSYVaOK809zi1xt6KXUVjlt6YgaCaLzTsaheob2njSX4DjbozhUwxR8+pk
2XCRSfrJ6da+9rBVTuhMqlUQEQ+UlR/pMLYnvdGANCzfoowjw90186M11vKQFMwYWi8OJzkZf7W0
OPlNvxWB3Iyt432UqosXESBTEo9eVdXyBgFaYG8gjUljlOREWbY3zXbaeMY03yze5pWT2eWhwK25
VvyiXaCR1domPxw5HorMHx8NmedXdqbXnoCD17QY9oygyBT0i79QuEdAEiIO7RLsc3+DYFqd2+kX
A4nukmfYtPoCaWVSBTBIYK84A+StLJUH3egGzi4d+4YGICNjmQUfNiYcsSGrI6XsVK1O7N44sSSh
eaniKN0/4XgRZYrDgXvUzd8pzmtHjXCyitjYks9Igxv1P0yrvrpmSfiswbgwgqF8ILTnANqLEFXM
SrmaQ61J3PuYOTtbYSpnabsf++nFsZ3+qjIB1tQ0xrCplYlnnrtrBCMN7V6yAzgRnIuWGnaqPoSZ
YORleImqkpiMxvzl9bp1CDLrIq0FOSEtANmD2OlqGI8F+yagedA8Bt8+lzL+wlrHQNTzpm2ezS6A
jmlX6LV76JOUoOyiJ9B2cAf4TTY33EgVzBOkvSeKGQ4lpGxBKM/IVddIDedB7DhRYRHR2SUBhyGZ
pPZGYwWG0ERt3dS21vrUDfsZcs0BKc9hTgpzQ2QIsiquFNMSIcyoauPUenMQuUNeUaS+J63hnCwc
C6vSXKBLsgzCyhcFqRlp880oym3nMlKuUbfsGrfMoF2TVh6jd7wFjMcJZejUxmPxZujdgSuSRPrh
jgw+xuTFJ2hOR1bdOcGXQTT8YSQBxekswj9UStE3Ee5g0mWvGxteeexzG9VLwhJMGyp3TgR8OQCN
W/rP07yAtjMTHpB00h8mI9aD7Qc/4ikaL8LZGkmW3GOJWaQgumTNor2kuPCYqDR0d3S0YLoQa1uy
rc6TAvhi0vgRJYUg1xE7K03JvCRRt3DlIcrBFLadp8jyCKAf5vcsa72raN014hP5pncAxIT2bki2
Mp54EF0ZhZolfytqxXNFRNcyXDv7WTRvc+Q4Oz6YaC/s96gGBI8zWvvhTn8ir3LfDWJQVRltA0eq
s+2PxFRWM3u4OOKmnieXpMIBY9jVW1nJ7hL1ufEyTq9EeGOAQJZwSTI/v5Y9VxJG+bscwcmjTAgz
IUfUvYzF1fHp5WIf1TTs5o7KtusfERXMX1UI76qBRTNGB/Gqa6Ea9TWO34bxwuiAjfHKGTfR8tDZ
cQ8VEgIaZWNwDfQHay8SV/V9LOp8L+b5tUn67MyKQr0Ie15rs0av8XSqO/ZH283+4/nA2I6MQfOr
Ifds2+mFhwh1Abx2CjNQrF7nKJMX7gfjiz3qx8RMfkyMiZlaj2xogMKCbg26yzxEJX2BJjaogXhb
repRWzl8Zm+YGA0P7NjnwoIWgvYZhIO/sKsbpnKRgO61GZwwQLu4tStLbT1Xr8IBUObZSrptn/vz
qWJQvE1NHSqqzsxT10bWOQ7r5tZJdoaKpkeObmRiSdkCAT3jHZXHIEa8nTbTV9pC/rTkbG9BK8ij
Q8Nap2m3GZMWW20Zw3VMzDg0YM1Nxikv4uZbRd5Ji1oK09JZFfg/rCoJhUOCtZk61O9REqx7LYrP
JH4CNrRSgJVLfCsRsK7VfLB85ypig9OUJBpt3LRXZJOofs1+JAvNIhqg5GZinSiWQYbzCy2qdnCS
xieANj2iNxCn54MmpmDdEOGyJX2tfJSq3sJJMV5HzvhjNnYDLgJ9PKrU/6yi+EvDvHkHbI9UkjAi
xFT1SkXWRMlIgB2hiCVJwNawqYXJ5hh82aHsY7kWZQu5aB7avdNMpL26TO6Uksxek2XHD3PNccI+
i7pdP1Edtqn/MXcgpoECrKBqiRPBdg1LkeoDY2zPIRGk20Qzfilbp/5VxXTs6Yl3meETJOWWD3Me
xLUcU3mLovqkFKx5VZIcXnEV2lVTDl/RBeFHpsQ7+YAGF8mi2xIzkayJ3qIUyiagf0wkbk78MzD/
tt4I17ue0PW5xWet4Q+Vtsw+mas364hDbLLdA421y9Ubw9+UWC2SAUuECVnvpZEJAh3pBct0N7i9
u/K5jh6wwDAd2OX9mO7x2L9WgD43BNZb64ns5ZXT+y48hH4gGgbcaR/o7RUgeul9+QPsp6SNYI87
6tV2S/sw9MPK1zvECgv5tKzAJjd9T9/hoxMYELwhtemhjWluzLp2/uPaqHBrluN0j6QDmsDQdzVZ
YuwnEL5jBuljcsmirBAYFjwk63RFeZ8jykGEx1xrBphWgUizxFBt8tT42UbbzjCp9DXWfn0TkKoI
cCMK6n1jqxqhAVC1Bp3projm/Vg1zUY2iN7zZjP5MdvPZufatf130g/4RyC5kLoepRbJR8Z4jFpt
X+vFlhzbaWVK5j+k7F5EqX3KUv6OTWYh5QCeopqVBDNjG4daU7d59IJLo+XibNS9v0FNVbLQZIna
kppQWWa65X6/nLrVGnAM8c7yI6tNyhTv2PYl13u73Qi3bbnVe0uccQbJnXIqVdO2niq57y0c8m5k
IrlkJEMtgb6umUD1ss0t68xf5Vny0Q4ak1pm/DSp6HkaRSsn/WshZnLg9HyXR8o7xU5oGB3acehg
G69i+GU6QQ8KKDVXfV1Zu0gspDHuUcfa6f8wD9d3vtUCObGSaTuxZCvy+idrMnenYouxloa1hipo
G5uJtUpd/VQ6QCglSLCXluGSkuxrB9wLJ20kRFJW/QvhxVAG8hg5xKDZ3/rqp2eSeo8MFr5nqYwF
IePsh6Wv1xisjcDI9gp771pLcS04jMLx3GaM0Vsqx9J7TzRir4ECVTtiweSmbeYcsYP0Qq6GJz4s
ia9B0JvorXUbK+OI/a5YsVWdqGURiQuYRMRTzfY6STrrbKPKOZRTeQ+8vj5XFXkMohPi6nnUnG4v
z1yE55WM8uBWpMxBUmZradY6K9n1r1RQgoPVQiyTdAfLN7ONjZef5WcMi1oEu5ncX4y0K7+tvQ2U
VQFvcn412JQtEynvaJhFubGHmjhUnzduahTtv0t+Xx8Zr20+90eucEdbuTmmm+nnMJkQC7NaW3cW
471ka0dBsjVbyre4Nn4lRV+w5aj+dDTtO9kQW6vVX1XeJWckdn7oOdmfyVlGXQSp7DMs944/1Rso
TBAt/eiXaVa3KHvObRlkK5M9WZdg/h04qgNNdw9GlThrGbB/KeuiW8d9Q9aBk1HIYi0E41LZXGfL
L/a8NFkl5Us0Z9y3R4ZFvpYxWGjkxep/MMMgmCHN373poHrhHXOjN9aGk/Hp+C1bUUDdWwz8x2C2
fgov08NUT6B+Ni4htjW0vnQcDm2VDTToXEqoIx9V9NfwBGm5tqNQQ/jEYzRZtnNjzkwPxDIzx4CG
GoFqgG0ktpYbaxkc8mL67AuRnuJePZoK8K1om3OBs2CduTUbwpl+2O+QYU1wa+KaeiAtGAap3P4d
GYxo7LznUyZkpPamceU6sljlY2AdHV/7RWT7m46nNWTkuCBdlX+SFv97REMuObGkApXAAzcxK8db
oJI9sOVyMdjGG5tIv53HsiVP3GNc+vVqUkZ9AJJcAK8lD3G0P3Wl+SBW4dYa6ZRCYb7WDFlA/eVS
0x6x4cCUMKFSaWbHiVyId8uLpiPGvnrXzLq7rlk/SdtloW+1DSqShuu+3Qen5wOxKX8aZmvM/lLy
84iHOLCTuUd+Y58TYf2iptR/F8J+OJGeXBPV+qGRpBdvhDrUpqOxZSREjnNE/4PjjA+4I5pYBC7s
sCJ9z4IaZu4ADp8hWNYs67E+fu2Rs1IwFdnRrGBQ511xjMk/OlTSeVgVARBmy0VrzlvWe2tuGQmZ
wQU6j9895Rp5p+8RYc2bZAK+KolqXJcB3GaiXt4yr9qXQwfnuctfG0ZCO9ZlKDxGq72Wg3ilqFIH
qQP4mknPgevPeKW3DmNAoi1GcCJyctq0JgGJm042aHcGpsrHYN9GapUQ1HoU+gINlxG9YUt8c9rl
tAIzLgwjzo4tQIMzfM5wEbJvKxn7jy6pIdrKRg+VCn54CNfgKsYYxyXeA6xbw7qo+31r1tZJqthZ
BfRifcb4LQeLwKBhMkJh0dPMtX4JZoP7oNfsShLbVorU3BWjMe/iBvmuqwNaHfzlfMbRy7WICjfM
gsHc2i1nedeYTGiSKrqUOnFz0g6OBbX0YSxwmbtNh97JLK4J1PG9jOGxOvTlWvaiaq9Cb6OSa4Bl
MMnwT5ixUexK9pSsoGR3mBubVlm7ZOB817DpiDQ05ubQV/0UAuI3Nj4QXOwgIyNN96PgXLmXhhKU
CsmhQkF1KxvtWioxHiDedtcgjkEfNElxmTgvEyjJR6eEzQtfGBACWrgkvya9Pay7wknPedTw8Yy9
uRNVwdWq0rP188Lvj3STngbos+5N88C945oqSkW9be51nN0sk6HvbI+bQsvGEx8mmCuOy23cNPq+
yYcLU/l2LVrhfotclhOJML/VFTVKNCE+GnM2Q2Nq/KqyprqnXkekfGt/+gxa1liBeEn4O7YkVVrf
9XHfj19909uvraX3dz/rXytStxEDkayUW3Hx3SmSr9p1x6+6Zr7nqGA1C/SwjkYrnM7qPGqudehM
mV98097NgWw+uQ1WaBBNiORunRwHi8SIYFDeFdhtHEZxXa7lOGxioy0OGqv0KDVfuzR4ScqZg0in
O1c1oYwYpBWSxdK69oL7R5T1zm1cgOwJIIKaUd6tXR6UXha4ZYW82xLQsj7p9tuManyVTN/xyQVL
jwtWYyruiuT2fSebv2WTt2s/81qXph9Bka3knbjr+Cp0vWTd8FJFdL6MbryTw5xz42NmYHwPm9rU
iXbT4sHb0Fo7h7YTKSYAvG1zQ90v0NJmC/m5Z+RMAU9TZ04aPt44/2E4xg13srbDtpmEpkDkxuX+
h2fMsLnJjyXecVrwpyLfzmbu4qBKgNXhdfqWl/PfhuM79cfq1Q4Ga9/SR69yzuVZH/XbJLn8ZB7p
cPoMYPoZHk5ELcIW2x9Yrc7RqRRkXKZzesbQmF9N4xwLltt1b5UISIJHT6j0bXJrccxHjjocQ93J
J0f8MtpVdwV3dtDb+pvlEBU84sw5+EJQ0PTO2vSouIwgtt6kCl4Y9vfH0YdnjEVgpeo4+oZG+Ls9
+YAd8zY/tSTBPcyOE762gnTjWUSdKaZ5lyCrGf6ZGHRlYpZndrT0WM24LwNDhUPWm49aPk3BzqYd
Cvcs3bi7DjrkWq4Zm26oycld7iJawejWjVOUd2ibJhZYTjHXzAWH/iXWav1Bcmvn7jBbFb9zxlNr
V+rdvRvvdV8UZyJRNBrP3PhAmIiB2xAIzFkzvNMvjtMlamz/08p6gmhdbooG4x+qQ4/tEuw5ZpbD
z0qSgMwu0z6WRveDjkA/mYJ7Aoj9LbFlV29S9alHT86nwsUpL8bkPkmyjHxqPRs05vn54LOgArkx
PDLu33dsEA/DSlfEBDpHO+tQEWVGehpV4K37Fr9R5xBWH8UTRy0PcU+/rc3TtC+GYTeOuXEglTx7
iRDGuToJvFwXIQCORPgxwNgrN54YyZTHScMW2ARW/F2kjF3jsovOfOoVDsaWAbSdVz8K4sBYqnrp
o6wGc9exHSVJdZHpPZjsuXZ+M0sEd2V/bHyv+V4OS/cMXUCMew3b0MWO9beIhebf2mq5BXrO3R2Y
9I2dzm+NfOvKVuiRw2sk6ClSWwUlalMP5ZXIppT6iRadJAT9ojPrXyiN33oEyryvVfpORnq5an38
YpMSoU1OBx2tsXYoQsdybC5NXpA7hyqTPVTARTgjJE2U7k/41PUuccdvphbfBATq70NeyV3kdjRt
Ef+MsIuHo3z/xJ6+ZhM8ZcxJimhfFYB/RluNjwl3yYTv4MMVDD7zPH0YuA1ZlJjuinMSl0d0wP0X
up3p/hnwKbjRNq+ZTT0fMsfwrnZs6xdoTJt4o7EP+ijsVpzcggPeyCv9oxfgO8cy8U/WhLxv6BJv
V2hjeYFWjnbbcYa3hIObYW/+HTFVtmN8SEs1x96h6WJIiVPQ/FKsiFRq6OckA33QwIA+mtYM7LCG
EWnBaz5ZpfXbRyr0RmSESTXgtGvPg4epN5N8ITSyPml99CUZB72khMyGTYVQIXjOqyo0plWTWOxu
GF+5oivPvvrreZqUG8tC2QlUxlhDuBtIE15cB2lmQTUmTSE1R+vYRaP11sLN/+dbt+F+By1OEaEx
DnsdNv6mqGR5UJPCLFDGP9RgpW9F8xI0Qf19NKP4ZbImNBdZ9gimRLsBPtg1SfTKVEedOytITqUR
eI+8ipLvxnMXMcjmOEbVOsD3+ZoU87kPHI9xSq5e85pJGyazkygQYdDmWKfJwxIVB6L9mCNWWJgL
GpJk0IcJwcwhQM0GWGAIwnyghXYQYVeLvHx2hNyRe+/jLymqq6PwQVYWm1yF1Hw7AhYM2e6iqHS6
egl8+cuowd+1po6CwZysAxU5pwTFxkqWLPgjpXGZodJd672cwyGgl6W2VheXgn/d1NNIfacZ+8Cw
+9s40/I2eWx+B1L/vR/84YUX9lcJ0r1n5CHbIU+mfYUMbSX6PDoj++63bDVZsEbCveUoiv183Y8D
yVIxBW/ZDX/5OBkQxl3HgTRYYVXmy63YsO50uvadtnLA8uOcSs2R217WAG/flVPmr22siVfqt3gF
aDTZOQ310VTRY09zP18dyaCsV977YOnDGxJbWlyvVA9WO8Z1jurNkHvZBQuHwwZS/RBub1yeD9po
sOzBA8n8gudYk+1FG4w7P51PfFbFEbWe8RI5x3QY8kfTkTkeESSstwZtjetZr7PxrYfz/W78Lrrh
6ssg/p6QFnKDKPIu3aDZFI5X429LptsgiHss/fmMAzYKjiBvAJTOzA3CSlGizhhfWRNXeti1onsS
DU56PnNXtrp+Dd/dvA928TML0F7KrLHe0UkliOy+9SMdSeYapNFZo7gkXXXz7FG70TAgAkqIJazn
TJyMWDt2DZ880JR3dzaGvT16IBS98ZPOwjhgHLNOjOzivZRGGQYSz4woSGMK0IEyOMlt8s5NlLVb
M45aIvDMCLeZ+J4wFV+z7P5Z2GbyNg93t09I7oycaTt3w9fY9C+qMfyNtOvpAqniONaWAzwufouD
Vj8NZU8YrdLmDfcJfzeZhHw83ab/TQV/VQ1w759/yhRIfPckfP871XsxOmJh//9H4kE4F/H/TQL/
3z/zL6KpT+BxAKvNRPxhW/iF/5Np6vyHC5iP6whbjwVJyR/9J9MU23pXD33yP/+Hpf8H5CKopg6k
Nzg95n8JYQqvAn/yvzETbPyrBNwFjo5z1oajthjk/w1mEZgcIlHtF3vmZV911pLfMwD2bv9ChyRj
1oRhFuRvadmedQTwalHC+4smvpiNi3pusYpxGwOgoxFGQV8sWnrf1OP9pJGsRBIVucWBuTIW7X03
GQ9/0K64MpdRCWdAg1BfKL3Z4M7/mpHw664WnDJrTMMiYQ9eZzbSMBT/3aL9NxYXgFz8AAJjgLU4
BIrFKzAtroF58Q9YGAlK82PCVtAv/oKOoJGVWzv3RkPtj8eGYsvqLhp4nFAsDgV+ckSOB3h6At6D
l5dYq9z8w0Qhhq9s4RjZJ3qKNYRs4Kq2fxiLF8JdXBHsVEOV6T/tIrlHBQKUbjFQYKRQi6MiX7wV
DSaLkbFXSm4VG7xqC2YNzqvnGGzmGPBmSfKNOujRRlC7/aDGO4iRA2QhI1icHfri8egXtwf795lX
iQFkcYI4zduwOEPm/FQvThEby0i5eEfmxUVSLH4S5sT2OoiHaYOA7KGhXLExn2SYUKAr73LiVE1u
JSkmlWlxqySLb8XCwMJ/JnaW3GUSPrdoy415w3t11zG++IsDBsnl0V08MYAdxq1YfDLT4php2YUP
AkWZ5yaop1GHYaeVKzSOf9iDEKusoUCINr12rHVUKthyHOw5ATYdcGrvVexzPLgQepzfuceYU+ub
G0qqDajru4fhJ8L402AASglo3LiLJwh/N9lCAIrIGnnMi28oK/2Xqbc/NXJTbVHvLPts9sOfBlkf
ewwYO9kZnyASfwxJbke+r4VFqWQ7ZS+eJawNq0iJnYZqs8fU5HuJzaGQv5jYnfAO7Ww6w7HFXmNh
iKoxRvWVna2kRJKBYCA+TYHagvsKNv3iqPKxVo2Lx8rFbOUsphhd/bacLzWgoZeJHmzBFKwMKkwk
ZrzrRY4PxDNwejV2A4aeUyaaigsYRpZpQ0TScsVQr3Nc0mNq9ZIlWRmmXZRcBj072Lka4DdCZc/b
PReW8gFwpUfDDPpSvsqRUa6WqbXVMTJnSBMdiAj6mHtEPb7CDSMR+rYI9PxMs0++KS/jaCEO1iD7
ZF0MJAhhjhUjhmWlqOHOxu+mAedd8WG2oDx23TAEW33g8FVR99r5Q3JIklZtqmH6AXY8iqtt3rf+
OmuZsiZufely/Qcx2MGBzdhbJi1jlXou8yomYdM8nzMtPdc1x65krA/LZf5MRtR8ySjOVW+rsIvk
2tUmte4xf9c5IkjMLTlCv2EfRfitIq5S4eB1DyIB9b3xR1MgAfo8dnAgSRcrSzvibGT3DaXqVPXL
/3Qj736VTXiEx5HsoHYfM5vea8S9M2cJdpNhaBt9IOXTJJ5qbedts6bCml8ZRnIYJb9IAMWcL9tv
Uvn5DU4RY7+gOArPaaiYxpY/w1mQsdtjEaatqPXb0PU+cnCbV8zqpOBh5QxS5yyc+HfX51hIa/M7
ciSX0Gze2GRo0c/FGFQ4K6BE2mwUfUSKYcmqT5U1svqxnVDS+fVGms1nMXhOaGv2cCrYdYn6f7F3
HsuNK1uXfiLcgE9gCoJeNKK8JgippIL3Hk/fX/Lc7r/7DtrMO04EDsmqkmhAZO691/qWvlqmP+aS
x88WmXtApDD2jkOOdIIymETLeg0RTkqyxcMo8+RQXPN6pEFTSY+KOJIknG/yBe0AQVG1ZmMWH9xT
0g2Cf63j55OzOjo8ZN1TLjSp/YqVQvg5F5pBzvlaPd1MZMnfylDbhwjT1mqVtZRAdobWGs57jYoU
1UxNeLe2a8PiBSkLCU8uXl97Ko/gu/ZmFH+ygGKkWoJbPOYegK3pEdqkHy2GS09rah5Gs8VbsiDn
Jcg0f+0KRknqdEowh140hwXFcYM/eaLw+5vUx7wR0ar4VhI0hUNLZ9W2GmvlaNqL3iavOTa1TVvE
R/bRKM9ipDiuSj5hrlYXh9NABwgH3QN2DvjynUXojE9Qpb5uLXhY+tzjsAmxBwRBR9NXrbw4+lBg
E15nzCTRrJoyk7z36DvlsO6nj0j0JWS68HWYu8PoxsJD5TDjvHWilaU5sd/pys1a2oSpqYp6rL5h
u+tXrt2O76beLmc0DbehtIrD1PFUtShgsCxIFdMc6VJs4+WlVNSrg5PpiBcWqe1U59vKXfwyWcge
w635HlXaiQWtpWgz4sNcXYtyydbMMjRMJkF7tCkwWqlLSheG5TS+2ktU7nUiEbiSpuD1MHlnifXV
632MxYkq2+iaDwttuyxJSPGb+fyKeXzowza6oIQ862G1rDuLvmNrld+sNfbbIsyXmSyibpiOTF4K
IrLcp6FAokkOxFu6ZH8Gg90+el7hcy7tFmfZ2Lit0PPATc+tbaOKn7YkRd607fck0vG7Vcl5xGpz
YL7RLcM2MqBLzCZk9rA1VwTjLMdK5gEoww3WLdOqzL04UTX4hjslhIUzUXBYjLO8T890HU+Mn1y2
/iYJ1xEaEtnJROmjPKt8odnCdx+JEClRIOQqolSB8OTMBm8svlpcqZSm2KRJKIF5JFIDtWiFlpaM
NtfP7YbGbEKERNrt5wQNytSMW7tUtgFn1b5ZWAMHJYvPNvjAemj2NdGtFfpehmHCPk4x2Zp41OW8
Oy2rD9XN+rMuD7Nafzl0BzQ00DAEaOqlOJ/50lYIy1a22UTYzsn9UmFrMLqo0N2UOe+Mq0+rpcpJ
4daSz1QhuHCxS7kugTiYnJ40d5cAUCONGuolew1hgKslLMstryF6C5vXPvrbdp+EJoG4dFtKc1E/
h0IH8IGvMTKYMDUgHMpSGm4jLVw3BPmCOs+6XWWH6cXMt7MtkNIUIRu5yQA/wlZEVWkzDpBJ8nlS
DojxTkCmCAkXXXNMS/EVhQxItEh+xmmGHRA7eZMdgxDvgakjtNJDTk2hVtrarrJftkMuw+aacUnq
wJBoeDOWRGPRXPS3Ri+GdWdYnW8oSr/pOr4qJlCZBlB/V1l7VCsH4PzDX51UFk3shraI3s180rZ2
HpsenCT2WKWN6CQYcH9Zw7RmXxnsYpN9th6QU9nrVUOUWPsncYxwZ1RWtdMRC6H02cXoQOreGk/Z
eHY0ez4iwXMe5SlD58wCKnwba8bt9ZI2vmKjc7cxuawR85ESR8Kj2cfkxekNC/OQ3XrDJs2N3e0G
tuBpEmz19SnYjpUNBVKD9DKnJUoYR2yquSiuTZH4qdM+Mg1rr7nelJcOUxhFrrVDm/XsGP1zilwa
F0TFYFer65UZiWmnZVJo55LpWGadu2bkaiAjsrutbSNab3tbcApU3yg80iPVPHPLmL+GzUddm1G6
rkgduLj2Zx51gvAaPduJHPx/1E7vaEIe5lz/sKRYuxujYpUMKS4dFN6OGjq4tFmkh34hvC4ozHVV
sRQwsztoznQpc5lpOotP2rMrrcrT7bIkl7DL/EFjhm01vbFyi/3E1kXJk3XB1CMthi8oxXslCnDn
z8EJNPIvGsFdXb/WmvstGqZfRb/tmRSlo/MdjOVv1OGAjz9cp7/MMbTNgXLjtXEtHK1fQ2yRB9pt
p9DYx5YL+bm/KCoxooG9GoLuMk3jronIsBZIYrpUORlsInoCERyaAc3cbmh4bLvYWdVKu1WWZtMp
3bazl1draj2lTHRfRZKFotmFx73sTMO6GS0iGUeIb6tffCfsHqa2Ah/h4zwZok2lV49Obj+z0pL0
gleJjTfWnPYNFuem6aMOV31wlM4jtJWCdxyraNFrp8qvrPpV/iWdrqRDtNE0l4cuGW+1GTw4uRX7
hak9lVpzbHVkmDFBA5AoWWkN95jN8H5m58CZ/be33HUYxhg/GIDLfhp6kNWg9psqi0mjMTdOUz11
Zfg2No+hyyCnzp+78Gox7UcGhnM9PNaG+Wub19Yg4VD+wtpodxqJx5MLEIQ/twaGhvigX2sSvuXv
paD2Ug24m2CNV2a8A+ZTM4P/JPV2MyqRvgbygTBqrEhTNwJPcYJ1PmL7QcMtvyAMTXOpkPLtOT6K
ON6XJIk6UVis5ireweXxKT32qAc6pJh0LBfT3VporhY9PuVm2/0BhRI76EuK1H0dkLd3hfYxte37
2LQI1DeTVn8hYH1RsPmnNxFo+rlSCJO1pj+KO+8X59MU4i2IIprF+TPxPjfEG5+tOZ0VdtdxvjB8
r7bmFO2qtvw2ZvU66DqtXzYsmAIcO4LHDsaumJxn7BbGVgn1d6zLJ3s2donW7/PhicxFvGTVhQ39
2sGA543GvKo0sbaK7Nkasl10qRoW1yVAjpMbM5Y1vONKsaciy1ahwng5KbG24mji25B0G/SPip5f
24AzpdLZHqpEjHfCqr12ci/5wWJPKUp68FR6RzPU3BXaA2tUPOU2VPILqV/rXgI1VA8KD0k9KaCT
ZV1pBDLW4Y1WLm9GNz0BTX52lvxBtPHBTvsN86mN1ZOQXHSyLXxRoXs0usgZnSu7zqnPtSDglzLM
jmOYHdYDrYG3AXMy+A6mlBaqX9M45G380afqI9HNgjxEX9jdIbHMm6307wQlHbkIrYah/QUweDSV
4uQSFkwS45lX+mCySk+WVCLnn7MwzsrsnC2z/k2n50bLrzWKAjwxh3B56dR229B4Z3/nmY6Dqw89
p6FdXTt8Idl0H4vEd3P3UPacaQjk2bttkhzUFrK7bZbn12ZydiET/7BInVVgzh9DlNwvmQW2tzZr
P1pFvdlO9KXCLg7yHcChP3gv1qptPOXYf+ex/FaRKM5K7zdD+4wtMkqzC9mPG1UEHqPDVZfne8eM
H0sCsCgYmRS0f4ErPdp98KnWnutMn6KrX0MucEtqE19rPzeZ/dNFOFAW3XkZcvMFaf6P2ynfqGkO
hWAaG6h+6boPCVpte0ROl2/VBNSsPFmwQnyUCV49h81bZCI3ZpqUR+/QmIoWB5sBILEhiHmqw5NZ
Ah4YRmU1jSAUFouv/Zy36HOdEFHXX33kKydq9a2Y6E+lltwBSxqq9t51zkueWutWcc8Tm4mist5H
o/a5pq3Cajj3qbGuso9eSb4KPpPATZ/6Mlrj236YzRIehVtse5LGFJUa3eqfuGAQ96VovlJNa7cq
Doo9Xe0U2WAebVuj3qndvE0oLAzCslDfPCVJtE9MbRvq86m3OLXpCVv9daLnjxe3Aq0vEkoiHTh6
Fu/EUK8hUdFDUNqjYn6KM43GC5Fe+ormGBa2eISXAvC/xjFXZTCu0j76adD+1gO0CexslO0mKJLJ
8hBWHets2GkOVgqTbK6aq2uOUntlucS8KdNPniWvFWi1bQhZFEkhamN0yDPsfa9OleeGZdML8uo0
N/qhVo1NqYnXpeKsniu0qrG6IcwHi5t97tzHKqnJDWWw0VbFB+K0jUgairbluphky2EMH2f1Nro0
nYx6E9vNmzuVj7UBtcFKCipTE2ZXhlcZOR4pX8xRQ2VHR47kgZELB90JNaFFOFUjXPmu/dRK+xHc
8wL2sIizS97le1tRt1o3XgrZybdy0k2xhaWURlPtW+mLOZYvhV0dZzE89EbiE5a7Stri3Z2X5yTX
nswKu049n6pFyb0R2btnYHPy8oSSqLQYi0KUkxu9OiCFljLQtHcdFxM7CXydcSbtHJxNK0MXD3Xe
vUcG3HekXZN5s4zx2ojiPcovSlwcE5MVl+pPhTIwj8jcUef0xrsGbBPMHmq6lK2Bvamt4JBEzTtO
nufKi6BvhFwjhkmcaD2eMZrztS/b147teRO3n44dntgAs9MaU+SHkP7sR6sJurX8WYU6P0R0KYrZ
nogwVh51289F+QMlb50Y9xMfL9SOjROfCiPb0TJ/VSraMOj/trogydbw06Vc6+78lmrj48Cr61ko
tOI46cPaUevfMCVqZtbhilrLW1MXCFuXdbYEbHGGq22Tew0FAV8I6KgkCldimh7k51X35cdgD6+u
3n3mbXbGRbLFi77tSxw51U2vmNCjFdJZj5tTMf9kZvg3TlKvU7OvQGgxqhhMpa7R46GmFDaXhLBg
1B9yj8i82fAJhyOpgirKNonq6IzgEiriqRiDR03vDvBcBCwfAtGVsnzqmqclYHo9a16m4O8TSHv0
iSRCs8h2Wrxp6WTjKkfabQFB3xQwlgFQ1ZwCdDeXekNDRWru+1OgjeraLUbLp0B/SsxPtAIXKlc2
TFnJjm1+zJa9cIsn9GhcroblvRkM3GRltUUCsbbs4qIq9geD9tSbusGfjfwnbefD1P+GgPO4gL9m
A3AuI1N0TtlsOxrY8yaNvmndA61TEsaoAX2F3sHY2FDVY/p3fdPGLoxbTusGomPb4VRyLh8yiwI9
nRg7x4NzMFE1KATAn+g6s6sr5/VY2ztBwDvaH/ZYCfsjUKF/s664S992rQuJtVdICFi4ftoaOyOr
aDdEMbrXDpgVDRAude2CS7SmhAe9Gwaea+Gs7+ci5Ko276kAPMcfOldQOXcOw4T2aSr1Zo16O1pb
bbjrSWFGiRo+UxF8L5FJQmObNPt+oGUe4skQDVNZw0GAqEcQ+TG2Pie2eyXqXt+OpnG1R/PSNiWe
MEN5rd0MUl8YPi8K4qWgeA0sAMlWB/rfmHrFj7ra3CUVRMIMlIh3DyvLChfaqASAILe1NaAg6dii
WsjwgjNEBXwIdKAAFci61Zj2u6UYbH8o9bCVRSSmh8rarG+WopL+DfLH1/uByEuE4XmoZqumpZ5y
dNzSMPURTDrutq5b3qF43tBm785eUAnXd6N6D0bTeCmzPwwZvprxbPYAo0zx0lQ9mSmxsysEHyHG
H1VHKYfOlAoZE5JlP7jCYickZzgMEfm7eGNpGsjIRZQoYZl8RVXONzjv95YGlKETFeBx4IqrJK/3
RlaTjqKoayh/8wMRS4JPowcS2aIxCpLg0xrZnoYxwjulbcDgCGrOiVPJSJFwlfaAaHKALmFNZCgP
dn60yvQp67PfZCBmKHPbjWvz9Jgos6jZ16iZ/uaOw3L3hsyPCqBcVpnxoiTmaxlhUQKC89TKM7lp
GIt0juSGahiaM7hz+OM6bwptmhsFJssGVXjKydYg0fWk7T7vI59KFTea1MTiwDKeyed4jRC0m1cQ
xkdRFZeqcNapxilrDTA62mD8QD39s5hb28l3xP5B0VECGcqMzz/7hUuETphgaM3lHbTCEotB8VqN
YJsUa973ugniqP5miTup0JVWmkqFazYjMa4t3g0NX4DxR0N9YF4JHPzO9dYn2KhGn8qFCY4QQv72
Rn2NTL9DKiNk67CCigGzDDWf8SO9Vbw/kigIcjBmk4C7HvJdkQtfjZStSc4ZI28k2ynSLn0/MXRA
4LwdJ/GM8OwjaMHax6W3VOnetK09mumXgMAkRN3gjV2k7pwx59HpNY+B4U4HHxSM0w9llUzKwpGf
YtMo0ROMGYBKNS0+NHfYO8voj6p2G5P4Rx3zFXzRpzAxvvVmPiUQL3zgI3/UydqlzvhqxBQlQqzp
Dr2oI6uP2/xRyjdjMKN9wMrbdna7Mvkm05IGvknDbsPZGEH34sViJ6W6qNPkYLEqJgHZQomufItQ
PbRJdSN3cUUTxIuG6cyQ682mW+gt9vQbRc1jTNdvdG7MUPxaDTaq0gCkWJqncMqe9by/aDBE1CR6
LPvsaHVB9TB26p4O80CVCFeAfnXBdL9bVYp9wDLLKMRu9jSnf+wu2KVTiCYLnmmMMskdO74J+qke
sq+Q/T1RUtbjmI7baUBgrY78MG0/2QBX7PTDCrp3VbUunUL0bpRnT9ioUzv5mYvfMKGhUbBvNDva
6cI6ilw7Ka691g3FQ/YTeiDEzw25QLyQeYeg9wvT8uSRtYrPn2zVSk2yFZlnTy1IYnTDX+hpuTKq
C/sYkMbkRcqT8xSOeIERNB5dVUOJUlW/WB8OMzPFZtHPZhk9xp34cAf3JUCUTlIXJowyBjYzshlp
2jVGkaujmI2XN91rWDNShJxZv6BRviRicFZuE+3sJZOy6fKXePm9NhVXjALrWOuYypKqKzoNq7qL
hFhBcU23F1JsoAo8O/IAZWD859b9riLv/sdj/3H3P/7Z/V/88/PidpvOBqOnXBpL7Kc4KTWQNLyF
TQ3aPNDy4gDfojgUzAoYMS+3IsE1Y2YAqHR5uN/6r8P/xWMTw5PMC2iLiDFOIeuF5WGOFttHFpDB
bSmqg4MO55/D/S4pON1eLC+N2g8dTDO9PGD45QdAzwToGBHsCSs6W1CsGtQl8umaE+qZ9f1mlQsS
UO43l067BKYzbQIn5qLs5lN+uB+wkP73Wy0QVTvAcZa5pIdW9d6xep7v/Wn+czOVv+V+v5o72bDD
RlkB1mUL1xwmwA1wO8Z/H+6P3e/e/0A44cDn/j/+uJW3RAY1gvViXEFxK1V6ljxYkbo8DR0Tzbg6
MEGrDp0JPw8vDwqDNKoPjFPrw/3Wfx3uj+VQs/Zu/+1UwzVQxp+MJOC93UAGCZz0wQlpxyGE/V4Y
35zxXcxsANBixSMKVHOXwvT0cppvGRrJwWnpVenjb9o5I1UqB3hK0PpL0HXaPPuuCwxm4TJpWMhi
8wmiV5pqwT50issQV/OhMWeQAyoX13k4p80EusMS0wrh7sdkVXgEWASploHYWW/qMGeHgSIAm0d5
RpKF+rkd5vVSIucPwY5k6V9V1AdjcsyD248zEqrl5iRjetDNoDtGJfmac/3dJFG9G4oAdAjT9HYs
zm1d9efOrF2uqPaRKUOJe0asS2vYi3oIsGVr/BodXb2S8mGWOZChkMkle1LBUuUo7bmcsYLm6AxN
2M97ZVQfjVFrz4PVnLQS1ciC/7zSkf6yD/dekB1nJxWVdFh0xnnQDeMMS4BvvzGRGG5fFqP6K/I0
XvNP+jM2Mj8vzFMTx7Z0sl/jbnL2QjOCh1QP2AFhPlOmTw2p4cqp9N9W7/JTUbJ/h/h06iO2LPw/
caaAbsHMu5q6tH+jhiu1236NU4M31iiLi9IuxWWJ/xIcYCE7XhBe011MBjVddzafCnw4trhqh8c6
zYtzJER+VpVnpkvTyVrCxo+qjJEK7baCiNnNoGHnpz4XJyTrpFmbfO5xcdPDWtDKqucHe0dg0F+D
FsHCiM2za5fARX0JsQ+QMzWzMLFVzRcfHyZbRp1+v1ZRbkb5fMYI7s2FS26QfCbMnhSmc2xvNBWp
cCCcfntXZJfQyVdulTesRG4GC1N/Z71Td7TpntmArFX5ITJRQmnCQCVnJsffigrOrLS2jfX9sX/+
+P4nKCnxwvclb8xxiXdFZWTwF/M3w3V+ent5KHGxeSQCPMHNoYXWnCGvHRIleJkm2HPTl10bv2qf
PM95eErJtqCOPo6T9hx3Ye51pvaKq7r2FLf6FDoEDm2hK1svt3EZ+mOeGb6pqOQks1PUbHDnDGB2
iljVdXaojPihLdjnJTXmaqiVsQFmU2CbidXBWpVieDNLfTeQlwPZUa/w0OESjhDI2gH7VFSytzrM
phWZXOaqcEgJN7Xh2WWtUibncQQMTLNhvtZEPtDQOlDeAmHAIux01usYjCdnTj9GxWSbSuGp2u1V
y5HOaM0h2zHaZlsyuevAglsyJi0KPaO65OLUMUYFyzm4sGOaNH6Cu+VDEmCXLwhShHfcgTyo/ow1
mzCRq599hZFH5O56RJvoK9rRIbqJTHjjr0Vt59UaoYxWON2CmCv/PJV0+sJ2hcFgr9nXANUowZbx
RtHL6Timi7Oa8uG9t42budwWCfaImvDaK3r2kLhoNjJAO7qeetWAzjiOcbgqZxXmBRdCDFQLGWD1
oLwFFZNXPSqY7ablrrGWrwD8FIVrcyPxlkjVm2WdueI/ux1Z7LitXmaMWMpsPNS1hnTash8dLdpX
HTxO7QombqZJzsyidLrPAsVHWtrzZhaUfv30W1Slu0cdq1yVCShp1TNSU3X9qCEKJeZ9t0Do8i3q
PDQgyWVZVBP7MW9DNqPA1h/UhB1lq+97BmFTofVe24ETLYtqpRGS4RkUOUZMHpJRIoKt4O1G8Xgq
w6NgF4dmUAXFlafo9SecOEZe/8LP+BZoM72eWaWKqWbbJO4Tfp5pF1k6XtHC0o51+DVEmv7WWzRc
rPaQQ6bfx/1k+Nix3jTlXLM/q0oUKGZT/2S1xmV6OJRV9FcjTMsTKm7lJru6bM4GfaAyDtGKKbGG
kQvcTEkBrUTpKmtYgaN2OcitZGuox9liZKeLGE99g9K7IWQZC3H7lTgdnXqU4l5gUZaRN+WFP05r
F0ewOUjVKH680DbKy0Q7wdNnZyds6HlUu8WtaasXFFPfg5n8Jv0PAXTWZtDnwLeXcMd117zmvFmw
RzwdovdmouJnHjC9wF2a/cydBb2zrtt8EZnXb2ray51tYiWtXeLkuumiRVO/rm2Gj3WALjCViQXW
V0RqzcaiouTjvlTIqz8CS/uto+Vix7kOaKFx1snUrgom9F4Tuep6GVW+2x29Qltn20zTI5qrkIlm
r+CECEw/MipCSSOz5/m0k09AkePZYf1IuG26VnSsr7iN9HUj5rWrkK81gKpWsuVZWRLwJlj6oOSd
rbKLt6GqPUUWe2YdWMYKbc+wEqAGMJyxf8uK30lJR69NZsphrmy0dO1TYiHRKXFyOCY2gwrlmwuQ
3Wobk9kZ2i8rctZCbz57OJ5bu2oeacu6O8PRLjFDqcaKbpmEehpMKgjqDG/MrHd0hpxzKDBIt12l
7hPSKqDO9fnOBZKxdiyIcWWGx6udxoNh9H/tennNiQDmZ9sHwuEf+mBOXrP+EpntTzgNzzXaAzZq
YPBGNVg3gbrtk+BKlwV8U1jTfcYHxtXGJGYQyFgQat+NMo1erslqobZ/SzrAHpvScT1JEilEUlWi
SQcJKU2hleKs5yXALzUL0/HiTpqGM9oTEnIaS9xpXexTXtmq6fAQzRKJqoS/RQsilWueATwMX2jM
urtJJUo1jYCqRo7qnMhf8DUJXFUlerWUEFaCV2dGxYBZVdHicZOw1k5iW4UEuEIYYwsD74OWK/kJ
Z7ov2daS0FdV4l9rOLC4dpSDKdGwLep8f7jzYnOJjhUSIptKymwqwbJj+UbGGem490fkYZEYWj16
NiSWtlAB1MLWyI52U7NUhRUA2x6S7T930ZxsGxPMLcAPc0ORzXBRbv5A4U4Sinu/ZdNE3mFlWM8S
sRvfKbr3m0tDwzmXkF1D0nYXsLv3x+8HsD4kTkDn5V63U+H1JhLc20qEbyRvxVB9bYn3nemn8hUs
9qpE/1YSAhxLHHBxJwN3NpBgXYAL1iU4WEiEsIAlPEuocCTxwlzcj5EEDvMBPVSSQwwHHBixxBJH
8InvD6USWYyypFjVneQYjy1I4xq2MY4cd+dAO9Yl+/h+GCQKeaqAIgvoyNjgiHVrEO0HEp08Sohy
RhvEzyRYORzAOEJaDvnE0QMCX3YkhhlIyUioC2hmzCvlEW0JfG4JboZu8K2F4BoLmM49bOdeQp4r
iXs2Jfg5lQho5I6q30ssdC4B0ZaKEi+W0GhD4qMJ//lD2VpsclSkx5HyBEwMg4ukkQGjAKjpbzOe
klBqegvVsYNTnY2VvtXu7GpckfVxuAOt5buMYw2qtcRdl3CvOwnA7iUupbDwDmoSjy3upOz7gwJ6
NqcUTfAYoDbW5WbtSMi2gLadSuy2ef+FMR03gNylRHMP8k0IJwYGPdzuWgK8G0je9+eeSLj3/Rah
CMLvJfq7hQGOTzt+bAa+aVrzR5eYcJeZbybB4SUE8U6ixFWY4pEJXLyWmHFl6S9dzhOIcU7pjOB9
LPcPVdE6Hu5IOLXwymsJLm/vCPOQ7dwM1Zw3eoPxOzsx1q58B/A5OqFQAYQuHLpJ9hT6WhBKTD6U
wZA5fNyo8cZ8NG/ByF5vdmtonPanAWs9kdB1RW03BFjiH5RAdl2i2QWM9v9vhyg6iD3/JzuESXX1
v7ND7H++ovJ/MVD88y/+bYbQNO1fqmnwn2YyZrJlkO2/zRBsa/5FvadZpu4S64Yr4d9WCNP9F/Ix
Es4cnAsshTIj89/WCFP7l+tarq3qhmXhC1ON/xdvhNB0GbP3P3kjWBMIieR5uQR8mZrh/EcaMiV6
3VsisM/anAyAzcvVGMUh/doF0lYVZ9Q9WcSU6H6oYmIj7TBCGCDaQ6bFLXIsefN+SFpkUcQwAAuX
7Y/7YVGiFosFh/vdckpGyNFZtMlGPd4ZjUIRLw89O+dDbOj/vvvPY9DXtvA1oUCGjC2gfdUYqjjc
b+ntxIMAdMEDiQDw4NRUhyoRNNPuN4MaWM44CDhY5dtS2w1ZAw06MrkUCAt5fImnAd40G6j6PLkj
wtcoR3nusKa2gvkbRBpaLbYbjpvOyU9RK8FYE4MVl56A0fVcLAtbxbcq9u2cfruFTcWFSu4QMWZj
qhkNB3xi2qbW26ti8VDTwcMmt56lP6yrGySZYaMInlOYOC/97O4Fvs0YSc3e0BdG0S0qI8tyqsO0
uDk2DnmzxeCYId1E5mloE2Agpdndn6dS2eCE5TPG2Cf26HHrLFwO94O21NFWHePLRC7ZLm7mXUjn
7pCSRSO7s7VEA8oZZkYk00azscB+JXF6jFCeqV0r9jrUnQoZ3z4MR+y4YtpjG33K87gGWYRJ4M5C
l6xxbYSAzv7IYYzNfuC/DiGp1//T3Vmizf1iTB4nR+s3eAXLw/2gypbf/ZaQfb/7Ld3R7V1GoJEr
O5D3Z34/iHtDUh6UxUbml5u0vIesZ/gPm71LkmETpltd2WVPILs1Dw2LYCwRJqv60XjQWjTDXv2i
W08EdU4/EAuZr6OcKztGxRtIuYOy0RjIedkGvPVKWeUVVoKvDiKF8lRDKe37G7fcfusCqn0dEAvp
fotfRr1gXPHGlsjZYyuOqXaqOeXf07+azyjmrTxF8TrBeI9SMN1DCy8pslpQkhPT95/S2jiMw5GU
NWkPdsur0DZ3h4hsslV9nMYVPApWQhZJYLr75Vt9iSqP+RdBRvGNQaOAUOrhBvRwgmJwYRbL6NtF
Dtf4S/ogTEA+6AcPZrG2f5MrvV3Uc+R5QbKVnKLOK56KJyPZ2K92z9hXvm2MXyyqYJNZFrkah2zc
JjmvFZmlu2PeldHsRNcwebVYNeG5cr+rH0KlePsuw3P8aL8qrueG6+6he8J2wDuBnllyn7dmvQKI
luqnWWp5vPhYPgJfaW88DhPcE+uvdE8+yREGxsTUw6s+mIczIM5oWwy0e30k9wmGVMYlK0pCE3O9
Nw3bOb6i1YS3OP/2tjc2f5J8JSj9aDql+7JekW7H3LJjVO7x7nawfbDyuCv1q0KmjuQjW7dnvKYY
Hic8rvoBKU1/M0gDueovxhuuXM3iGuKhMYNv3j4a6LXCVfVECsQetp1arA02yuHG5rt5q5wdOkeZ
K4qGKWcQtM6ebOhKXvdWfIuX4tVdZ5cExtVIBs/RbT5AP4odohyFTxF0ZbCl8QLvweGKNPwR+gqX
mrONT9m8Uq9z7eedj57aeTYelHdY1rwYTlvzy/ydnhkI4cs5gBthBrUaQAPo6KH97KdsyTIC5L1N
/uRMW6BXJX5+0g2uFDvzFe8GXanQ6x/T8ml4qF/hvX8y7mveGQkBseNkGx6cijacR3GVITlbUbqD
HuaEsrKNziAWPqM4djAR7VX42RzX8V5FJ/WMaCTmk1hNqMgxBdHgW3ePZuQvf+GtYEzwdJKh1mKV
Huy/7h8KiWP7a/6AEPqKf9xHrjtzu7afCFavPOw8+fISIDsbPH301fJYXVukJt1Ke6OvVK/cAw0/
pm0YiUhO3AX74TIXbHdXo804yIOB85WX6zLbOZwP+aYCdPdTt5sRybH/M5xQCgwnlE32m/mAFZAx
23ByfWZLuY+hirg7St73mBjfNSyWaoWUEieSD0Hn1C3UalwzEBftnL/FsplfVXAn9EO699b44NoB
K8fBVG3/EHiYiZsFvCr3Gxo2e/1rXlblgfYTS0/Gj5vA/i3r5gNJILrFny7c2kCOPPQHN4LleM/b
L0Q7G+27/MX+zZjVgagA15bfv2PSlLzPL9YDhHoui+M2XJv7kUYFKumV9RJ/LPVq3JSEiXrj55Bs
ln11TTpkpR4pinyWUesHwVlV99VzcADvX3S77Kr8QQDN5zsqaz56vnvF8xT5koQdE3TmTQ/9a7Ds
Efyosofou8rG4XWUntp4LeLJ6Wj1hCnsChY6rjvaIXtGpzugD1LW4RdNnAgPAxh1cNpMWxIii9b2
I1/vx/y/0XVeu41zyRZ+IgLM4ZZZyUpWsG4IR4o5i6Sefj71HGCuDmbQ8G+31RK5uXfVqhU26Rf+
J9Z3fOijpYZMmQ1E+TXR28iafYe5N12rxyltNhkD5CND40nweRlcA6HIz8LaEG5EKlIW+FW3br/R
Xl+jjQWwNO+y2X7EbnweRdIUzpoOCtiGGP5m+OgXQS+dcbcUxX03bQ3xD8UBcXwxDobstoUXqSjf
vCL/LdJQREYB120/XWu0ofA/aU+Oz2P0uMnd74uizNOLXEw2fIVHqLbzziJ0r7b1YsdrqLFli2SY
QAum/UM9D5kGP1+MtmmVCFHt3Ty63UF2EUGiT0Sl9pcv+B98Fz+aPD4Y+78YUJst798xiIX9Dtdi
H+fXTN0g6uTt9s5zMy6c6Nou0fclHH0rApBQOGCzMcXfBMUB7mTFogQAHHzYj3IRPkVfrjB/3VUt
wKiHcu8xBrw9Zsnd7OIRK1WbDC0SJHMbXm3vvtpN+wSkMdGFs425arc3sglpyir7sJbKMj3oqzlU
35TtcxudzCUrurCllXA1eq9hi8mY6KOYxcSZMSQWdJDF3PvLTPCt7nJsoT0pCpFalvJRhsqjLQlU
iQ65N75XPjwjH6p9jj2bj79lCT+wf8sm5FIbQP55xVTaPzO15w5qP1jlq3c/ksPpNS4m9ABKs2O2
lF/wbIm4exKVdHi5whN3IDoNVH74eGSzQULDBgo2N1hrGjSSB4YtN8GYvj8rf9A20iN8qASYbHQs
x0pHrr043yMcirH4FNCM2fWBjej0eilApO0dujLVrW0t0CVjhngSdiQMS1g6cPTqzDBhHtrpb5Lt
5RQbZhtREiZyPRICmcBNZ0TSNriZHsB2BK5tGohsKys7GxhSyFA/8Giwk2/1Um+sj4LohT3fRf4Z
re6rCYUylYZjXpra5S0dZHpme15PgflFfIwrrvPD3Lmgmdhs/gmG276hZUTAGPRkRwWyS0aeV976
vRA89k8vxkdyOSy67bhSPppwr0Oj/21v0xsTJHNb8xpP775SwxKdj3sf3HTcFG52FaEGvbeVI6Jn
WHGNAGJnKNKCnRyxPOkgFVKuWvQKC7goj+ys7BgXtPgdYHOPByh4cSB+WR/iZYDUPHrtCRU1WJ+f
I6Y+zitqJd4FPmg4BQR4N+J5ly9pu/Hd2+MuvJ8v46U9cf35x5JhVSMitts3Dg7QdqdadO/jOwAM
K7Z2sYzoUQnlb+XSOEun5y+RQ9jFFuWGWfSSNmCs3Z5nUPbi72FXf6o+OSD/gFnWkCtCyI+wZAnv
h2ERH4V344eF0wbSSewvkJC0s4SpD/TO3qGJ0MWL+TxiaYch1OPzNQg/oyOEVdD0YYscBl1xFeBq
26wMxYdJnmU+0uw1sR1kzWB+BGG3vKX7XoWm6XeDl4cDgTKDJ2aHRPeGR6Aj5C4Q3wBL+8rnK9qY
kJRPr2u21Q/ntMVMpfCVM1Zk96D6YXYe9G9DjxWcI0cnuqpm25/ErwJf/6uJKaGflT6UL8aGXbeB
9o4BXDFS3e4eh/bQyhspcR4HpQqsbJF9JLilIgRfNTs8ZvAtaY7ZNx++Ubxxyz+ASCzOHStZNjv5
4TCD6RBc8fvGmyy6QrIcTLvbwh/nr1ZME6SwPKj9ArPjMoeCCRPITm8zFtJv2Ta68I4GmLPPxCnj
7aMKHqULVZ+2yfojQCh6qaqcWsX2J2iTo1F/TUU4/DSlX43XnPG14g4I3X2qCWk7LrjmBczc9fgE
GmWW+xpDIK60W+VJtlHbobv4l6A1oh6vsZStJHP57w/jZd7+UgyYZnuLFKKSH3eLMfGAo/m/r/59
798f/4KULVGlwjDhwOU9pPUaAZrSR6nbQunEYjRrqPZpl9EGvgJkXl+N0vR/XxV4hzJLff0kV0ls
wOZpNVligvDo9RcnTenL8P/9bbVGpqvpI3WkFhopMpxMuDYtsclySaWIV0ztChV95vD6B2Xz1Wwq
XGoL6gjWdUvSwHsiKWe3i8p2ib0nx/6/L5WaFh8D5tGRdzrbbe/21SX+rX4TGUDZETe0aB3bo5PE
zis4t8XGz2H2CsmLLJWJf5UnuXx1KeMvOrlVGyrq4mEszdouvzD1Mdd0PGlvM7ejkyDy4APPcoZ6
xrpCUJ7iwGbTTG4eIuwCh7BTSw94UVV/GzYP23Dko35UNrMEELcSTB98GWBUNrzit7zMO8HrqUUt
0lWp9b36whgwWt+deDN8yB80SM8Vn/4tBQ20iTIPddvaz3d38NWPYdPc6DqJ/gB1vuOYCjvIhDNt
16X9uDQIpz7gKeykm37sv4TZjX978poVW/2oAmP0Sejm3s+NnWtERdry7+Mn3dGk1vlB+zJdbQ99
D+pgdj9ob2CY01fplwsKDyl36nWPpytVktP9CVB+rzin/t596ZZS930Ye0BwLh3EyDe8UF/Nsz3q
TvTR/Va3Joa+6GBCiupdWnHxkHLQ7/BrMdgHwKxly+f2iNEBAzT8lEEbtTWMNs6/PXJZBs7UwxuI
hTNV7N3ndte9PSMItstQ2/fLeDNCiXybCfhBhGbY0BFh0Yo/I9zB1CavTd32aUjCE1lbKVuea1Vk
6Pj8Ei/1PJDbfI38OsI9CrEwkq0aM3Inne3Rj9esSpKkyy+SXOmpHpc7l3PkUgve9+RM7GPJOno3
HGhkC33xxBBrE0Hf9zo/WSq4ZzKJtoeg/yJsRP3hVRvyaGanDFFxdo71BY1YOPZ3r+D3Q75xEA4N
I5mNSrCxwfl+oH9WVuAo0kpiYzkiviO5Ayswhryjl5JjhybANg4i3g8oHqBO/dRhfmkjOnxqKuwe
bOa1OQf5CQWV5KrLeKV6Ma6uLvJ47NcP0GjJAmUZmarNt/TRUQKEkmy21kZcoFGfwuGUbnFkNS7N
krE59N1tdbsfGQQoRFz/GI6yjx6ekTrxqY9YmQ73xfIeX8wVFe7yZR5pLfXEk38wfqjpqASsjx0+
Bz6KBSX1UV604XThbjSB5dfbCEDoQ1bt7ITQtNjQvQyvIjBMbmrtWzQCGXtwhYH/QjpQnO9rAg9i
l9teVy7euZizwxCErfkSi4V4YvJF3/kTJHn1MAA/cXAWDoCZIO1fM6XjS5bySagRUS/m36Q6irDR
4BrSu39T/NGe6kG9eIFl2O+9pqSeRocC6R/EAIwAuu9Z/EOL/ljTR4qxM96e6+jxCdMHNgSGpiW+
h6haGweeKc0QisThU/sqEGiisrCfoJOpb8heFB9fOrGLL56nBabpwEzEjUjhdLdRNyKbL3G45xkH
B7uUH1jRxc9gYCoqukhXpy8JYs6KsdILb+mc7vZaRTfzFxQB544jC4PYZx5DACBu+LAHFRCuNN/a
F4vkjqmFPQlOc1OervbVzfsCHkvq5wASV3yTiFT9qOGgZ26VU6utHrvuDYK8gWz0UsvYHbNJ8r4A
Jxb6ftRdUK50N96QdANl6LEDjjVrF9SKgmGXjSf+kmzV3WYkvFy0cYNC7MnxHTsowMy/Dvwr99E1
FDfGiBApi0AA9omT5bghl8w13O4rMn3EMupGGeziTERAkG4NstQH+3kpbtZh1t6KzBsHV5KcPN/n
2Ts54eWF8DSG/Y82iMdNN71gltfgLn2bIs5ewKF4HQm+fBQ1hyHnoWLTo3EAdAAnICG4WT8vGCsu
HyEh327P7YTYuwfWcqbe4+62P9mehyRWjhhLkYbxVJg7+8UcFPelxahFt3HFOeFysIcuWoQNjOZT
sYcw0Wzq8QzqxUkUabu7RangceS0X4ZnvIGgMSy78Oz2oo2GZqvv5l1l2TqKfXaldUexUNn6El2U
y2p6vdwefQf3kVir+fTaKbAQOHLneeSEC/Mzc//i27PDkmlQf3FqEMSWpmw3CPAJAMAb50Te1c64
qe5gObi0iL/Em7xy43C0+CLDDLtHEozm+xL/ZRMklCQDw64oI9AFUMUYNnsXOGIl/P673twY0rAw
nHRE88MVRYfogMKutBV9dhTUWyztNbyfYQ8hhTPQaizvVVhUTit7hL1gee82M8S7AAjL/OWoNUcn
mQMhv+rEk3IVupcMFqqJIdFq2v37eJB/e27zkccNI7ti9IDEwe5SwZVl/2W/P3r8g6qK6ty2OF95
UGSbzf7+Br2O3p9J9cBjbZefd1LUmARcOxbjdb6NG540NmzY7ymmB8g4pE2enkRthVKCGJgFo3WS
rwyWU7WgQ+VaCWgKZH80vGfIUytg+hqoqDNfG71Cf8t753qrxw7vusbTqzWBJvVKIebHM0pcE7z6
uWiwJMBGb/LNYjuwGn8Sj/bYJ78Y1T+Rerr0rs+e0YYzPMnOawdHxAFmQVAFn5mdhch27t0GhtNk
3/mPUPvC2wTwkxsePTb3OoyNXYZpRc9SoKvk2M5ehZEQOUnlwBrNCSTHr4CfYuxj+X2+x5oJ0yYC
4zccG2TCJ/TJkaOXvvXG9muPnn5+sGtRQ8mr3CJrzBl/pe5IHHP3oLt8E08cioCCA13ST7Xv4kUV
pH6i7bgpykU9xfv4pP5gv2+8PQjzBtqEZY2w145DCwMPsF9X+k538aqbnEdFgkPAM6pywNY2erGG
nApbPFU8mCT5sSQu4y+1F0YwPcMhpwf1Oaix027JoXhgfms/vyYuBeXcvn/XkBGdoUoT5EHU5L5j
I3nB0RndYrVIa9cfD91JXxaf2UH09FuD+pIwNbhE/wD9YVxIFywI/qw2jHHX9+8OY51yIUzfdRV2
AUSfT7ZflWV54pBEqi0eubDR8Hp2u19q8QcGXHRxOIDVG+GTIz1bws9fmpv6KqFe/cMQC0fQp3nq
+xE7PhT8AYhNxj10oiWD+JJvqS9gVQSyxGD0r3ij578ZBhM3qj0ZjRNZVYM7nkYvPhc8ARR4Iwcf
RkkhopRiVRIS8XdnB7Zs5OQiih4PHBgcE7KUvJzW8h+7LilQZMHiTLlilfXH8ofw+sguWxeDTETF
63nfY2D2i3KCHVyvnRocKF0+GX6Mv3C3lumuOZBb6bXfvEk8fbp+DVhaI57u7GYZLVRKtwCurkzb
fjPPzZvqTSuswv0S3tnTRkeDkz9U5j+OZVI9kBScKL20VUZTsszX0lZ77mZY9mDkjuJSnB/Yo1ol
lEkbYkCG2Y/2KjMiaRWb63tN3+P3mHhUa1q7x5f1xcOJWPFxYbHIP3Lvcv1sxO/naAnzmNV/mi7E
5vFAuVy+n1v+/ly3x+7EppiCn4DfvCeUCZ68UD+eX9bl2QXzKYud4sa5pKlbjEXu8zcHDeV/tFZu
mBje9ZX5TXUi3J0S85N0cT/gI5K8a/saQOeYoVyFrcFyW8vvcMvzyyMcfnP6nmW+JTxuL1418tQX
+dMu1uVKNTwIiLR7OFMQOdsTmk6xv6g9axNjbWnfw8nDA6qkAte89Cz7iHXtap14SkiW1M5aTeF0
GK9SYK7RrNY0SzCMX5UDfgtU8ZhR+9yN1o5kCimP6uKOuuwL5ffjyB7ZvfYNO/+SWjTXcNvQ9dI+
gTmbEHHpxtj5qCZrr20wZLBV7MnWWgBfi3HAu5i4NNNi7wHqK/hcP30y0OTBgXaJgargYZZTmIsq
983jMNjlysR0qUQ9j3+0Y+Awbrny9umY4WAsMaiv2VgzsCjQhuVAiSyHueRRIOJ99y0t22V/G3FV
9cntka+YYxEk8aqYB/TvNIdbuj4K0wOqJukGv2ZRnej4VgwESC2zjVPDTrTJ35Da5yK27kgmX61G
9yGCtLLpxyFOb6wd4TMKx+v0J/LxKlvYNFeh94fv/ox6itjFfN8Q/oM/LyEnZ3MlfgFcaQ/MRsnR
loL7YTqPraf1PtBF9UNoism7As3HfATz9F5Z6k8fkZucMAAA3OSGezVeXXfM1VEMv4zp6smR1z3e
bgNwyk27O+Ia3Gc+zs+14hmBeWyusWwnjKAoxmHtFYAxwCQHNbs9+ETJYrwm41HDdml24OIRDCKv
QdK/w44oh31/+CfdtR0MDphfEJhsSu4MRM42EqLdEn56x/hTzgw9otgrYmLimACGyU55bqTc7VgW
DikwjXkie67ufFiCd9rgHFULAjbeDwe0Cx0nRH4r4vdWwvx0QBS/a1ty4iviGNyzniDTBBi0doIj
DOz7g4SlVESlQbwIbSct3rxFA4s9Og/MzvweCcjhkeCBmm2DiJoNuzaMeqYZ8c/swyX0mS3umjcI
meQRe7JfLwseHkplDpJ4Q76kX30OZ+2rX6cPm/Ck+JNAI1yB2H6zv2q2i7/+w5xeBxWzPj3olt0K
yznIoX/KO75I791ydB40/PNN/SNGiWHHM3nNRu/Yroaa6fOkPRbZIRJ22OYMzWvG+YyWrbh7Pt94
xfuwnK7RSyRsM5CUuG0g/0MgREszI//a0VSEBDZDOny284cjPbHVspPXmXWSvqDmlmYoWQFDS6wp
MYMizVAwg2d3hU7WPBm6OYyJSBIdgjIO5FcdwUwUxjN5ksiNDypFOdowZnRX5bFkaopbGX7nnQAh
HmsK1/ykOI7edGKKUBouxiUFAfNCGj/3wQPwXX4UYGuCy25ZWntNCxJs+cP2SFbKbFLA2Ok3hiyv
I8tFV/dJjFjc2gTdZUyD8y0DjtEClGb6GdK4YNvDs/iW+i3N1ya+wU7HKA97WOjIIXePCjjbEz6L
vQ3v4Elm6B6JOfgnVhWFz3HmDZv7NtU2HWoNWKvUoJi8OHHAlv3Gx6UyTq9UywVZwxjGPKuQGs36
NE4F8dXn7CfWPZZ6sc4cyzM/QAIM8oppvYCZij0ZN2+MT/t3LJdMRLhW8Hinh2egaH206PoATNJL
k73xSI8Vn8ATfsdvArtwONLc14H0wDd9WdyQe3N8c8IVusvm+jgiUP0t9uTbTQvju9Ltxsvu/ixj
irOGla0H2hVlMsRDTliepMxn1j/NCGm9vnXL2WfRvvZqbj5l77vbtD7TZOZlUJglu//mAFUcNHGn
yvTwtqJMqzZF5opnGKlbge1IZjL1pLZpRoS/Xkr4g4ILr4trwpN1Ldj3E6LuY2aivPNgAZpleL/l
mF3u6lNVhYYQMlxg4iClYHa4uS2kdDePZyv18EeGLYQTBH5dhuQPXxk4T6AD77iMBVnrqtdt5k25
IIIsBDpiLVDZYct1ApedE/dF3T0aO6xDtK285HhUz3jy+N0F34SaPCrs6k4yhG6M/8t1AmicAUvh
U0UtdozPz6Ok2INyS0y/5w0yhmCUFZrg5LgI9076MnesXpMqQ1/Ed/+JkBpCyv2mv+letyTBZkid
9ppANkhPZDGoXvI55Q5RD/xfCWcIv/OOgTkDoxEDdcMFsqTcUBn6qmuGp1gSOZHHGOs6MKY8STth
UWyb9/zAoY45B9IiFwvQHwZGKf0oNgoLBg6YpoTZUVS36XLc6j12WU7+G13Ey0zvS+G9aD7KgOAX
9+mB6iifgN39Dfy/XpJ1BLddXrW30iPlcNGfkiMfR3Ujiaw/Xv2+QMQJ5Mbnvm/i7bQpA3j5zFPS
14QOjSOLhtouf2/feTSndxYZG57c+NpRuZps3NtpsKWF1WPesH5UHyIQxlkHjCEmZvKgfeYTM1nH
6LGvtuvfUlkRFmGCCTEr44jm2lPuFGE3hyhNchygMn+OPI3thaTUzK+yZYqOqd5ISH6MxVDD1fQG
MjsmZhnoeTyyovWM1W/D+Gb+MMmBSfwLLtLZhcwTMMXVQ3iTNhws7bxk9MXVM/7N41INX2w7w8qa
Lumj/U2OxddUOuUvA+E9L8+Ked2EZXdHY8hW5ySXbtX+tiJLhCPdNtakBau2eTDF16dTHv8mS0Bb
jc0IEJ4tRjTCO3eHz/jKhqUMu8irwTU2+haakCOuzMMrOwJ7nx/Yyri5Mu92DAaFqF/Slb56fM7f
mcQzaKd/zDkW/Vs72X2DGXcwjmeSGSTFI5UC059yH18fqKpBdo2NEcANP4rUtiqDzuA5uMrgUm4U
zOx6ull7/iJCSGEqGLQolZjoMDzxhiXuv7y4/GWu6ti57+sTsYdIYRbsDiJ+LFj1ra0K+mmIREfy
eAwat1GogdUdaaqHmXnzN9ldvQMt4pT/EqlA7BqvKV/49x4+nx3MatNdxFA5MVIU3OoofOiH6SNO
Q2kha0HvyN+o9pMf5OAEuNjaSYgXKLMCZosnYw7YMrpju7yjr73ERzYFXXwR0TTMzIZXk/JmbsaQ
OUOtOxY+TpKDUcpOCsbvbNczfBN2g2iz4uuT8qEy5EmOuerWJ/ML+aUG+LMa3hmePHETxRIEP3Z7
fuc1+n27F7/UVbZFdya3DmRvKjz4KNP5eWsDJX6NWjuABnDRI0NmDSt6D/abfJXd4khSJhDoUQRs
dswtI596dov15ydtdQbCEE4BbvT9rzHa/akBFHKgJW95j8lRZcM7pqfnEW4ABk0DOzgZ3MMC5TTa
yubL4nes9V/OBSUTN4iJHXYHuAvMRo9F5DJWZnALb8rLf+ej7t/33epVIU8cvBABbCgkJwDLVf9W
bPU3gQg5pl81D9Yq8dtDvbcW2i5zm90UqF+43ZKkBS1kJYfazrS8/ppceHTvS6zM9vnb6DJdhBgt
Jh68F2B5ys69Ky1KEksc2RegdBghPDxgFoD5g8LmUb8+xHDpb483nU/L+PbnBdnioL1mSvl07ysB
Ax6uM+363S5Papgf9Nhba38NJH/g6xBtQNKQ9mv/gMXcYw/Xt0GzoXdAdGP5QrwBdWCIaCyfe0Ve
6FtKzKx5t5YE7rF9cvQ0a9ZlvcxPFZkun/oX3xuwBP1li2ChSB8pdBoq+0u7IeWXii2hInIbeTf2
XsqkZka/CJ8OHbbNJ1TjQKGzbRxgZ4xUWCLie7uH9ykwcqOjxk4n/aR6r5X3B0XS05PkAG9ai9jg
72bNK0GWNQmxwt/iPB7xDuB1yCGm0jdX6opwXUxD34t31BIAL6VdDbYAsg0R89hvhGX2PixgUen/
pvx0jQd5fZ/dcUGlXrP18RY5MWkQ76F5YYSNbUW5kT7AdX8nqqp1fC7XL4pY7OJRFc0La9t83hc8
Wk/w1CucEOY2WMANdr4WOO6hz3m1tY1gxMKHO7dXzK9QD8BhZ9+erg3TXdCpZXyG0SGs9T2oQA8A
f+Oke8+ypbmHWLaH5rrvP5qL6LbU0blff7JjYxqDAEZh+ShbThBOGn0Ja0htoKEBhDsUmlKzifH0
3VNlGztpJnmHuHV7aPfze3fUduOqDfJskZBwTmV7bgM2mO2g+sLKes/jhf4mQiDhZAb+eH4L6Fpc
SDGrFFsfyGs+nEdgFqre+Y5LSzAHlstOcG0Ndzoz627P6dnCPQRSL4i/bZ2wYjEpv7zYHZbXPNqU
d9egrgUx5rsWMiWbker8l1iOdU3faRh6bmQc5DRNXrNr31JqDtqaxkFoWRGCyoDop/+kU00eQfpm
3aJjS6mNLr1d9CSziSHOI9ST0bgq67dUDPVv/TvDPZ5LxUVcGwZGTSFj9ORKTzVckQZOs6czuBK3
BsVu4WS7EZVRWB3TsHxTeDAJuP4Udpx0pEYX8UcDh0Vhcan0U2OI7VE/hlZ5SPL9qISEPzSMWilM
fxvmfxdqCJxDKDMqYCy3AVs5xd9T5skRMIfD48NOnZteUYUjobGSM2XBgEEtxl20eip+EXYrwZYN
WWVtBbrM3BXwilkT0lUIURtChwInv/FauO+RUzqztTw8XV8aH4Xk1cH4lZSEz4MC6CtNx5Lk1VAr
JaOE14b8xEda4zN7BYc1Mg1sx45z2P8Sg7fCT6J6vGYL2nt3yaCoxuG9WiO4wcf0ruJvEmLiijoL
GhU7H4b6BAYDyQ13R/qel3d0Gk7yfJWwdDfglrHTYTvGWdVAlEkBzcfz1G+NBYlZsHqQbRPgwTnN
WNongoW8i3E+xE9XmZbE/uFBKg8+FQlvuMivUgRltLYFvMhT4tsql9xnXiSitpZfl7+RvWyLHX0h
rB7Tvq8OySu/aFMQgFpBZMcBwH0KZ2FcjI9dOePQ5BTMICsGE+R4bpT8a9aXBM7V6Xk2gWvKkLKE
uoxaiCJB5fYChlCyU3bLnpn47JXcjmcKV29tYbMLqW52ZJRDD1cnwQ3w8KoerB30pAFX/97pGVhX
oSDYFEZl7UvVZ6wuummtEW6fndmYE33xOOlfj92/wf7wmvb/b87/7z/xwUSVWOBW+r8f3M34hY60
8OH4BVTb+PAUbTQGCFkX/743k+TkG72xIxWAJCZT9EgmhAXX8STUAqCcTjr9MonHASiFr4waRj2h
kKShtWt8NugV/33r3w9l3LHdrgfa/vc96VnyY9zqhv/+mtViaNA0VoC0DcgglTtPnJIfaXxx7f99
r339oMmg2v/7Y+6QHvz76n8/+Pf3/vsrpjq8LCLJ93KRjTJ7/Peyuamw472+/PdXsYSlMUnlbImn
TruNH4upphtXZ4gqQxQqvFlJT8ygHbuKtLo+IGHOkdO+x/NPn1299JJTNsybNp73U9T1iPy4axW5
y1u9TLZ5fv+0lOKgqMKnLD56X81VMhIYbyTZvEiE1Gt5XodoO5WTEtwrLHPq/BqRnIRiKJ/8HD5d
Fj+m4Nl3sV+kFU0eCIKFSZ+WQ4udlVR0DUGipTEN2uQBnmiupGSdZ9fiUY2LR0J9iuKEo0/n3NSH
hMFVN0xhoTPZTsbPSqzklRrp8K7jcDZVj7uySEuukSY+/E4y0Rj3QKPjruhlaWVpTB9QTPyYIrN4
U/Fr1NszJlVmO99QhXRkX1JwDNgp4VIYKMTjuUWeMLJM4HdqsC06Egq8eYDW2I0chFkH2DyK0yKv
7tdHKhPVwBGDkCRiPDBYdY2KEouaJMVaM6eP0JADQ/luIF5aGJlrCSSvp5pCpns8NrGOA4MInVlH
ho5do/98Mi+v76PoyE/jJy20TyymMjdPtAi3TxTbBsyEyYT7gmPbIoVNoRqM9h6KJLmS4LHhCWKN
RFcYSzrWLQbBPM5NMJc/5lSmHgl7yZQcSHHoO9hiLUGLDMNiMnKeo6s1r19/iS6T+zlpH+UhqvAk
whp8j1UCrpuKNq+Ne1UGZUFWsNjlxbLTvqY51EphSboEm0SFcxyX3Ouwm7SlhPjbpBiuhJvWi7r4
E1OYD2jeaZqmfCSDVFtazAIeiB4SCcyhRYn8lhJTMvSvvSYvP5MGtYX0ltaYJYyVCWnh2dORZ8YN
R4k+kCP9y7o/N7OcA0qZEsxjEXfOBHptxieKVbBNGa9IbDEwMc2rKEQzTNHLo7YwFIIYHxMp0fMT
NjcuUELBTFHRq3PDSvSIcAKHxFBHliFHZmxmqZn/YT/armqT7OonmIiZkOWeljwf0XgX4WmoDHly
alfjxhZY/6lF/JOiKg/KnLMtw7fellmy/StapBEe66c5L42nwlOSUg2Qj4f3PWdBDYLW9AyIWlUX
EJDqbAZy/qlhSu8RFHY1EoKmiDamZayPYkZL8BBKcGWiMikSxF2ccrSlinUcVCyflTrT3JatLK0L
DSsmmPwjwXwpNkAPwAhsvt2mxuRUwnbYL/9GIRvWUsbOrcoK+WANFXlCKrqO99lyoKRJo5iUuWeV
OQ2k20pW4Rli4T71uRg8nUjjQK0eeYWoVl/pXIBHA3pYoMZHDwwKHuNSGpoyFP9nm66HhEKl6Kj6
yjrbj/Fn0k1LSYX3JUIyYIuNyZE0nVllDJFkI2ab5MllSXy9V4yUKyOX7ErOglnpBifBFj2QB7X0
O6xlwMAY/j9KwP/2qSY0wNmlfZLomO2mmtFUzwxxymbIzwMr+P5SoQqAWBWDz8QS3CKbxb2hFv22
kmlhsulbNMSPaeJeVxopJsKcedCyv7qK3n4Z3TGmIAFwa6pAjoJ6LnWJs/ofBWhm4JKKkG2LEg6u
1h6mQlA/MuBGWWFWaYAFx/eHT1rycqSIkDEDsI3O7MmzTG6YXKQeIroVBtQGrMgnU+sHA9IpRpYQ
wRIhe3VvSb1N3C1ppMSfeySIwKGSFLy8m6r1S4LWZdyKZR1/I6zbaXta5WUbV0J+BzM0psqgZEhI
ZXu2yG+M+7aUYvlNlIdrKw+nCu+sasC3sp9IYZQN8Ik7uQRvRU0DqjG0f2qIgMUMsJ1uzhjrmtdl
f5OF6CBEMXOKRsiWcBFRMK/uGvVFSqypYa0jtsjKvIoZMGVUYFGpo1CQ0rkPEd+TRJmfrOklV9CH
W2/eo4VoUA6P+leuF79zr1sB6WsPPDvA4Mk90Q3ZzSKoJbJc3F3kbxLezFDNLakiw0KlXxpGIC05
1oNnPOyTurvjamKdVWLrQZrBKXjMYMp1pIyr5tONWeUw/ZwuRt/DxHksU32Rm/4jhm9Yih0OF8l4
FofDjIVhVx1eb3EZGXcW1V0XAmWObJwzNdZJfk4s5e7fsbhYygkzmpZsB8Y4cDww/YZb2PMo5tXc
+9ZAMV0y+HjgmwwFWnQwExKc5z2O/MdD2+JmALlZUyvPIqxikO5kcXQ51gTFHJaMeUazCwxVfuJX
94TY8ByxnCkwnUiKHIzRmDW/yDoEIrzIRIczpK5UIFsm3YHTu8Mh8wVTk/ABIYJ7aol9gSwB7opQ
S7beAi7XTyzHhBnsS45EhhC9dslFQIOCNNdeeOLOCHuiGrse5hKC/PqRoqaul5EW516FPB+XLKR9
KZnFdq1FhFBGWFtEdGH4ACRM0GhhIJ6MUBZiE9RQmdvMN9q9ItWCd9dEhoQYwDupCurR6fR+D05Y
22DwdDesGQVizgxTgIsNc6SZHw+70bs6iHEwsA1de5snMONqac3Y3JQD8/3EULGjqLg3LUKZTKg6
1NJaGiYM2qUp95MIgjymmBfJBF0WWN9eD6BWpTP5dYlwsvLOdCOzYMiJS2nTq8VRLtOz0OACO7Eh
x0M3gsPTjIil7A4xopeyS9EtcZgUrXHpMk0+F+rbrBCogodcKAwAmLOYodjqMZZtGbrWJl57pjZe
58H8jvLiiE3Ek7ztR7caY1x5mQfIejKuNDmGaW7R1D8KUKjWMtdWWXxqUfSyi2eKX6W7idyCJcGZ
p5kVyGKlrKG6q8cuQNkK9MqkMcXKzSmoveBxPdHeMH8qdPWKi1VgCZDYUiOi8U3AsBQxz2Gj/Yey
81qSHbmy7K+08bnBgXIHMNbkQ4YWGRmpxQssJbQWDuDrZyGqyMuq7pnuMbsXFjpDAA73c/Ze2/iy
EvFUEFe4HEp9NSg4S8RjLHvWL0vREx5QGvYmT5AuhM3d5Dg7qBVLI0LUYBrVxq3A/mUY7ZdWgCO9
UZCM23aVRgNFLC0/laBXZD1hGKN5UGbm2tMM7abj/S9bEdSwtCAnaeHrOLjhVpIlOy1HPO235Bdv
g5FqUmZ606ZyyKys0f/oDZ1tW0/BCjfxzo8maBXqXKVFtMmtcBNGVK+MEBU/IW/YkKIOs+K8BNLq
dAU31GiAG9iRdwqUMe6cjupLHRdLIj+8tV7SpE/DGDbJtSQfYSED2qtCYmTUjR+h2k9Xb3lYcEYG
PR6Y3/GFlY9+Nrm76khIvH0/mRLfLRGjGZa0icnJZnoK48he4wCfyMbckz1KYcJnryV5+ahCQTMF
ZJLhoBWChEJkAlX6oTEr1jnnMsgw3I5YSRsBGACitltmhHZMDrordT14nCUUvZ+mksbCG1FDqu7J
sqx4l6bZGSHCYIL9qhDUVwY/NSAxa6Vr9SrH7Ttzl5zd6FQHe7CDuzImKAdofVMjVXQtW67tqn1z
vFIdM887jB7LFU+Um354y8W1WUKgwiq80hySmPKRKOPIeQ4Ncd+mkI073itfU4yaMPMTJpDJwxi4
H6SCiK01Wt66yds76LvBMbMZynJ4UiLR4MrxhQrqpCRJ7EJRvgId9JnTNS+ZGdHX0ItT5FcCEfBA
cBBBYMTIQPdu+RYgobIoSbE0Wfc6wXJl1N8EJbU9Y1MFrr52iZn3WmZOVT4dlQi/HJWRehB8+AmV
HT8ZxYrJ2DpvyxEKnnHKQvhWGlRxaw1ZAslxSVGtY9XL4O9Vt7pHR6WNimZTzsreuOp2nlNpC5Dw
kJxxy049RYyAuWeDQ6QSI/S+DLOiG0G5ihtj5YnqUOnZqmjc18LkPKxSbZMY1I6gzqMUaii+jaN2
rrEWPOg0zVTUvGZD3CxCS6GbVImzEQjzk4PsTZbQZn+QFuePNgQR5+QZl0a0c3pgAW6J0KcJImii
CKlGHQG06j91gkGIn8v5pLdthQdaYSkLjTFYSYE5VPURMsUxiNc+8GBE5Mk9dLMIYhe9Wn4NQgZF
supT4EMG2fALVtHU8wlbilh27OD1nA2not7VrBN93GvoJgYItpQle6bnOeVTIhxWnLTgDKgdR7J3
15THOl2HYzdX3NAKcvCgcSozaL9k9hVg+v2atvIYtrfUFB41gvhIANS2ls8PqBk1NZChe0u6PCHm
x10xm9cWTasf/ZFurS4yVJCUG0fE0kLeSlZDe0PcKp2GWDw+xUG3JbOd0kFopOssIDhLcLCb0JbU
szA0e0HKFLJab/bLNk+Yu4eDOcd33Ng52cWimLZVancoYkU4J3nd9r3ByrtmMuNbMaXQyj1Zktpr
oAXXREoxWTbYOZmXIshprtnPs6UbePR3vQ+37mqqUfHB0PozdMtrPjjstYYFm6YaPOx9BQyflCIr
STaglbNlB28UFDsqQYccvwH1eG+1SEtGvl99/t199KQWWCHT99JnXQLxCjXIme3sU8wgHqYjVKas
0jZpK+j16fRdBqBRgGB2NiFtC5HU6fUw1/kauGh1+AHTeF+PbXLw3Ia9w7Vp69QBLh8krS7LimC0
aFpPuG2V5ezC+K5IkTEEYftJSMKPVVMcqFoWPR599cEmN8rB258rvt2S4sw66BDsENQVbLSCxQWM
JLzc41BvOQtggK4tdLroEWUl1XVYEOTjCTWXMvB4m4jiItPvVoQoIVidzHzX1ejrOnvKWW3bC2Wh
JocP6m46NC6EqF+JAoR93dc/I0Ov8IhBzzroofFYS0SMqI+UJ/yl7fvq1CThtu+n60k3k0Puovsb
pvLgdW2zLGsf7aAfrUTs3yY14mtilQ7W3N4RAFGv7Kx5kqlDC05fSvU8BVB5AYI89baFmKsnxIc3
Ja/4PcOtrU2oYgZa7rnIDlbeYZRq0U6PI/t1pq0tga9hfLJSOLVAaoBxlSirGk4HAXu9mgod5Bvp
5ayCn5FmlHptfk7VfWhGxmoe9WEZMS1hZhydTCiTmAdIu0DYUZooDMux2jYJHBtD8+/1GofIRF+Y
D5Ya6XMqrXU/p6zhrdCs6MC08JaKyYTYQm1y3fxhoPwKpwqKes7qjmhEgyMgg0VPtn3dWrTXzHQh
crdYychjQet6D1CMOAglO6pDs1Cxhr8xGWwwZzmfUxShCUH43kGkW5tSveKgavkR6/oI30kjMQmC
RZkPa62K6XNobXg7yg83uMPiUFKTgvrWeStHmW96SzNFzd2j8cVRrFxS2bwRhEsAIFGL9otf4C3F
grXXW3QeaRe+tzpFoRhmQFzEy8hUTKtIRFk1VfXCIUeByQerZ+n2a2116sqwEJ7qMjeRuesfllT3
U01Po5WQTgukAA0kag/iVaqSrxAS8nlCqm8WtMqKeR0rWMIZzOFKFRw1jBOuogQypMbRnyL3XtQ0
RBTNq5HiV2BFxskpyDWHy7ZseqSaSTnk95Olf7ilEX6wtvkSRKRlhnzIPUFV02q+OL+9ZpLai2gD
Zlk3RdXVW8qZYgiGdVBFr7Zuo8vadYoTamRj5m06ymoMDccMhcuY49sn9ycCBrgRAZMYB1ZDbak1
py5aE3axd1QKEcroP3yTTFwTpXjhMzsZ/drHdd3DMk6NNWlqs6bFeE997zGfYvwr6WWwovnkD6do
SF9do1GbCb7qsRpgjhHgaSxlpBcIcqr3XtmwmDjKC/iLqxGo3sHzCLOMmbcUU52ve8O/ZqCLifj0
7KuAuDnEUMZD6VWsDbNBQ+qJKU50L5y8ottkaEHeut69SzLAyp98VP9V8+jm+VKORKUNRYUttbDu
7ZbxLzfsepkGZDRpurZBo0o+esn6Ic04z1HjGRj78kGvoY70cp3V9r4ucrl1UB5YqdNtfI1JqIuT
0/JzRqFMx4/ALEmPCnzyLPX6kBHFbe0dkZYg5INykeSxt7WYW+yDwv6MMs27ieLyPOmYOpVpDWuQ
qVA6XRwvWc5E3pYrGYu1D1aOfEV6ll4O1/dDITzJGPgJb88qtL0gZp2GroP/bOXk9U4WIv2efkYY
v9dl4ZxdytGsGsYr2TtPHuK7DKsfnhd7XIlS+8ntbqOkK1m5aTdOV38FFN5WRY1WQpXWtPFQYkBR
DxaVz7R7rtoXelasAwfCrAoDZ6v8mdc7gNNz6JEKEmkxbTA5cDQUxb6GBmE0GTEM6lfBVJtIWQfQ
WF33GgTaU1w4gihRVslhmb+Y45RtTZEcfL/RF6PCfmh1s8iybcn0xcevKQbSAqLY1mrOteaCYggy
6hxBKNbNWwc5rW5GukmTwtQha3gFTddwstLA3xl4efR8apYiyuntT5QjBs5wi9jw0m1s6s6qMvlW
tUH/lN2cRJYJMtHRWLlx+RbLgRgi7WTW8si59qz4ZZ9KIuEH3UoXIYS/fdxwDGYzrT1/GVgVb/0a
joyGmiE/EuTxGcRI3zPF4N9iy+JEQtSU7Dk/y+ozDciNiAwXeXExk3f+64vhWN+qdjZUCZHtB08U
8c3l4UHluCON6nkR0atxycKfSM3Lg+bNr6tZJWEiXK7/dvHy9P/y/l9Pn/qa9/XruuPSYVQbQ1M/
/MkQjwTU7Aug+3LpsrlAuesZAP7r6uXS5bbLvb8e/Kfb/nT18jgf2kzZfxqgDYk0k6sL29tPSj7N
OH/E3y5ebr1cn6yBu7QM2ofpEYMyv5PLhr0Lx+2v69rk/+M66SzUDptl9OJkE8TVSVt4wNjMhU0p
c0/c8cSn1Nqd7WdXaQlh1B8ICrywbLMeVF2oh2I/weJeei5TmsvVtpp+vyOZH+JIyK7sVNtfT7g8
7HJVoyi0kSo8XG6KhG3vCaPGydbpCTG1Ftyey+Mu91w2RVbTumXReRdHFsZtGKRcnd/G5e7WFGJX
mJ+jbQoEw16Pu1WiFYigiB2YOEDZmmlFTkUz3085F1cl3V87bu/bmAZNX4/1QhaEh1025tAiiAiL
ekLfOKEQgTrjFO3XoKG1yF1B9TM2gEhyArdrOmZh09AuJLIjATa2jWaKUzyDovLLDj5fvdyWZQrp
dueAA63B1RZGj73hck8f5Ma08skwTBVV+V/PSwna5Xfv5N4HjkY2+PwKl9cuA20mj2g9KaxgTn/9
vd/+yuVlf3vM5a6hpZNiqBxX6D/fVPLPd3Z59OWOf3nt/+vdv16hdONm43XN7tdj/+VvFiSaREl9
SA0mwDCzGP7cDJACAZTLMPDulY1w0TTw2Tlje0woPYOTgp7Ru6TkZFpE6fKdcFtSsyufrkAR7iC9
5zti8uqj1im6Sgl9fFIk+rBfxW1KgiO6laoA5QVihTQw7b2v9R9ph9m+r2jE1ylT/ZqZCytOwSob
UoEmJTUxepamz8rTy60BAgwMot5rNj69D01SCmjamsKb98AErDgliiHNq3Skszo5sW3iL8ugrzAr
0azv8xrhp8taxB6AGjQwPPLsuw8Ivq5LNFDMBZZdMp47SnRL7PKoi2Tx0EoaCBVRuCh9wLpQJVsy
6abf3eJXJCsq2FWDcW86+Q3T22YxpDpChCjeppyCtz2BNtBSYfAYrMt0MraBOeLnKrpzahSczCK/
Ow0GjaWODqZh0abrZjV4Sq5qXwzjkjSPAeMaWmIxlUT8YJAkrEpcw/0YEUq6pVafC3qLfnwT+lO6
yCYPCY3RfokgIegxrpyl6RmHIlQd8lNi5Ik+3wcuBhDd8Z4TZJUtfRDitSC9Bh2KHgKGiLB+7wjg
Wdd586E76yRNWxqNgo5+kpwJnEYTLUo01CF+Xf+COY78gy3eHGG9m0mHebahmGaPxlZItONhgTCg
uOkT5IZOWj3jMsjIvINzUrdBcFW51EmNhDTL2GgmgByMD5pdDLvKYe0Q0IMl4b0+OEo70Seo+/ah
0pkXG6xM2xyGCcDoBc3gk0qMo7JcgX6si1etW1xrLYFoSvg3mml/5NVct+XtaOzCFEdMUhLjDmRg
jjEm8fMfJ40Oqa8wjgeVdh3m1NA4ncEUIqJ8LVPzFEAZsfQeqm5DOaBCAgMX2VzkifGit9a3TIhV
CzBX8NRrygEcMOF0zjR538t6OFN7NMEgrxKBAkwKx9s68GgqiiF7zdZHXFNJsjNcVkG5px0c/z6x
e3HbpuaPMHHxR+kjiQEoyGSObtd+7RsdXEo7PYdbLSCuTZ/MeGsns65Xtp80A+eFn9JWLqlW57bA
xGd16aqMGdWszJhorjBntXJa2khgm9zRl7SxzFWROJ9BX4dPBeUt3/fKJVHZ60oBbvOp6679zN/r
SUQiXPZozkT+im9II/uJUmchHo2iPaaZhwaO0NSlnSlsdbbY9lbobtvSv25Cgk5sO2ccKcjDGDCY
Y8Iamv61Sus3veQdZCUi2My/LQvj3IQDSz++715b9YKpoNWNX0YiNaIM8AmYDSU8LTRQ06DDSkju
W8bCfwkjRNVTrsPUAfW/gKq8aEP/upgktV6OD+gR2ifLNRQV+i6HgnwVdAcbhZ3C2NPUIJUYzteW
gsZXalmApjarPjJJ2aCBkLi0JPA9G32bQWkP8UvSrJ3JVvdZW6MyjBHK8N0iYG5D7cScHoCfgeh2
zA+tEwVnp+OcHNAWsu0oWA+W8eaSiIgaJkd/aSaPox11myaZ42JCR5z60P9sKaF1xEWeCGtQh6Hj
fVVdfI7aEnwgSQ9ruiYc3UPfI4sZr7yeyhQce2cF/HctJlDcpdOqh65QtC3VQ9U0OtrS8Nu0yO6t
KBasW4HmdzBMgzk8L0qXGI0LMdFodjxvUc+A9CZr4Z3E5krrb3iL5tJsiMCrO0of9tBUmxxGJW18
lLDkPx7yQLWg81CTIuTYTBpwYhVjqoAGlCUojWUjsp1pARYSWngDWVSh0ZpJCHTv1j6Q9V1LUns1
oQujWfVI8hqmpv5WNc20MF1qH2NJrKqvB/ae8KTPGFIqhbb8a4hBEqqahOOy1580vWr41uHpawJS
ZtWOB124GNs6Z93HHSX8wqLAYzkzBjTHbFEN90Nroge3I6rF2nIyy+nQIq5JRZBdzyIz9lyn6KNj
Uk7Zqs6yI3VSwogvAvQIYnYM4XmsnHrTtej/1TAl+7Hmh/amBlx5BJym7H3KCMOrk6ABSYfhJqFu
v1cljRUSZYBmEK2nWYD69YFMBASv8PJfU0kzXZfxdTdp6KNHrBbSxMKk19YiEEjhx348dnWc7qv1
qLJbcqsYU3PvHWwwxfwWi6+snxJXj9DMlPeSplY+RVBEJWfmTHO+5HyoSpMWTpIda8UBRM2O2d40
fPh6dVL6WALN4dPHON4NHUu2m2FBrsIHkrmEgVSX/El0OVmFEAEKKC8H0FsCt6PNjA1qvu1yx0TO
7Lpy7IeiaQNyzMVLlEI2jIne2XczwUbNG0MlmCmC/DHUwnAfZrW3H+3hJdQAVTS5Ne4NZnvIS9jU
mghWIkNOEKODInU5N3aVR+LSXD0ksHAzzHE9usPioGId6TaFsSFVlpvmjfnPS5erv73F+QlNFNGY
W11u6FuT6dwwv3NXGQ9akgL5cZS+dPGWo4t8zoZ25ovnG6aPEwWnMWn3rulykUY64TMyt5aGpwEg
qb1NDhMxq1+tAO2/4aHzvEzpLxvbZVcw583lKlh2Kugs2JZ2W3f7xH8L7A7E9uVNWU2jiBccm9tw
3sMTm/NBGyfTlZxzCsW8iKhM0CXFvLlc+tNtZOFx3pQYjGozpjh5iTbSSqa0gdWhvkwInug6FnT5
/Fv+2jTzHLWLRLDQ6Tgv7Ipm59aYyawXRGqQBKxZcn0zNC2shHkTOwIp0+V6NENZp4pqjJdaW6n1
Cbp6py9RvEBmzeq7vnWNnXTgGbnzZkoR8mptlS4UOV6QqoDF7rsS11ldiOvQKRggpGnux66w9pdL
ta6Z+1LJgmIGpdhgZsRW0MKZiwmWHFy7vIfLJclSdyltJFxhdCSb29i3jWvs0bH3ofR3ooJmYiaI
fgNCtk3Klfa4C6072iLFPjfcahPGLlC25nVSzPNY62UL2gYVP2GhL/1Aw7LjNNa+NA1r31gQ7zvO
oVetRH3gmAyVMzoZ1qXngOufeWKpD02hRFBa0q0bG5ucjJ61DH3Mc+n70cYgWpQSN0veFVmjP2pe
x1w23XzJUD5i+smiMPQPTK5DcCFBmhRELhz5vDewL2mc0KB6lR5C3DhC4cyG+uquaCdjM9Af3U/z
5vL9X65alBTTjGIOX3cAQG/+DZi5/b7xBhgqLlqBxeQR1eakLIjM0EJUqjZFh+KlYsLrzSDhXzvg
5eoY4ykvxslfdo17b1nqtSzx1PXTrJWMp7hZh/rwYWGPZ9x3dmooD/+e2X0T2q02nExghJO3o7gD
fDPgzEvNGvhksiGEIlk5uMP0t+krZAERUyZcIa+G57jyHqoP7aE40JrSEami1J7ngjCXYybECxxN
zjF8nF7Bi30NN3Qs/MfwIUPrsXFGCKeL7AeI4nxQDhvKnnQQS3xJtAJI2LUJqGHiTrOcGuu6fcln
4BgIkjWD+nQPT7pWgF7Xnb6B6hj2W/1uumk/C66OyAYJPFsRuFTRA3w1OXwNYkWX7Qt/StKLQ/5V
X+l3mNFoEma4wRHeyGP0YbCKwZ7q8aQJOQN+Y+2Ad6qNV8yc62GDI8S0CQ74RAwDrKYENPpgvN4C
sFpFZ0Im5RU2Y4QWDxqVUm2N7TyeQVPucfwMzuYRdRrgghX+WIgEKa3Xr5LTGQl39/JLnMx77c3a
+/fU45nrNdixLNi75K4dmTMwrJiv8fN4438NeMOfFQzsdhMcjWhnY+DvFopBW7KQXNsVgc8LcP3q
CHx2Kll0XxUv7Ac44Ce6E3SNjukh/sBxWRIssjLsNcEaNhylFL0Fxl4AD512RYyigwKFihoxKWdm
YowbSOK92yNqi83wEVRX4u7ba9ftiFT+OOLzditOhlu72nrOvZZu/gXXfv6Ndf5veZediyhvm7/9
xXThuTMvHIMi33397S8IT3ShM50Qjos01RBCcv/n+12EdOZvfzH+vawGFaeWgVFT35cakpVV8qMd
im3y0e2DOyinKbqFte6fI2c5ZhvKis7RvZ4+2UOY16LRS2e2yyiXxAL6TJvIJ5s5qXGwCd2dn59h
dqoShurS0jaaR0Cty7xhYyL5e4FogjLwafqB7rfO1tkrFI5rPKDb8qm/je+yh/KppeKwMJf1d0zG
kvuSvtsYXDb9Kd1z7keHqbPDYqzfWpuRjsTGuWUwQ2tA+gXnWYaAK3z7FsamcUMksL3k6FiAeUNZ
Otm4o9on5xoM80A1+yj7ldetv+v+Sz5kR3C84Q/GBAwNzg8OKII95IFV2hJg2mv8gRhSJ1AOafGV
uqex8FDxo2O1gVXMPRzV8Bo0ZP1IyXYYZv2juGWXbWk/3iE2q56RWLinYn3CKIFXl9pwyve3RxL1
6kRMsrfpB1r9tXZrPUHBXHur4Hv6IFhtZW2ih3TmNJovLkGfx26nb8ONfcIXSsZwucA+tcJ6396C
AUTwnD0XkEVwvaBsWiF3xhzJcergBviIV4tolwtwrVccYePNjAB4sPTFN2CyyFkxO1i2i2i5BWYJ
7JMOdoiB8NDNxosDPgVw6iuDZE9APsx0jpTIoYvP9AZ2W2R8p3HJLGOpVVuIDDs+YrC2zsYX+fLV
dnhnCc5b5QS+EfvqdTx4r6wrN8zc1szNtxqOoeUMWji9ijeUhChEV/t4467+mz1/hvv/px1fmrph
S0d6nmn/cccHZN+g6DLVyXT7E54lwqMZY9i9Hh3vxZwVpiSALPM3bDMomzAaPeJIambi96xV/m/e
DEEI/+nNGLaN4lm3yT7481Eo4naQtderU2RSK+Q/IaNhvhr5ikC04bDh/LHEZ0eWNeuq4KZsbwIa
uNgsH/GPRDeXt/O/Pof/DVjw92Gh+ft/cP2zKOeZfdj+6erfH4qMf/8xP+efj/njM/5+HX3WRVP8
tP/PR22+i9N79t38+UF/eGX++u/vbvnevv/hyuqSVHHbfdfj3XfTpe3lXfA55kf+T+/8t+//Wd4F
6UH/8svNf+H3Z84f4W9/QT4U5UXU/DHy4vKk3yMvXOevticti/gKXZrEWvyed+EZfxW6FJKbXemR
t8o4+4/EC3O+i9ttQzo2O4Dzl3/7PfHCkn/1pOO4PEWal1f8/0m8EK7xp9GembnpWB4jvmdT5mLK
9sedPpKRHadGEwL+emwKzyMKaIaeNWhiXka7RjqX2WStRywiWR7aWCZkQ3FGd9d2En3JofyZqlab
NccVYkq8BgGIYBV557Hpsz0NPo8lJRJKjZUQKpWjazawfqMOkl5AVmYsnsj5cY3PwFLO/VCJIxHc
ABuEM92pZkLCnDHAU4nwz6IbEWMAYc2qtF3LChZYXY90kSdiOKwG8XT6ooqyYsLF/KY3j0Oa6Ku8
TjeGip+9Ee5/4gYwfNOSaaywqxVB2+8aYnTGrAiBRSnEsYnTJ3cMpoNu7UhGIzCOVmBrwmZEAvSi
5F7rODuPeV6fyf5ajMLy8KhNu8zn9EPXF7SAxehNluhepd1ML2msc5u7PrAVgI0+ek4xzsFi2EAT
L66f9QF7EimfWCasUN9YJZ3GTlis4+GaTCQquQizT5dNK80d6qJxlejIOIAEeamp1mPH6SGhdgW+
ICa6Mea0CokV+26k3dlock+Cv9fU5bQRhjqUNSyQaGT9Z0z+ioztAt09eQB0R0u4GR1aASgwI0GW
hNyP37Uad7pnqVXaMBVw02Iji+HGnlvFKXx7ZDbDuU575ypW2mLoC5ogvcbKPcbNnqBDpirg7Sfq
O1FAmQi4T1k2D5maAZEDsJ+cRmPE8n8dSsyFlipIDvBuWMqYdW4BRqK1mxXUUGwhya7MEMG2k8sv
yOxYxNlzFAY3bhr2y4KAo0FzXnS4SMSw27eaAhPBhHsu2PnWWZoM3rnjvvkiVAC0NcA8aQme3olW
VcHUM8Pjsrc8BUpHlil2UK25TgqkN2iVljlmn3aI4AZ2LYyiQaa/bfhoYgzT+z5KKaywIG4Iky2D
8iYw81d6sIRZEBwqTEIjNJe+rvLLbVa50daNaIxaRMph2uwYnnsmAk6DJFhA3WlwCZH8hSlUN+4c
WWP6mNobFwoiKezRNfl46yawDKwU9BVajcKYMwYnWnU7LUkAw1iF+5EwvaKbdcxK2UCupt6HYCvg
PL60KnOHiSH+lm54nfvGhx0WKP58puQaLp6bqsbTWqEforA3Licd0kRLfXPRSVIq9QGxqPT2OdlQ
dJHj1dBRN+pb49PNiCDT6DrriaBkOaRbzfMQ3GkdZ3IPb/kEKIJEs2ZR2IWxUH7aY6KBih71U7Ka
Wip6dlyvk1GKo2skLb7BEOIuOIQxIAQ4RD/l9XtFdMM0mZ+iTh6KrtVgaoITn2qd4lXpPsfk8vJz
+skitN2dG4cgmqqJKY+Rw2pi9j2WxVlXQLVyCyx+EYFNTihmFPNKeXScDSJTeoarCkGuEWXA5CMU
dBm/e6LdhJLedzmqx77IKY7WWIC1ho8oI1jpBC9I0wLxaKgP0yqeTApZyMjaLWtzRJU2/lOpDbOh
s2pOrK9PFogV8ktDVMa2gCOlEvS+dJmyReh+1OGrY8th/S0zGOXK/MpRAtGhu7LPbZvfpENJnF5T
vYzuROqC22PxnZJijVKlvPKLcLjqm5zlE90EkVPK1/P0pwrUPYW9ClXEMqtYjFcsX11/AFncDRSf
WLR0VviRIkHjy0s+6rTaBSUyBLNVP3QfoiUJ9Z9tCgQVeRfyt3qg7MV0iIg7VmPVHA0a5ZvOc5B9
ZBDuClaqcWggO/HvibX+IfGUZ9kjtQwDBORU1Od8mjaaqs6p9xC6rNRCMT17toZkOPWR75vbiv1t
bLqTLJvHKK3e8iE6N6mPFl1qAUUY2pblRHSA73ZvGerGfQnFwhXmSPkBGV9PEWPlmkAuHDpeAzGX
djjpy7zft4BsM1ZWXV1+5d+hCs5pmA57c9RPshUcyIN1iDP32iTcJ8zQAtuoJeNQmMDseyyIJS47
R6dYLl3r2fTTtzT1I/J0xq8y0nelGl/Hkvp21VsvQVICkK6i50E3TmHYiY3xUuoqAfAfkJBjY8vO
InT4VeSAgZPNcwR22e98xUoTL0Clo0y0mul+yvsfFLfkBccLy/dvhaEjyzWRfZk/xRQSpak8Alba
uLjxmsAhk2KisBLCt3RfTNJ+j4VDz4pj3VsPITAptKQ3undyW4zf0kQjrBEK0pf1FxJGgjDjuF6R
lcsA2K0iE+FjH7nvURRd9wbFccNH487Y8qjVzb2pOLP6cftti/rg1jHtLkdbD15wE4i9X83Rejkj
d4zt7xBq01blNbgE0/UB2ukHdGrcx/FRJhngqJE3Gf1EjXi3u7leEdmPFVHKRAw0q8zrzV2T0cjy
XmLdvhuDyiblGUxnP5KUrkX3DD1uw6s3sgKIz3kDDfYh96bH0SmAAeAcb0Z54yn3XWj9k9Txqln2
t8sZaG2mcFepDdL7QTU5Yhu3tGWZjPVSM41dSiw9+arGG9OIYtfFz07EapKMhmCVV06Cj9t8zfy+
PPH2oDlZJIA7nDgQCRwdC38lghS0JfMYrrrx0ebAWGIOIP34i0N12mmh4lxsg9bhJx4zk6lM5Wy8
WpFGAZ2D2dKB/jYr/z7/Vla68yoWt13UI+uU+kvjC8KOUHAGpf1ZDbd+ZcnlJPHfdhkLgohZVNCI
8NA5FPsm6RzLbgquBOE94c042SwtAh1Mk8XQFRvfXcaptMS2BUPVMsJVGdE+tjtnEVbZh+mlN62w
rhFDfpiteAuap6FHTRsZmxwSMMp+uNXug59saYY/9pjwVt1Me5UOC36A5nq7Tph/TEl27dQIGlT9
Po24X6vh7KX2nVEF19Qgv8xK7hrgqWZLUZO8ik6Uz8bIAleyi+kVgolK27I3rkt9Cjc4QvoNnZYc
E7z7kXc/bQiRrWhYF2WqBl2WFp+Dvx+TT9RQmzBBp28EzkuT09cLxBdmKxCFvvMdQcRTvUZuTQ9+
MKb+kwrvlfqyT/uUb4x2UlmXYquEFtDFzs9j2joLzXfeorw85Ba9RiYI10Ep6NAknrvgWyqokpo3
IbbnhqkfO+zC7D8mMME09W6dOvgI+vZRxtreneeVemXtIVJa2CoMduuIXIIqZGUNuYXPhJYO08oU
mzahkNquYAQvNHBSWriOshetTGCsdSgUMUW626Ifl0YF2xIT06CmA63texrwoIED/bE15t5GxtAy
ZPpDN9a7ypW7RM3QiOF5yiCZMTn1ty7uXHBmJg1J6nGTFOBuW29D9R8um6cI8kw8flVWAoBxJPNb
V0cwAJXTD43ntNaQcfdQCz0bhkK/aW3zzUva6zjQPpzQvRMksaEjBLWu5uLshJRjBtmXGIWawt1O
yb2ZEAxiSfFg1KQ1K5Jf/J7Q1iY2Nm3Kz0+DepvbYN4TBjo7gg8WoSiUWKygnsUKGBSFjrgJNuwy
ETkQ80lGjwnj0yQi/UqBorhcFG5HgAq+BNQ/3O0GWvX7PZfrUVWFS7fDNnV59GVzucPku4flOb/a
r83lnl9XHZNoFWOMtn+6/V/+/OXBlzf2p8ckSXywzC7f0OZrjdXlcZxhcU1cLjLu4y399acqYWxd
S4VM1kkGKrr7woEwfHnhy8bwdFhD8yf8taGl9q9XO0wv+wr3r++PlL/c9+zyNy6Psv/40N9us/c6
81SWyZTuG5suRTdvpqzDZRfNkBdfp7BzufHymMtG1HRXqG8QTSwf/g9X57XburZt2S8iwBxexaRo
SbZk2X4hnBZzzvz6avS5tw6qgL29HCVycoYRWy+jBcbz//v3//1ySAmI9h2FRnWGHQFA8n/fSCr1
1K8Zob8ivL/6uqgmGyGtuYO/7xnDlNpjRq11OsWB15Jz+o9ixJ9YRJRPZHf+Pu2F8FKAI8l7vx6j
o3Bq1SdOq0U74U8kyZ3mBx0UxCZwOan3ACim9/GqvBCIOiOHDjjugOVCmv2e+wUSt4/lgUUKgL78
pp6MHiMbS3of3yTo3LTVmUd6KhMyDnhBNkCg3+RsPcECXIBcT5VxzW7mRZmWzTdxSoQEmvlIS2xu
k1kXNwMsqNHrf1m/+Crw7WRIJR/UnqEYp8MG2MafIxtP7oq5ryNDsQcMw6fdd4FMD0CVmYZDpxw+
oEsSCI04Whzlqz0FcKjs1lcebCV0H3goYVEStAleq1t6oPcQiS1Qi/TPEeNH749uSY60U+bT3CTd
KLSLSMDQUaO6OqEz1Cou2dm8AC6M603qd70n0jkT4sxG53xfPoedVz6vPDrgO5S8Hgv6H+hA38ny
GzThiToTc4bqfuKjZGxMUGO/9E8vOjkJXmaYdvg9+j72c5/gfitsCdvjstJLCY2rSffso4jwUdWi
IF1QYtb1aBtwqtvqDaFu9TY9J+Jd+LxQoNUFzrLVoP0fspf8gw06u8QbaVvaGcp/9RWhww0VxPRv
mw5ZpI2Mkbshk/FpeW+GdQbVA/4jgJoIv5Jmmd6BediJ6HaA55OpNAORZ+NiOnSmJJ/QQ7aIWr+p
58r9xjENj9apG535raAN9YNU/hGYqXZ9AD09Ayk+EjydiABT9KMqDu7hJgvsC9zCZms6FxqX+PZG
pb2Ve0Ruw1YvwY+5g+zvUPYLztHcQfP19Ut80nf6T/HFvyg4/TYPOn+/4jvtisGP0HvdQ6UROtkE
l9Al4bPB/GIAlC108vwjojV2jyaV7vyKl+IBwuLCqVgiPrETXHrHcUad+CN4/7bu5sW8UEG2Flm6
k7oLwr1FL6EMDvJCEAlVMsOjPjzb+KRRCJaHbnlHSuOjE2xPTB3F+SifzuHzm0ZRMYk/+2DA/jij
ppehBKVtdSDrhKyDDRFZE3aVPdnkX30QbXTS34mmP/0qz8/xsBPs3w7c6VcFEa90knMMRcsGsN7f
b4kD1lw6LIhIblZb5DpFfkbDgpOzlgqbaE47gsJMIX3Wwi9CE+cZocaK7oANsiL3kUK8A9oGtY+s
3cRIlafMmVAC86DrdgSTPqhO+t/vEtDwwj3AjQGORPGM5oNI0YKSONCRNuF+AXJ/53WTc+3Xv/T6
MJcRS6GUrBidya5e2yMeikxDt0+chVgPQo1Mtu9Tcpw81Nk9Gkpi5FqaM7WmClvIfDZPE8RzZL62
FKDZkferIk0Byw6scAwF2v3PTPlNbd+yM3zUjTE7zeM79ZsteYkbMR/Ob8QEkMnJ7RyqnjNDijgJ
T/T7CBvSeUTt1uXMw2SWHWgmD5HUQD7wdyfx4/FO9pKcV3GuilMQ7gxiHPswP4h77ZuU1YTGyHKl
uS/Y9uCG9e1U7+Kn6BLCfzXs8jRtwg+CJOQmHiQONmTIPmI33VNDGO/xc8orBhMjV/oUGg751aMW
yfiiSDZ1xdOyi6KDV6LGBZ7u6aOsLvK1/1eAUJjPjeChHFlv4YDr1L1YjFpp2fVn+xQ/k36ljRGu
XPMh/6RkjqRXLF1CWfXgxj7xycWRKhisMHQRyFmO8EQt9XP40VbBo1NNUxvSSZsPGtShNv+LxXOi
bL7IKerkLqFOa7WX3pGFecAsh3zsCGt/VbGjYZVIVLeJzoCnkRmonPy39BvBxraiOeG30HYLZFcS
5eYmdoHWnpgspc+ouOGegsn5Hr3119EfjDOjsxwA1trpqrlgOsaywTeSCzhfHpWPvD4znR4udXgv
TxKPCGLoWzo4BQBFmnU2+Z5VSD8CSKvlyBqJXbF4VrZQ5+6SQ62Eah476qaeE+I1AOGp96ddnBp8
H37CxKMff+kF2oC/R6ZD+eKw5Ais7elAJxabAw3d5QcgCngdocsY1H54RdAo86avGUuVuj3Ucjj+
aG9fnz2hmvIz3y+ItoCqEX8UMCVMlFPkDVt1nXsVCaz+FbGSYH3sMSZeIj8TuMxuH8hlAmW6/inb
np+5RPEXJu9mXG/6xNYzBbs42rLedgnZsx3alqEDjXgL3/bv/3BEO5akziF0vfY+iavSEq3XbvpE
3acdXIsL/Ow7yqaRuqXsj5FAZWAsbagZk+5n3yI8b/N3Uc8axi56AFwBtbcU7GGAA72l7ZMe49RO
BB+273jPfzkZ2EYeIBpWQg59QyQhz8xzjrdgX29ElxrgLdMq+TH/6UC+KUBuOKM8plDLWql9DiiP
k5QbnDZIcaB1RAcpjKsv+Zd6JbbzzPo2ADrKdkB8jrRo8kK79qKd4/1O5SDyKI5FwWrPx71e+2in
bsB5UIMDjxh5WhHZsuuyi3+1HupZW5Hif6qoNqM2LbpZVBAwB57SG473V/cQ7yzU38hBjyDcK4f6
A5Ekm82TPYMqfro6v4zDCN023Hjhof9cZVhZBm/hZ/AhHOgSPoQe4ExG0B48jth92V4g6hOVzy7y
Z3ggoToRAUHW2v3bmBw2J2cyPDrKstcLrBAacjY02JIse+LhtHfIOQwh+M/1IcL0534TB2lQ1pI/
EDVCp8Jci+1ddse1F2TTUcjwSXn0wl6HUp+HblNCo79N8cqBSkUbp0FY6fuYQ0v5QcUFBs9ad5Fv
5/yiDtkB7QdHQGohc/TgCKtZRogOlZz+xTD9anyh7wTmLIUQ4i7k0erJTlMPCWndZ+hQ9q9v6raw
PTiiTzYYGqFlgbBGb9OFhwxEiUeuUDmw6T+ac+Ql1qXaGq4feESznMCjJNFmlj8rTkxNijteJ9QB
zmH9hQhc/l0LtyYL7elHwZuUFeskUO4l7ikzFNDhM8KL1FdUNeUunURLid4CczlH6YHGbIpBqMPY
dsZnRt0j9h6KfhINSctNrTJX3FGJzXFFmGoyXghxasGR3LEKd8IXim/51sw20HJK7WTKK821/jc4
BVtrQJuFSALlTXu2HWmLLMI5IfW+Vb7Y2zhPMKQloPxsbSz/nieXX2m7bCwPc6W+0+ZbTwTGdhiq
LLwzO09EF9W+/wU0fqfZnE7oio0DrjeCJSSB2DyeW9XRnmv68ti3NdD6WJDu93IYAtIxq3RUmzqS
5g+room7IGvM0ua4QtMEi7tDJRIUnt28LNW28tRf9VeotgB3f0dfMTEj3qsz69x4pG63ExHi2xEx
kUH8cD3LhujKJn+WgONQJtq5BIkbeG2SnzZEoDcTIeiQ1jr2Chsd4phdjBUPm486FSqTsHdkSBjk
IogEkawvdjKrVZ72k3ompLJk1BJ7wnOQPIVIDZ7SD+MtQGxTfZoGj+EbfmgV/M94sPdRBNanrso1
+5wJVbljtLOzgOOBphmKK5guhB/FcVertBswcDZ1Qangsvz79BVcceKxnmcIEdxLvbmp41YLjxrV
DLZ+mveiO/QovhzL9DIdaAlDFBW5lXqfZzTj/ArqMYndvHA+YtEWJFfELEI1CkDFBr0Wzuc36rr6
p+Yy30FVjbInls8Dul+wFVOHoIp4b+MtBIKeK9Ax0naKflLal1l4DaZ3M7ZLiMfYDBBgPzpxg0X4
6IgwY4LTBtnaMvVKtCZYnoF0Zu1iYMx+2J8xUJcD1SvMee1MoNFAZWEVQUPPxUHDpz4F6+gxlcp7
9iKkN5I6+7kGnrNDZoqTYLxkHsI+JbIJOGHUZFeOtB2qbZNf9Wg/wS4MblkCRgEXzi6ciaQbDH92
M/TFV72a8mutORYz+gO8TLn00hlzZhX8Q8oevNKv+YuUMN3xKAIns2cZfq16KZSYrLxFwFEiwatQ
ewpssXJVhuZMkjYEKWSwt9mINSgQHFJQwlsjP9QheFxn6v/hJ0BMMF+IhdBkTqiRsgJydMBwR43g
t1MkjljBGvUCy0UoGJ7SRI+v4cDSP6/TDw0b0C+F5ZOOSXNH+66i52RXGFvJ0ylWSY4z4HyMMM4R
zSHTM19DRHWjI+FolLnhZ6S0ldOaCLvgOU+hSOCQCOA9xMHGRuS/JKMRE1ubB7B8YQ0i9aWjDcO5
XKcXxHKQeYImP9DYnR6Q/zHUT9O4NFSpi3uObEmGg/A1fqjEtr4qus/wZX45lWTN/pXBCaKc12/F
C3oYJL+OwLjYvUIe1Z7IN/rosBFo00i8UfE4pkkdQ1ZR4+2MvSzcNa/LPTTedah5j0Zy8+gnoHjr
lyOJ+r1yF083Lpo9hxpvpdqHxEI4ijCY2OuW7DoBpr1xPHA+bboz68ZE90qvvTOyV9ivNfFwD7uj
ewEazo6OBP1T+Jl+dsePalduPqofBZm5byrGdHoq7e6nUtnBEcVDWu4zZmOaTzyEh4FNwxR9JSzQ
bpoLvuw2PuXXBPYmMXYis7h3n8ILUu3Ti84gfSrOcJ50N/nG7EIMj2PMON4qePMOjSr13dw1X8OD
vbRw0OZi7klM4qnxWxTEXbJJZJGxUvlYnPNTuueGNt2Ltl2DBzAbvfXgJer+lQge2w2eXooGTVFt
x+fpp29sTJpYHtAX3tJ3rxGMYFbXbt5+TMzKCtaiZ8nEPUx3ouuDmdmuA0pUgq+ollN3sXlMyede
IBiPp/UgmV5YW7wTnrtf39nGymvvs+BgB5zBPpjsWcfihcXLisw8cuXEC9jTJ/agjYz5NG5RqiYJ
vpOOANqYZfMv1fs/dFJQ+4OkWeDQC4q0k0cs6p94l64sd94lx2m4dHRg/VCZlP/G1/xqHErfcDHv
9NPf9YTDOfkW3eWIRNrqNmPkV4gdnoP+XCTvi7Fv0fca8b3pP0STw0yeSkIImMVrwrS/KxhU1iN5
wyc3PIT4tK38S4BJ+ErdIP82Kqe/yi6WDhtkgYyxw3MopgtTqzvjqUoPzEvd7t6BqNHxpnhncccT
N/zmTKzkT01tib1V3Q6LlsGhPTq2pW8CR3HbYosSrCajnwU4LvRum97a6UZJ0of+3qKDR4KP/Y8C
zxNGk2bdfg2IsK58n0YPp31QQGU5gF18yaEWtdzhZogpsvHnRj/H+T8ANw/evBs9ixnNcVyvZSFJ
5661pqEr3gSvpD6No1pD1iREAPV5RN3TQy+iiTZYs6pyAYQovuvEPvQLaLP2lwm0C3zuQYbqYLNl
ocKz7AYn/WyOjbypboBJhO9VDl2xcwoXBpc2hwtaybNqB0Reaic8ogj2qL8hgBzHW3QIHs195MDE
6YSdRkO0uYmuNqynl8Z4UDENLfhz2gNdIJy4yT2nnB2gN7DJka5zOOxruhM+g38Iu1lH+sOkCkLt
Jo1fRnqJdYeVWOq32HIMKMbDsRrexk/OM97mI/c1bKHu/VH9y5Hq04g34bOpwr+qJalqpx/Zy61E
CuXYXrFG+g9U4/rSluXDCmVGorXcUnFBmLHDjiU60P7O7SaiXm1D59oCCvFXOfjWM7b5IXfxMMmL
Oj0xTHmVcvV4kGL6FD7N4w5ZoVk+UBaZLEdKRWQPZ4LjuXjBFsg/5Nm/GWTDmKlIQawOHUbYuk+j
0kwcZA12/CYwrD1Ec05z6vNdUT4IzKFpJ5DQaE/iQqzZTY5t2jK5c+NeBe6oXsAHVQ9ivhXgFDYe
7FCzPeSvZneemmee+kkkAdwf0oFbPVsNlkD2VXIQ1MTgkrCibviQG0dxfiNCV+j0UhyDgsaiL/4j
ImNRgrP+86QEB5CxtOvfLeM6tQd9tUP1+AKgZ4v42Y1GXzP6yXJnEA68R0/E3w/+FWdm/TexEUv1
py0aLCYiLIHDhnbEx1/jIxADtgEwZDZW2jlRUXs2ggN9fgreFe3+78TpMOGhJD+wePGWCFhWe8Tr
qKkn3bOp70FH+NzuHt2Df9aI21Z7WM918Qyv+kCvvf7eC1scryfmPZorqT/Qe+J2j4HtZ6lczDB2
jTOehll8iiP4MDQIC27AmbITOypvQ/gar43FHLGrY/5Cyt8m3kqTo28VPQa3+8K5pMSREp7+jBze
GtCVDygzIgeG8/kQnjiGSodNVafihMQPRhSyQ+E2J2rjywjEQEIdvGm7DsgHV9SObKQkwuj8XL1o
TkSqw4Ao0fX5twPmJ7bbF3z16gVy75/I5RejNTywtdjWqBYGkLfOPjY97NLgvb9H37gu2MXEctkg
abSpPGMrJwcci8Mv+L3gPVZfMDETgn7khFryj1/sbtNbLvkDv6NDkTpQ0o9cN315LwQ1WFqrgk62
a8MTpJl+3Eqc0g+JnroviSQ2GFJCM4Hkpf4O134zxdSK+KKKqqhIVTFe2CE1rE1yo5cvTpHsPrco
TjwxyHGN9owbqjRDuP1pvKvuvIfGgV3tsciUr+6FWrIjAY+aaA0GqPmOdQ9OlU+J/uMKYVJIxKyw
EZDiS19DfEWqOlyMEUnZSsm5X+XkoIX/Q74QiyrVbULudJuNLuSe2scsoTIC8NpAVOl31B40xVJp
Fe6T3ZvwQkyULcNPoz0hJS6LB4T0y/gbEs75t1JLa8qmSw+dJswqdO4YUQpTUlykdI+TFLzP40l5
FOfU5Wx7Z9jE5BFgZ+F/m0RoUigViFd/TajkxgCLd2wNK27pPn3xSmwrEMSIS3HCj/05o3rqpuPU
2iZIkPKofKnyQWaDQ8CXqthpnYHpK7KUODbBKUnPhubzYlkLRPZJZmTwLV6U7fCSv5JJhvaL1vMr
xPgPfr8KjxBbui9oHNYL/CoWMVl2lzq7ExOcSJPJ4VNWRBRdBoS9C8FQgj046qs7Qu3G6FrmBvQn
CqRi+qo1D9RSSbWRDMV/TW/8LoGdGuMCdLwGkdHnaQwaySV3IiSEW430pHGBqMEn/N0IR9SZtnSA
4EmMDFPj81JWsUMcsdQeZGfQ+bbeS+FfR3UMNE4iTPGeWPukfxSWp4fbSt1hObfKIdceAls/1yyg
5tn4c7jNGn8S53XyxKvnwZaNa71qWDojs7Ig9+vyHBDK6s7LgNvmRgLEJoejPXvBMAG7ofzVoHP1
XCuvzCeKxHwmns7TrQmQ1uvYcL+dcucN2ckYj4otZbrx0xyJEc0pZJdoIp/jcpV3cbJV6ZYg2KVC
w0mRpLXL6KeafhjUfnznz3mf1V0BBrEBxYWdpRwYVu6I+6KJG2nUGbCUsuWSJPL1pMD48UJ5zZrP
MYYLZyEjzniptDdbXkLXGyX7+FcQBB0DClVPsAe/uOIpEqL8YHbymgDLOPdoZyrFN+46I9hYp6+E
/fmCyyeyjihcAPnay2Ti1uyUnHy41BJ8SLKZGgJyRDXXrmPycnRc51da/bEceaic84wqDAGBgAZV
5ax4Mt6UtsCYpQMBQIfsMrfo47UCSPRQDtdHxK7AVAo0drir0L7Q8uPXHxYaHR5aYx71CUO5FYV/
KmH7kwmqkxja4BEnIVTZm+46aU1Xl96YK3xJyBV5rtVK+Htn3oGuey4BWU9iGuqGO2NO4p5UyqqO
yl7NhXKvMxVBsPBTdOJ3DD9vz8FfoMO3Z1j5ezLj6wNFmhQtWOZyvGJxuR0mveJyVSwifsKv8DhG
f4pIDa+3zd2iFM2lATBk6BgCrhFOAve/gHALV71t/ojrZRKsDwmUUo/EXUQKiQeID4ro5Jq+Eef2
GOxxNkCzshlxm0wHs3fm0/jBGw8vZAkEPCaP9+V2+G9pX3hBnTCP9sTjIS6c4jWrKhLIZ1aFpu5Y
8rly6LRdT1ZAgwpMElh0qH/jIfJi68KIbRZqrSFzR7LuZhxU/B/T48GyQHgPfpHHzh1ymysEyBl0
v76GMloCRIfcBRk0yiTX/AFloFi/DuBNNKcla5tX9hJ4E1ldy5FuenYgeCKkBBNemPO8eUDVs0Ap
pzsbl6SzUZgDVMT9jEwl7MGtsRx5DPwu/aTrXKQwhfAzqBKcU0pfibhj7jBXKeu8j79aAwRqVRzm
Kvg9HoNkQkChARyC7KZZ9cU9S7nzB5F4HK0j+TrmB49yojsj92vJ553IuUcZBvcetWJeJ3etw7iu
PgO3j6vispcjiQ2WRVrZXX9gknWX/pkEadgg8OiARu9uNE4S9ag68KSYLVTp+KTYYFmjxFs4SvRJ
MzFXxzrWIhfLceo9mlNEy65yiSaW3fNiOWwnVn8duveEMrGWHlb6hNUTJW2i7EFpauUTRNZo8Wh6
LcUdqXFk4KgYSyU31DxRe/CMucwhuLH2jPaFL7ndtYILfZ94i10eSFtj2DSCIw3MW9Jc68DSEUyJ
juziPFHhuKAmvg7/Bnn3woVrzZw067s67f4zwhRsC92WmkrGByg9vnDa2CPwqddpR60bdzYjF0o0
GOq1ChXRZ8EVa9bJbi7IwplQgB2IE2W6lWSHWUhNAcBoWXAZMDTbUQfk0TFQK2OY9p/Fyyj4ZGDZ
gfi60dzVkSrciutOKBOHrLVnTCECspT/syBb6IMbj5jcD/fHc2VaBuTt1DU+OWYH66u+BtwTjhOT
Md4zsLh5XBL3vxYEGRQX2ZHuBgTzN2G5+qbUR8YwwPL7shx4+3USDIQybcBEJmxqGqoCXyXKiVe2
IXMho+tk0ZZMSG3TD/NmtGrbZ/e0ITjn0CPH51h/YzFah+ibKtX8eZ2vUEdxUs0d6Pek+Fjhoxx5
KW7GRsVrK8dbatH0fxQn4KfCQ6TG82/ZmaqnD+tIw3hhJyPKRyN642NaKC2lcE7FHCvA0frgAlBp
WQdchxFhV4jQv0b4DuzllHeRYaR6yplZFPNhUK6U9Nc34mxUclgmCEuUEwoiRFcjC3yWwbp+VNRD
qS90KsrvLnRKl/2Rb/Co6/rQwB4cHIvEOTUsT8ErIyrKJyq7EiL3ssMKKNlDEGJtt7pG/8O2Mb/W
ea1ceZYEWkUSoqQ9a5q/CNQDaRJQJOrcvvUouCSSyw5UECalnCu31nGbZ3PPPizLFrs/Lj5oTer7
YXVYSAA6+bDVVD/vnDR02Z5Ldc805C4AU+JACxjqLNDGRZ4GaWks0mRnRU9dSAG4F4osHrdLfFop
WGlUZJrJrhw/hW8qVtjG1N8aLCpE2Oe8dFvGFPPGeoOUXbUONYjrTALAhxry2t5kiyd49i3DsxyU
8InMXlgfhugwF/CZ32CsrFkvQgmRGyEJzApt9uxVMiGnbj1oWIvIrKifhBEs0jR+VW+ZmDwKpiwV
/4Skihj1TFagRqwPI8sAUgs/4s5hBOuM2U4SbzQP/IitfbU50Gq5Cl98bUYgmGGl3XRuoYIqZHOS
FyKn/V5InzNyZvN6F/xmifIgX+pOhRQChZEQqyi2NpChh7Rir+teoPbznYgIb2+0DiuPVybjxLmd
cZzapcxsJOk/rxvIemZnRNJ27CQUKC8ImCFnTjBIu7IsKU4P2teajR4pr2Ev81I038fQh76Z8ORA
AuXK0u3QC6NdYXEBlE7cEMUOrAqwb0vt6PDDuz29JZtl4IFRA9MfFG0bjlth9kRC56FT0ZhIIgZO
y3AA7kwgh+EWimuAxcXG8rcZsVirS/bOnGFJcWXsRAs8Va7gbztnM2Ln4BGFdBZnOx4aO09O0YoO
Iob0EoVaTvtJQQgbFOedoO34ddB7+M3YywCEqFnL7VI6s4318akxqTPGNgcKamM28Ga8K2cfwTK+
ZAwxzlgt4oSPeiGDo1mE7dckA4+Vv8pDGnOoGT9ZEocdLTnJBChSfYXMQz5ztfd4KUyQ1GcLyRao
8is0IUmJDg/M/nCEJrdjzRBPy5TPZ2oCSMlgiXH3xjeb/IXYKM46/up6fFN5QviTyiJ4oGuZQddS
9bej0oJgModzQ4QJ+POCArwgmZ45ATq0W2g0UO3ZPDQLybewpk9dqbuJwVy/FpqCbNGg6QkvzwZb
10u775tapko4wULSx6fFzGiiLDpjr8F+CZUEVZeUSk4EYWK/0lVkBSZlD+BJ2Vur6oWYUERVqPmO
hrWPpKONIu9meZ8CGAe1ke7EMSLRLdDUEusNwtVNCpYdnYN92AchWGcZIbRiVER7AG/CZCdw1ujS
CGcE9adYFzxp4YlAt7qP+pjZYdAaNFZMK15OVQAb3GrVxJFaQQzmCl0wFu2nycPPMeCQqRRO52jJ
/d5wE+yaMDRhE1A0vRk7C3iRIb1MJlKqaCH9z58Huj57QWqe/77VpEqOkSO+/L10jmDGdiJyU6xt
QYU8dfu8BeQ21jFD1g/HWKaIMv2/H+RwoRDz7+suMigGlSswOzULt1Greh+m0f9+UFpf00qOknGu
MTfE5//+QqIn3+as9+h9FSSB1g/NMNNT/N+v/z4bQGhC/8h388qoiP8YFX+fZmJJQSOc4ASqzXIQ
aio7hbSZUcSZGrqfDNZITL2/0wVoP/1drSlQEdrUaYdU3/rp3zf/84frX1PZyU/++80qDXZDgw/W
Qb21G9R6oD1wEX8fADSDK/y7nL9P/76pVfXDEskkTgrdSmEugipTOemAv//Ph3H98v/73t9P/74n
oyqtJHrsKwb4dRRSvGIIa0pdaoTQgb8ZUSiwA9SvjSi3oPwiA5gI7QVhOzrioGm2rFNlbh37xNSR
hzZKvwUpiZSkuFAspplreDshMlBM/4AkNXh+wRfojQyLoN6XgdW5Y62RGFmoaUsIoSUGMINqKMJz
scozKuqC67c20kUtMU/QdZjkLZ1NqzATuC8Iu/3KvRkvVceBPIgagulZRU3zjEuUIX66dhOaagq7
FpEJazK/8val0QgIao1U3ERSITDjwaLmKHybdYI6WEUihCCJ2ujXWZYu8LxKX1EpfK3HYNNNmCcz
NYe+1kDPgHGh4xIQnytnT4nA+sYqR1o59M8tdZUVUSszReWvyvsdpHkxlhSScE3tBFNP1tDE14JA
v22zkThUpboWzX1uPjHS4UybN1zRBgCR0xjHNAQaP6f1z9QLHNCg+kGAj2i5k0xPhJRsPYcQvYeG
TVYhQgIOrxBtCfLYSKcD5WFQB9MZB+Kjloiy1UhFSC7hYUD0fi3Fbkc9fayDfy8T/OfSMOKdtFCD
VBJlNgkQ6iPMPFRYPoaSQWvqUSXy+qpY+A7FhLUpAveiWdEZcjrapg/6A4F7GAMV/8omUqK3egYk
EfVRCFu1VP2shNxABEiTUm07KUjXVRnGY1SQgOkJVukB+aiF2I4Yox7b60lIS1NfnPJafkGkwdFp
hdiZhBAp9aKD1qDyyILLAeavGQTDF6Pxvey5YkFIKQoUzGPfTdqTyNll9IiLT2jpqTHFnlWUvhsd
1qiofVmJpR3DngMu12g0reLwIel4htQxI6Iqo/YaDRMahEVxsJSBRgnEvAZDK51MWs17qQzccCyy
E+1gYzkOUBoG5VTI1XUZeyqkSPTSgrIcJEN7q2WFUoJB8Ks+hoMzoqpkovEYhtexOLeKbj3iNYSo
uRbkukM+ARSPyw4lYw0kXVUeNKE5GYY2blOkE/RQk7xxrKlVYfHatWBceynm3IvRvc5CM14nEX5O
bAxEc4yfolpGuP70tiWq+lODnBdC0GCdjj0iDEWBUpVBMQNCS5CbxENkoHgH+clJFjRNSgPFbSnp
39E0IQu0dKmXSJy/s/pjhMa4HRsa+2j7eFKGVN4rkEnDMsP6n4NPTUEQUUhHBNVDWNS3vDa8QZWs
Y1PVR/ppugN9K6D2pH/K3NJAUxE44wgg10BBEnpAmiYlvpAMwP7pPMqlei8uz51O82wLnW1fUBxB
m9/OHAyq2OQZJ6lKVrkevd3TIYW+aKD9wAbO/bzU/UDKOAma9j42xceoZ7S09ZK/KNnTOtPp1LVE
VxMyGRGz+ctMK4SX4sg1I1reRlpUaqn1J+xv1doKirQdY4Bgok6rTWFR69EsI/wczhGrG2JnCWj2
RgIW7ptWUwZi1HTA1pqxE3rsLU2GoS6Hxj5HAYcun2B20j5CKTxsd5IoLLtRKearGkXbpNIOTJH8
Kwvkk4k+lNyV0x1RBN/oaXPTRzJrY0vYMGre1XbaqmYnHJaYMg2wiTSATQtQCLO9z2I27RRROdY8
GkKOVH+HEXrOvfKrjfg3dFyB+rCwiiRpfprI744A3mB1actZU5VHY0ktkY8l3jUgugktEogC0Y9P
SBOWXkHtEpph2pUSajNlRBYZggx0bqdUaNMRa/1lpv91P4fq6McBgN5ZLor9giGjZ+Wq8aVc+zq5
BZJVe2zG6U5O7npYik9dUB2tcFEOMvksPY3lWzcPJHUoxWobACAIqU2z9QOaCJrZGP+bIxTaZCW6
l05Iy+muND+EeBmOVlWegnrOfBgQMd0D4icYNbz5gHyWWTVHsUJzJJUidLkG/DwyGXMmnSRhYds0
h9ETUiNypbx6ZZbaVS1UcAk73PMB8pdgaZkbtwJZwFB7UVFAyRZNd2kp/U2m4Ji0skI5bZ7ZS4XZ
WY4xXES83Swl7VKrpIHMVNIPfTDcOjQidyEdOiQe1hAJvcNhk8SnOK091cj/tYZEf4CEzA9wmzAY
x1UAJAWeIz+6PBzdSNUmfxwq4ODGsKu1maNWlXVPG3GPDOQoczF7lQaFGo12vgpGSFJMQWU4R/PO
KsuCxkf09uQJFGDN1tKrg+yNotwf0RC5wJ97n8ru3OQtMYJ0UkDODUcIxaHfxdFADHpEjnpuz4lh
M3ilL8g54kBdaDiGriH7mM6UuAhIXgVysJOnIcO1EJp9p9GQ1OoEFepOzm60/5zHeTqCA3sSEh26
/pLTBYFBX1eAqTSaJRHOIoKSCMVPgYBklmgu9rv6GYj0PjPZnwtVIlRumLsYC32L3saqn9gf4X4/
S7Qhh0WDlp9oFhRwO2g6JdtqaO/WimcdoIOij4mztYTmd7xgbZZmT6mMTpyqkcOdLhLSTAtD26Hf
N1teOuEcSgOlJl1EpWnZEZsza9aMKPW+apRUmSfDia7HKS3+0bgPVVjXPqvlrW4G0w5jMPrFwP3r
dLwsixWf5uhsajm1Df07lDuKWWe8AfkwL8mhq5vp2AADp274J9R0DPOw6V4j4XlENdJJrbaGlzj8
xMBdXywyS2IZ9+AETPMUhsN32BqBL+wUrdoiaQCXq5sIAyzlrs4x6VMpP0QNwkha2n5L3eA3MuZG
bRIEb8zlDcXEVVQDv2+eWcYfRtu6arh0riYNpJulgCNoSZ+k6TQrcXTsK1KoZqJ4o2SRIDRwcnDD
oSfi8K6gWUh4MIci472Jrd0o9+8cOM86MGBESyBKINrLOnXhnGnHCr3JSVo6us3XGJNYvkxWXO4S
6uDmbOImZRp8NQL0iqWSHmwV+p916K71UUMF8QxYtT4BJiCsD47cIkJgRgOyMlN1ViTAWalF6nWi
ESeNwL6MyRKwN6VfZhkkxyboqQ5KUl/XNUKukwbhYRTRKTacSHbwkbSDNAGENWbpAQn0vPSjfpKy
5pW2dc5Jk+rNhIZ0WWbLmWaCe3NhXVKdRwkogqomWQHlE5HnFMfK0aUrEbMuyyHNdOjzLGJxKtQ2
IQLeEavTK83NwnafDEP92lK26FXk16E7POt6Q/hCrXhkGQbdIJKlryWEiJYGpcM4AzWe9LjDABrR
P9J2ADvlnWpZ0HtBQPYAelbjm8iZ0Q43XNPKb2nDphyYL/P/w96ZbMeNtEn2XXqPbDjgANwXvWHM
A4OjSEobHImSMM9wTE9fN5hZJWV21X+q1t0bHpGUGGIEwuH+mdk1ldO1lXlfZkg+dB63p5GQMUNL
8aWVzV1xZWaaZelX1zePn81gMCOeXM+XV08uW1Kr2Jb+NG+BFnrksdlGWKxMOSUNY8UcJEzll4q9
78Yt7B9FC1NyskewmmA7Twk8ac2btHYiljGXC/xakpOPRhzCoaC2sgI477NMliNJC1eRlQ27Z1rH
1C2NodQuO9W+Sq4xBAyfpfDEaQqXi20PYu8Ah9hznnbH5borwLqeRZSayAU7I4YwDtRHkbXZg0l0
uosN4jqFC+2+qgIgY/7snu0wA8A3+EzNkpB69ungj8SPVGA49EFDOOb5EHO/yphJAVGUYnHZnuyU
m89Ev+foRUGwXS0ZmO+0Em/RWx4QwU/Z1K/9YMnOHcxcQnAl9zzHDi9zkF3zAsgnoZd/sm3mIr4U
4r5WhGElWxuK5Wk8mjpFUt6FBSGDaIsNMN3V4ULNZF+dyDH+aOYgOeqlSpicUE3g14fFgvFc9Pm4
XSpxDFuc2zroymPLGK2M+GVtFd31Li/utSCosRcOhh7Yr1HZ2MhmvBlWSqFqVXZvlgUCz3UGzZ4l
bQ/tjB2dUwQjpwTXf7/0x4X8S9dfLGeIbpWd3jlytJ457rrcO9+XtmtWsjsNfsLERqE1GuuxKgPo
ZhwUAoOqaYfcvvMeFb0MLhyG1mXmvo9Z7ONrpvcwlUWJ7ACevejfhnB6YezgcXxSrHJet6+CtiFA
oetzaNwRQSI/ZBzuj0HdsrY08bFD6bdaO9xlTTaQieTlJNK8s5aivKG+73oKtQeO5S7GyQjN0LB1
LnOcocIlfSLG4hAUvXsvx+EwMB4ZaEG7jWcLazvdIBeuT5bT1F3AElNrxT6N7bZvfXdIFpyUSN6m
hNuqHfNu5GrhDc0W9lpFVm5bUW07bK+dYBmdfQoz60gq/kL7uXJHF+xn+8UePbBgScJbtK5RcpY3
kdif4hSpcBmQ5ZUG/+vkSP3hTJOhVTZf4gTotjtFiJR4zbsa+3/coH7E8cCxq8guU+I+WcE47Gw9
B+getER9GyPs13NcY9WwgHH3Lv0bbfyQL/PLssxEyDQDYFMVl7LrPi1xubfyKHrKvdduGN6nVGOi
jTlK1ow5wJLSKOYwu3U6+9hNBekQHCTg//ErqOOgstu4PbvC/tIuIBkKV58CaAO0t/kK7+3w2Oli
eMjs8Yc7EiNRlOYBVNDeTRdk2RM9d2/++FJXlfd9kU9lkj0UUwuWtlyQgdLpKjqjBHWacWsmbydu
SDBt+59Do4d9r9Hy4NYM3OkXvYOgBJpM4GiE3/LVWlAWBGjuga7qtYWHbyOyVxasYWtSylMZE6Wn
ekjekyr/XgdRw1S3uW9FaM4lXsqBu2qwqO+6swUtUhI9sl9evholpottLFokeJLgVlS7xg3xAWxg
4Tv3oh32QVZwphn7bckKvjJiOg8DjXBO5LLhj2+XArqcHgKki3rZT9A1VtM8EzswgCMS/1A415nL
NZg4tgwx5r5mIG4akHMLmymnviPji3RBzxHeWflWav3DLaxqm5ruW+nzijtJWO/mxb9zc8FEOg22
ncWuKOBsVyuiNNIiDWjKhog+hvFJQgLR5LZ41Xn7yHjdTQFej8xjVDDEDgs2UQErm8PLoOvvCTJl
3xc/vRAYpPHJoFItaLHShNr+ahXYiUQEAXLO0ZETxDhLAqfs2m+lIAVFMcHcNdWhlRXLq+QoFw7x
q+m6t2lYlrvcu9cFSWNo9PkO5keJdxGokmWxY+6YpWt+hpV3D33W0vQ5dubm/4Pe/lugNygCANj+
9+8oub+B3vZfR/gmf8O8/flP/sK8CU/+QQWD8ByY3cEvzJvw7T8cyR1OCiUpBnEB/f2FeXOcPxxX
AMz1KHWTPji3/8C8CfWHtjXjR8e1A8F3xP8E8ybcK7rwF9pQakV/AKwv3/FtpaRU/P9+Z3ravs6X
1IucJ7tOQfXOuWG1q5A1SnGbJZn1mpdYUuuxPIneyE9qseke5tB8zIpaYytcXmgjEes8LEf0T1vg
WZDTsbfJhGeNxaTpCmVlArij4iJcTb0oNnXfH0bjYs1svOhxVFZ5drPuOanV1u4TvPu9BZIDoDy3
ynFt+cgeGtt34IBnNyKy9uHAvYeBwX4W2JyUxkmfiyBY5bq+aimju096uyZeOwZ7twwpEhyos18m
+CK2TxsYIKRsmynz0ETX/YvdOziL8oy2eODHPQelpfM/NSX9yrp7airmEX5Yb+DReKco80BbRfuF
e+BeR2SvS9rgJrc6CWh5Wy6MdmUnYbQJ24BOkGCgEFGO8o4j9jukNQa+tdy1aW0wjo2IVJb/rffm
V1XK9jJGwYMj2/pu6FusDTOhrSYrHmYPornqAnrAU413EtH2cazTtWyC/rVT4c+mpgDWz3QBfJ8Q
my1zbmzkc5pCrLMx6/aONvPGFh3MGCyf6TCaiyej22IKh0MaUFOb+/JYVdPPqhqzu9FYb1ZiE4J3
lsfCm4AsZF3Ezafd9gHObdbV+nZoI+B7dc7su7R/jvyOpyS239Ne+5c2yLHFTymCmt2TO1iW52YK
GDj0cbmjOKu5LyKgNL+95/7CUP5Op/Wd//tC9n0V8OaAWKiEumIzf4PTFouUqRV2/lPZpKvMDs3e
c423iSc2q6E3wL4WiNw8LjOM9IvtoYnWRXWjcpkevdjp7gamuhykRYBbtdqNlHY8BOVEXGUZ3HsO
xb6OnkVVkx2cVcSGa3hIMhu8TJzOTEnM1uHWs2Nff8mplT/UknG11bO5xyLFvTPYqZbCQtEQ+nct
ElGDHgXvso1tdd2lKignniET+zmdZiDs8e5nX4Nh6V67PtnpJXgZcuM9xrXYDMv4BcIgPfN0z200
E0zTudVdKuZHWjz6lWtwmQfRSNSOiDweTgIBfl/op3/9hDtXDOXflw4JY55FSCnbltKT4DB/f8Zr
5SuQjnX5FDSZWcczemEfz5txiN1b2sMwq2EijQDx5Wfm7MMppat1qocvvY0OkKEhrpsZx3Nt2nfP
wOmHjl7uXbq6zzN7A8Sl20QkeI7VNbV6/RA1EfkDNm+brh7FEeXVw1pqSP+mIGPJ2pi4w58EGrmU
2TGvh9cuu9oi8uS+ibNrhVwQrxdVvLSMRsZoSj45dHKceJbKs8WWjxlJcMxb2vYisEOeCl8iOTm7
timTo1+LETvMyL4nWah7CurPo92dQUaWu4IOgx2Z6K6+Hg6qtgdsM1FoqurPid2pe3+UR+3DlLcX
93vpm/PYOniFWNxmtyPgPwhCgQyBXuZoPEs8FV5BaVovLUjItICCu8Itn9bkcKigwkxX0TXMFMqM
HBuTK7IrL2KJyY3aENu/0CKK83r29NrFHhk746FI6E0crjl4qhrI8eOh8Mx7tTArjN3wXMtPVBLB
yJJgtnqcCHmHEBy5WAWr+LFXlmI0MmCIGVO9sQ2xnEKbXSoZHPZle6YlniRabtHs0ZHbSxfvVPvi
k18ud0aOaJkd4so8EcTNu4Q4R6wyCE2YTXUcFFzNVFjQXke6xKh1je2iyTN5QWMK2nk8WTFDvX7g
Lc0JYD41nJDcGjUx8LEKjJE5SItwFbVgK3p2J2oYMFWULlp1JDj8LZ70npQyjMYMA585uqVfHmNX
VX+nBIlksINmZxydrEKVvZcUa+2LnIF8gnex7+1briu25Dj1HE6zjdeu49SuT4bFxKmX8nYc53I7
CzpkmijaNhwu76YZv0MBccNQ91yG3m5i9rwxM63Qvg6Yt14/BAA168Y0x5nf7CYqs3pfFlAptdff
ypwx+jKqLxAdo61tqIYXNYhLpkp7UzLgnHF9WWFJVHt0pj11Yno1pFFGNpCwHtvonVxkt56XgNtT
FtHmyd3RUfV973fvpo3H/b9eBoT794XXs23lMFW0XVe42sUEdOXI/rbwOtEQhtEQQAPImY6M8XV4
XjaaI3iq14O3HBYt24esUcd5Qi5qA6w7i1nFFkIdb5YOa6ueT1Oy4NMqeXsV5fAStRCqBbf3wxBN
35fI9p4SuugIqBoznTtMH7nXHFVp+TurZaZU1DVGlN6sitjtL42q3xilZmvqVsxh9LiSrWhOViOu
BObw0N+gjsV3dh8EmEJbrECOODNlBMvTdT3VzYKOT7f84YeuOcUROm3sCAgHdQjOx+H42TqMPKLy
3EBt3FYthYMyxogzTmTHPVorQP1oJ/w2FS5xB1sWlCfKtbmyL12tjnYeOAx3WPtHC0Kj52JBr3l4
EmqWs5l5Y53dmoljT7sW+Wp09srP5a6nmH5tJtKGvZsxKiot79TM9stQxF+GOvnmW5QjM5VAJfWj
U8G0ox4isgTe7J06Dt1x7y/bUiNNBdLDU0NZ47GlfYZBB+WYvIFPvnYcMtCYnZMrtDYRvbwdS7cG
ulPYQPZm9mVeRvA+4uXtpxS05ZSnLAB0LLe8ok4y7jtdZ7f9BOKurZh2V9GYnVWUfa8Cgcd1fkws
HaMCMIm0Xat7dFLbnPPGf3ZxwMmqOItS7aqmLs5mIYX+8WE/Debnv75q/X/AjbloXTbPAYBln64+
FfwDbnxVwSxKM8PHLpz0Wg+RPoV+rU9L73R7WzovdVvsLWuZHgfvPV30fCs97NZXD22yNF/tkAFt
CRjQsnN2wc5EuaFTAfbJnOlcjBzTrOXRmrv0OCFOEutWD5aXz59VyXgEeHP8eDUCYOLFUCNx3SVN
V2w85WD19lqcbaod1nRKTbdNxVrmBu2yXWh9PTsR1d+FP4a4zsG8J6PAh5xdZ2Z4tzr3dpgeyjBQ
5yn0mYiUBu9aL+1HjxJCNtG8aH5rv2haj5cAjO/oMvNkJ+ifmQn3vHPu02Iq1lWYB7sAmEkDXnD7
r594eT1P/DpvXFcLV17PNoKRnxtwWv/7alEuWdeKOAoeASf2myllYNDUrJ5vCMzhfTnphbQMxrFK
eVsqOW+0FV8xXoYyE+TtmeM5ZsBLGXvWpunzeTsnmU/Csn6xQ9s7DU1krVo56IuFnZ/7CggkJbxL
SYcKpIX8JNgZHMIqyleKJYO8ZxfsKyfnTOAN9Smf3exZ2N4dqtZn2KbgyoY4Zuoflmf6HZkC2t1T
j/+IuXaOWAjS05IQ1f71cwRc7T95kgIZCOE4QADlP5+ksWiTlgIu75E9InfMNHPuEvHQwdw9MqGx
dzzmm+9czQbDZI62WSaOKymTuUFgTx9Y6lDzYMN1pmfvOzFwCwu2tZK8dx0QySgzLXDDCNyKerm1
NUMhN6SFAzkTFbpOhiMFdbdBk76SaZP7qjvHxXC2g5oZXh0LtA7YUyqCEeWj4eou+IZiSfaUWsDn
QJMwnlzNCBeGp+oSBjzFWtSKBLiN47hmx7h2FGqYUOl8ySWLXJbA+wQ8sbXsmROOxkTagMY+F2g/
dJuN5jCXM8bDDAZJEr9ZdFPsy+R1sEx7ToyEdJ3Ft4HvEhyfY/lsixljX7b4p6LDLshGgoXkSCPg
sEqTgvMV2NKbeBjHnTNtpWWDpu6w7SG6Yz1vPEZuvC1HzjqbaUT9aKkKhUFDN+5Y+GKdlsQAq4Mj
MPFEmkSLxabpXsgRopRuoYKiftyOYC6c+OpMrPxzZXLzmCz21urJyjb0aF2WKgxIQ9jxWXvJm3E7
lo1uQg3IvjmUmn9VmcNIjWll44VqX7AnZJwf3IeDCxd0NU/Xae4coggUEIqFaeXu4w6EDeVesUCd
Kyquktq6y0eh7trGarcqziuqUdZLmXcX6QF0sInQV1qsKmqyj8BAKg+J0UkD61jH/sEGxvriZgX+
/zmZHxJmy7iGgWrN9mtBpdGncdKHLG8ZH09gN22JPXF2km4zDEzje0uVp1QF9339qXAKcFYNpxyn
J6DraTIjHStPVOyIebunDgRC0QzmNMpEw0oZfwTCBGu78qNtnbSAG5wie3aTY5xYMTboqNrWHeyr
j09V1O2CIn1HR6kO88QujrcUx14HPr3SZN4znnaJG4LdEo1NY08tz0xgf8YSFfQRRJUpsm95ctWf
8zI6Dn71Ivx+IGUx++e7WLsUNGihPO9jYPOPE6kqRWE62mkfPZ/NwYQ+ua49Q6SbicqFm9Lj4rP0
e20p78BIPznxtW6ngamTj1Ozm8MGcRHr38bjdDe58E3dVMLcDe+tonyQTlo+k0T0nX55sJ003icu
xYWxjJ1PWlEDkSiwXWogGFE5NZq88nZ2x337Y511W3QeiJjjIQ5nXonIjHDEw++DGh7t3NXPUUTz
By/zZciIYzoCAnfIAGXFPZPZZY1R2RnUBNPQI6mmLYO5UORYNEGmBJSY7kNRx6sJMjYLOOPkfATL
Y83qZC1KXcKmivYGLjnNjk3JA0flnWfcEyhOtFGtcfWWkfkc1Mshpf/r2ReAt/LIjjfNBLKhrB+G
soeBb1XxJ3dpmn2W8Lg5LVDPRfjk6+vfRuS5nSgdP2jZ5biBNCigkNXNDqIHxHf7lpHssi7wkqSh
D7pE4TVlp/jaoSOsYsTTs9+wzx9iWayj2U6JIQfvRRWVj5Ghb5Xax+gUuBYR5IoQmTtSdcp2Jkpx
BOe47Nb1gOyNWms99gKfKjOEXaeJaCYed66kNAcXQxMNhQu7eTSuLVLbrmSzd1MERXhxmooSSkoi
VrGd9jvaIJEpequ8dFPGXGO0XpKBQXkZ1vaunbHmBXSkbQybDjwt3ql08AfGzcmrriDg0CyrsMJf
YHywjm4Mta4YQXMbHW1DkJhIhRSKgFho+o2qTbbP9ZUjEqWvcYo9t5lsd50baNplJDDY5ZozbAfO
KPXnB56Htddl76iT4olG42znVW50TGjpu/NxqNJjfO1cbIp3Ad2w7sOvWBUoge15R0ZiRL2qElz4
OjyFErUmgQ1X5Sb/lAvvGwMbcdtcP+sbfcI/89g0uXvMGWY+457LNhE1KQS3XorOcu66a59CGLvB
qm7RlVVnl7iPC5B0sc4elRMADqo4fsvsZ9iO3/xG+Q8pGrcVHWN65wgi96lbPSTW9wQTxKqnXuwU
05IInbKkMmjw1FrYlfoklxyAZkUY0kopPaBTwFtxG3ixOlR5NMoOwyOU5RCDvxtz/506MBDOUtDG
MxNP6acyPURe+amOKrMzNtCl2n4eXPIPVeUmn9VQ7JsW0nBUgcX31LanCVq4qTrNhdNug37uMR8k
24hmiovNgPthjPoD0Gp/G0mrZHmt55cs5LJjcxTHPR6NaebiyQbsgB45k5lV/FzkZbaX5ed6KqBF
USuyd1LvPEgo+PT7wdsbpvy+lu2ToRN4m+sG2oKn89vFNAMhPMaTQzKxJ7O6GRN3SlbYwb7CHoqc
nsamhpjN1QIVwnNETJo6wEg7DkTSvJqZA9khClEucVTr9ZRgmSkz/N06yP2dHHCc9/Q4JlGvnkH4
eu4ju5WDRe3EWcn4E+KURUp3n6c9FMN5TBmDecXJr6mVgvvvAL2V4b6wVLcVLWB/NxXDo6jxDNFn
YfcYTHOY9dCX2vB+8hicyqEkCAZsGfuxS4lpVgAw9xL4g2IkAd0lZDunEU9DMz7hOsvBUM/Tzh3m
Y1HAffjYNs/e1z6v2wOH96clnLPVPCO5l9bsXFAzc42Px6TveTrmW4R9++w0tKnS2rsegzDGhobJ
3p/DszU2y2UciJLpuiHZLiWbWVsAPBbu5+BK0+m6z4FYnL1dzNOBBAIZ0f4KoE2C8SLS5svCsHhj
Y0O4GdT4iIagedI0BNusJZBpIGTUcEOa0v2ZN2jM2STmVzmX+LPQsjCks6bJrH3MWn+r9YvQXfmm
mJ1j6CDniJkUWY69+593yr9Kev6a3f6jM+gfn/6/WiGk2DP818rSofyefC2//k1akur6b/69QUj+
EWjpeihFmmyFrxjB/lUipNQfTMJRj7g+PO/Pb/17iZD4I/B0YNv4bAUClEIT6ijFiP/P/3KDPwK+
obXPIEI7NL39T9QlvEl/l5eYCQtXKH6c9lwH55PzjxmxcbhBLPFkUR60WaTZ5b57RWAkxV04x9kN
VUerHGvKpUtxF/kpaQQ5E22ZBUE7mTprd2Jnm8M+jW3eklaP4wuphokr8ZWu/dp3BY0bmfPND2gy
kaV4aH1HHocs+doEcYy3OIbLwVT8VFWMFPPCQCrhLr4afRKrKL+bpSJ+1yD0H/rprTdg+W0IjbVx
h9M8ciNTTrvOioa6uuB6Siqqs2YBYf84nIdZZxDJ4EPwnr71NDMPywGJ0TTpt9npaT2iR3jVTeEN
rHVssb15tOi9a9mR3AQJtpuQBXll2LX1rqtWoWNmoFAUXHjBl8qa4u2MgBPVbX7C6XzDX4HuGI2M
stiRmUHAeOw2bVsdayZG3z3f+5zmBeMzuF/ZUv8cSFeILQGe/GQqfMgoynrtxBiz0yLY4ehIV77V
tDdhJHmKJwKBg8AeDMEqx7p9lUyIyNbFwR6+xkb/oF4ZlmLAnQOYSCnu7Ch3dg26M+fU5sVrSma3
TCjzPoaMPfUXmZpzawZYq0l8X7SUQTqV/BbJuL+LpU+pTeY3+yqyn6ynIhb4fDq6TtyiJq5fmqOK
xQZzrb7ocLIfGvMz7e8YTkWvI9z5NQMWIvmB825kENDJa1bkmxDkdbJcJKTuYgke54Tc2FxI/67J
HzLaP4JBpMS6c9Ty62Spg9B/KHrr0XLpSWbM8t1vyGUOC5lb7ZEpTa0x2iVB8VgNYORiIRZyuVgf
U4o21iJwHzoFnIT+DAwYdf4eVjqnFpYxb4nsL8aRCo/A6vaJsj4lgPd12boPcQwBywwFNPo5KnEJ
8Z8uiVt2L9VU+QcH+hlOVrF2q7E7hAFmZcevz2JqN4inpEXcxlA66xHVZzQ+22N0wbStNyaczYYU
ydOYVfUrxouZ7bDKI7Ou80pizIOzPkRyIarPpGOJyZBj8VoreT1sm3HfW8lLVldP3cLRPJyAnjod
Z/E8gJFn06/k69lZiaxstngrbE+i3LqWocRYAsuKl4tPS98op2cDbYHNQYXt1JkPKZtjZSx7PTvW
rkMCo7CpuQsID6ymsgZhUBCqdILgLKpsSwmBB5wcSWS0i/jMnOVrsvi4H2bAgGNKV4L54qQYSmcS
wyoBWZb19aOlIo/p4UMwpuqSpaT/0xQd1xtstgXBjyxK0sNYDBS9Y1sTMgDG2UffLDBRWTfHyGrF
O81Il9i15l05tXuH1xvQRsxKw5GWI5d3YxMuKSGZIGDhpGJK4HImwwcpSXKM9IJ7xr+fSxuIrKw8
KqV6fzteJ81kAJemf0vn5pQaBWeRxLlRy3uZK7lGnb2lrhYMx1TD+Ij6B+OZH5kd6ZXl9GSNExQ8
z5pAm+Ld7Anm5H4gH5tbl6dL9tCuh9LQ2OFG1LCcHae7RIL6mmi+9M1AEWFG+qQATR2EZO8rapSC
+upL8yK1IfCxH/r01nIpr3H9mkqAgXZqFL6bWlSgEJCeUJbOeBbmw1SiMESUQViRT4qibB6Iucwc
rLGVMS2fDIUfMmdpT7Rr3fRYJQfhPtp18JkC95BQV3EacRA4JgGBnr1aEl8yxpdhNaOcYBykjUs3
EcsfDWoZVFA9EWGy+5I1wodmaOu3eJy8TSlgKC4cOHeYn75GjXMZkhjrUlbRyFYHpKE9ax1nQNTH
5IdAxH7QukQoW9RzMVghI55ePVVAnSLCUju6f+/DxTxOCTjCyKfqRbT9eNSs4wLjD/CjFNcPVl2t
fkYiIanumE91fzUVJz9UP/U7qsVxRHjNJrUmDyHMvC0FYJ3Ff2OEdFvZ+SP25sfebr5Lhf0hGYp+
G4zqHObc8pLZ9Cghd1SOb5WwCWjWE+4xqx4Ackxwn80uWmyyKQRtavsydkl9Z0TwqYzFcqtEN8OL
IAbsNp9LW5LVEBbuCWpXs2r5OjVpvVtE/MNdqumcBj/x4AF11we2og3RWvcwIyCXqTAPgZvDslzu
3DBdHmXIGupk4cZMCK/EmOZ9u1C71nQJgOnRu0uRnW68YAaokcMMZgjQbTqMu7R3ryY4r9E4HxzL
tu/8PqQ12sOInBvUdGNRRG0zj+rU8jWUZXrM6uzFD+zxomuPHim89V491Y/FhAkrU3AVJasBGSqi
PJF3i/T6MDoxQKMOF5Uh/3BTtla+6ez6R61L+9xmDqt/4oR48CAIt36LREFjauGkt6Qsodcrx+w8
g6M1p20hpblo63vuvBKhrk6uPX5bXO9ip4314vrtxkj9bSBQsOkb5iVB6pDzKiQ8qqq8tzz/KCLu
t4levmeD+ZbORoJNgojLsHI+sSgd08jlPl7Ep1J5T3Oqp7WFQr6WZKVWZhEIvn3zbGdscXCDDUx2
qEASJLYnsqFrp8QoUV/Zqj2Hr4J7IQrCNaRnQx8Wz3GtUW1mlrO+ntLbltlR6lv+YWoLcs5pPK/q
7Fr/mVJXMYmfztTWO1X7t0Fv7yMM++vrnIDCuPomo939QknwIuZ95kbY2muf3RcDxh0TCPCCcQZC
uVckGUviYfNb10aosD5NY0mU3Xocogr2TyespPcRTnmOt4O89JT6HILB+Ro2ZKD8wAS30YBbSOIP
2nkBhAVbcpSNvOncEHJZe6jWNx6/SfpcNRq5r2q/T0TstpWoPjGr/tLXLrGvjttIJF1/0+vjXPX5
U9K30CjloxKoibVVvOIBlVsa12/sOUcoH9BGJ5vUY1ZP1saxlm9JRwuWSMsLDesQYzyIaCKRL04v
nK3DhBGq/KDbl/reDq1dpQrC8ZTqMLOmmVn1jLrTId+YCAq2XS3v8UikyGGnB3HVAIoAV1oHBSt8
TXV5nTW7eoY+Vyzis2X6jk1cy8KWRYyvc3BdMwkCncx4PMJmxZRsvQh4mZVVQ18bbBrcGAVVIPu4
RZjD4CUjMo7DSmtTC2GxB6mW9EW5DUz54ja29FOS9aQhkn7Aej9vZDPSftCdilQtx35OgJgthLcn
7IoacysL/UTRDwnrcatytR2EAOFppc62JTwJS4tdYACAvycOfujD27gq6ksmbWy29MPP7PJvvAI+
Qiqp/TyFsdfsJssm2ls+OQEZ6qlUcFwZLiLQz8SptWNTY1czDNpMcFELS1REpVqC/iZ8TmT8nITY
U+cBtStHrMarLFuKwCskaxUm5sjc1Bw9xkpHlAHCwB+ff3xgjy0OnFTd8Vqt3kpVA+BkMeXfppuI
qDEDyYTQlicnwAjjBH/++u0SY9jWM/ZdY2R95C7SHD/+9J99+p99bRrobdYct5l/8G/zFl2tLvx6
9V/+lI+/FzYCgrM/GWQnQ4X5r7/tZQVtXL8+79nDr2OVMwL99Z3f/vjrPxX5LuqAagnkXX+Xjw8W
tW83UVQ5K1uxmfrz5/53f0sR0Qvg1SMQLlV8mRsfZP1/PEt//gYfPypjRHhTuJb+84E/vla1JVn/
IFPQByj5QXxaNX3l7j/qfILWBdX48Y3qegV8/KnLSYegpM2/fYMQ8LIKrlcZqlCxEn1/jWQsXFKM
8FJeZmeqjh8fwrSk1SajwDXnVb0udb99+PiadqeYjBQmj6JMl11v8r1zLQgyVlMCt2cS28fEjbrA
yYn2lU28zYv8k3N9QeOCK7Tv6DnQyKFH2/OKP//0j6/hptzb6WB2c8C+5eQ0SG6UpR7lnLMDZA4H
yCbigr++dxwvA1dgt5x+45IZdgwTeEjQ/J0qGiCZ8Di/PszXR6xISvz2Nexn2xywAUGPojxa1VAe
o2WwgMNm50S55fHX14dh0tu5cmDVhsXRBFjWLHzTq49/pGP/MRYldEtsodTRRg3Jjo/vuAGNP87Q
7j/+w/X1uf740z8+debZbBd54oo+fwAlrv+D/OpS+6AD/EIC/MIGxDXJVxXDbfK7uUHCBITwQTf4
+PTPr3HdQaO62WWH+3m7HO8R/u7TlgsNX4fcvtr6ZpeTqenix3YzbrNzeRPcvk5HCq4P87ZZd2tI
cJT4BfvRrFJve78cX8ftjtjPjU8KclPnuLnPOtyAawyfdkN2LM65Wu3Cp3bjPVCVtT0zEV9B616R
U9otx24NomHz+fpgZxZnoPb3Wbt+TdXqfK0seS2D9auytv7d/M4XzJoHhGD95DHmqL5jcrWyJ97Y
u+L8Gj71OeMDuliwSGClOiYHdsEP/N+ATPLgO3421/ZPhDQIs+K4rOhTvxnGNUmnql3X+qlY6C3l
ucAMz283viXNrSzveFqgWmBsrbx3np4ZLvWyHLT3lrOPJk96V+oRbic4KefYdHQ2bkj629a2MzQ3
b/R81yz3PskUKjmWg+34bHIuPHZ4m/fRJmenPt6P/8beeSw3zm5Z9l16jhvwZtATgiDorSjDCUJS
SvDe4+l7gX9VZdeNjo7oeU+YlFISSZjPnLP32itOiQRxFStltE/iNQiT7pdUImoWBqlTgY3g1+zJ
hXPjfWvisaC9tKhogRAKv9KZFEAj8LEmnDeKjXTB9B2e8KWlrujuEGUzBFQIFk3qqCfUoWK/w+CG
LJOTwJJAtw4mG+ZvPGIyVtye7fBaenSew3e1wi56KIPLKr71DVxscmLrbZisjAx5wPPFhqNEhxT5
zPukrhg/4tbm1cmLFPRluNF9kHwLJVmKp4l57TCLKUMQmyw3WjsbHR1TMq0rnGDmzTyVG9M8Jd6Z
GcvhH/Utd2SX8U6+zHkZeMCS5dS48es4ErWjnMDeFTaBX/hmrtlBluzuEGwFPinZKQvIwWSKUBI3
v8RvEaEqx9p0gy/xnBCo0C+7H1p/GcVcyECv3pVRcWHJwI0/W2daBS/dMqTC/LWuX8SVQ1Oz3kMZ
p2Uw2y5+inwpC5vUVoiQSL6y9BD1+GjjVxgMFUbZuDyI13ZB9M9SXFi/HnFTS43zNdnH4hDIu+aY
3ZNiL2x+VW6csv/oNgPodXlt0A7caIwYhWfTt+KK7gIEnEiyU0VZssTRkq3yO/wqvPNFvo8+uQRa
TViJxgYn0DJy2hv5X6Sg2tWrFG3Mxk0Vu4CgitvxVS8u1oxJKV6k1PXLS5198OtNtSD3iuOBfNpa
UMvnrEvssYmRGh5CQuTuieuRU9bab9NW/Hb5z/adWslDitbkkrJ5T0jDdbiQkmmd/Vog4wDr0A0g
0unEa5Oba1IU/OX0F9BOuW8KmxIi8mYuLj9YBsb8kvjuJvOWTYfglQ/Hn+SGCDixRn1tgJ3DwSdF
TgHMRh4bYWXYHVFjz9pDtip0RHeqgO/6Nsq/AjTipv3kSq4r5ANLS9gH/oGLMiF8Gb+TioQYAQO6
rWxn1tvkeZRmVr95L4sXq/hulT/Y62G+ERG7yauNCO2Qwla14k+G0V6ovtCiqPwBzbyB+U/lfcfi
viP4MJNcqR/XUvupeOcOTSm3fFpe4hF8+PAosw8REUSSn+XiYN4mCfWFBPWKmzhBId2/SRmGgGjT
sRcnz40/EeR/3tAr5oj/Hb9iIbbk3qMWiFiCezJemQvOe6vYhKp9m9JiJNtz005n62GeOMMyQWUt
o+1naJunZnEMg6vmjt/cwbq0YHjiNmFY6Kv13A1FbHrqVedTuQDlAk8GbmMR76eU0ZNnnA7D7bad
M4/djLEfXEq8hitt22/GVcTrnGd+adpmvxpfOLyVffY6S29xktmAmvikvvVJt1q+CT8VhboHtwpC
1vFbXBUOTNBqrcasyY/YP2/6Cebhc2gKW1ehYJA6ypaLkHcybMd3oP5HjgF1N6oY7qS+t9JSxwtw
Glc9yroXRs5wz4kj/o2jZbR33oLKD2uG3Tk41d/NYTWukpEXZ/RhKB2411qsxEyL3lraSu48c6hI
v53QJjY2dbJXBkvMQ/OFSpUvwkbIZ0BsHu51GuvMpFz1wl1t3OxXeORM7sKq23KyKOPIJ9Qsqu+k
G5K2+P00enyoN+Hwg0NZ/J51/0vexSgh4pwH9PnPR29UUhh2tXAD2oY7mP9lqH6+vJK6gmHne6Ow
P40HadsL4W5c4Ga9AxN9GBemP86j4XKAgs/+mycuLvZqnkXQuNGyxXXGPMzELnKi55kQzaS1kLbC
vQs4U1wbSnZG/LswMeeDUl9Nl4kzyqXFeyVFw073bOy5HKqFyemAUOWylIw380e2xe9PrjymC8OG
hbMt98xfJhJQ17pw10/MxPVqsgnlvaT8PeYD9814sA3bF/zhoCfuCb+ArbjiSTgId/Qyc59/8Ra9
DvY3B0G/zZRT8ueZSDjiPOXz87G4+JlCu+18n6KLdsAwZQvpwvSi6Ustf01e5RunMd8zPXs340D3
DqAHY5RrRQxZHCvjwOynXbjLoD/7pAUG2U7m/Nmy7wjjmlecXKYyyKzASN3e4prhYmFPym8yVFJn
XTGK1u8f/DJrFOw3IBh3DJX+JpvW4Z4Tz+CTvDIMSlvuPPolez4ZY8A7k7t2AJeyUB58Goy0zKEc
WXKRnFpY8VLG46Oq92h+hAcPVDxHAGpL/4XLPt2MvgPOReCCLhzOC5heksc/M8SozJObxlEBkM4X
Kz0f3gCKw2RJ61UhGWT+rWG+SEk65zJLfnlbTP68BFvxad1W68I719/c1p7hclbISWbKHvH2zwah
pXWAOxhuWEUJe35zJFPOvM1Xqeokkitzoe8VkdAgyDvHgcWCuiKy5ZdavMlqz78apIvhEBxu1A8w
FuntnXmzYUwtH5WApkPraRwzxYXnaCRzxm0hEZGuCP4wI557M9f0ueobgKMyZ3JRQEQ38BK2B+EK
NCVcDxxijVAUq95T/OiolaA75+eqdqV2+i4JwvUEXjLdNMaKplYpEnB2rtBv6i8F7YNEBjcr2drh
07yxSV8A1mFoGOZBTiY0ARHy0Tfu57F8z0jBJPv2MWeaiVQDbJ9Ilxi9PNTHGA+W4U37+eBL2XOJ
tgr72xvaBqVcsWwqHKZVs9sBLZL2enpiiDIoS/Tfw5bYVQuhVqQWNh2RD6bTnj/ThxBDo5l/ukcV
7Xir3DoU+auG5H0LtD+hISK5nrfKsqM1OGo3XwZmfijgm/NKd7/GVGECQl+N45mVuYg4Lz8EXK6s
iFWCtEQCIxj8Wblyfq7+gXa+Auwh/THZ678ytRr3iB0lF7DvKNyn/pLWD2ua+QLbo3vixW/fXLOz
jX7B10a6Rvnbn+GJ1B/daBMA2iClE91EW5XvY7sRN4B2GczbdaSuBnXFHAg/KTCPDV9eBvMoiXbc
LzprqSuO67oMck11Fe4VsQ6qk78zXnEFDNAHqWkPq9Y6pCyH/GVYHNRwSZykm0PLYBRgWAGwQQFM
3tAUZIfBamWwRQCrriKiMH7pux1vmB0H1xaeDOz67Fs37RwVKiPOfgGoQ92RRTozRt2ucSARKcaV
wjqFhXDPBGUrh2GEIblM9/X3UP8SaakLF7p7yBshEWlb+UV6lEtuSsNFZR8jgap2eE1NlsYMyDA9
wZl5VNkxWZxLKtKA4tbGl1VJbPiDj1ImKubTR0zBVia0bgmWquY1dvlFny0qIdTXqdpxKMxN+iBj
ajC2qrYkSD5oF0FjEx+ZQFA6hRfBYW3paFxcaxa2lcMF2FQJm6e9yIJEOdQfDbc7Wbqmzaq1uepr
WhYJDijk5IviCAv6m1sujxxu4giMksjfnpnn3I+0GVjIWTAwN1S+BgIQqDeN1OOBmFMd+m5+maaM
nZU5CO6FA4MJJzdAdh8f8miJ6zCRbHSdB4qPNDvrixjaU0pa7qLc0mmhexKsRAqILF1SwSYTXOxw
xjswgipHpyXWU67VN8RNtD05XijpjPRoKmfxoxTmS2jgVk6RZP3Bzbg4l4IbgLkhC5hvBGdCK7L2
tafTrQFRfge2CPFxUA5CSRDxdmTn/Zr3C+2IGwWhqMrIT5jo8D6g8pcbu16KLfTUHwgbi/Gj1Wyp
cCNQh/wP3SMi1LOVSF5se2mCEzZlGup8FLh6Rbb2WT3rSyN3dHGF/f7latn1Kjg+FyYyuzaCaMgn
xrNxtTQ3/fHv45kJD/2eGe5UkXzklxyzeOyvERTLzLopAtM220cKyxCXFJ0/PkX6a0uc6C5jGiRA
idxZiyzQF2/NphtTXRso+RL7w1bEqEj/H4NBd9GuNYVhdRlB3W24kwidqcuHwfhTPjoID43Pzikg
HYs17MKqbO3qXfD5K3/gHKSv3kMVGDIIFgfUfwPikC0QWrcY0b6gQHXZpihdjGUi0WcLpVsyjEkP
b29dmxKpbGPGXJbdOgJ3rDw4zXimQteU917D+DJsGX+4FIgmZqkqLBJlXRp7rTlWNNqr3YhlUDv7
/cuUvKudkwejGwQfyqylVkh6hS6slgAAER3sJUITTsn3pCzbS/bRP8qErfycqckouYNsugz34xLc
v7Wt98zKRHt2zaL64t/glJzke3OmEQMyFxA6xWi9O5GBiOzBU5ekveBN8yNHOKQyCbBOSaUN4cEn
I0ZNHKQ4J2+UlGhrdO8OURN7mNXuuJ0ZEdCUvAdSub22DxjdCMH1JUZCGBYsDz5N94Ax9oXwBdRf
VpA5Pkek20CP8/UH6gXYxU5obCFrsFZmv2dPwSeAu7NIgXBZbFQ7f1gracWYyWTulK++uTQP+p0i
iyNTGhaxYLDD2GIEJPgEFD/ERzrtFO7oo1or6CkF+6t1sEKkSOKHLiyq5BDGc2TszmdBb52EHSK6
DW0M/eLvSB29y+26JO3EhbSnUZg7MZqqH/Fh2KF2UtbESChrAMdXCxZAsA8YzuDHLYSddpKWVLwZ
FWJ+bNjnGb3OT5IjkV1ldvWebSDgR6SLlK44B3u7M5VhW7jqvt1AqSjPN+8IMn1vnBBoI0M+5U6+
E8fFcINkIzgBq1B5n/4ObO+Icl0OL6EDdhLc1fSuf/iP9g70QQy2pGneySpj9DlwsgjgIaaJdNdy
zpEq3qQr2sWcVB1k17vcdKr6xokmwILRg9BU8qSycEVrqxfWFYgZn8WWmx+g989jIkBjxvxjQTbk
xnDq9+iNUZQspcrxXchVjbIJI8bvXU7AJYr2jkSrRxG+6OGSu1i6lup5LBYkdE/qxpR+WXWZ1Zo1
glhBAwR9zOYfiRrVUHHxwdaJ6Y8VgtDNm5g0R/RRwf2mJTz/m2t4aVgULaO96QBbczCW1hvyE2LG
zF0wLBLqKrwXf5POemcfso3d2Fgs3w0kCKxpzbd0j8dSM4H/jm71hkYhJykpATFE1nQh7Ghmsaui
pUOrzUQYtCAKqb2o5nI8yNaMCM6BmegLEe54s8natTzMbGbMuzQG7yw32aGP7zHCenzGsOocwyLf
/EKpX9xk854dJYkT8iJEgAkrqhnCYVx9chXIZJkxC7i0bcboQfxGYkPaOwbr/g+tP3ZNJEEZ9E0W
/j3p2HviCH0jRRyJxSJ8bQ3A92v1kJMWNI/e/p2IKMar1fAe/4Zv7VdMFYby+1L61qieLK11PEKh
AJyywbUajw9iYAC5KygmGMeJ/+TjkLd38X8BtjDGoS5gxbGXSkKQFzSg5HpPOUCmjIIIe5FsaDOh
D6J8gAKIFQKjPIoO0uGi9+JGaEftkuuqrc0Ni/zbVBIBA4d9Jp6tvOIzv5DQBW5Zj3dzeM20tI7B
iWAbKVsnbyZzVY/pEgTnwvsDhcCJN6nZ7mtFU2wOY0ZG0Tb8gHVBpUiZdy/Baye5LbRjrGxX8HUw
4Uer/CheKal+N9GFlZbgYslsm6WvHq18K9WUhOGO59OaoSPeWt3CI4So26ChfDM/WmFBlDfbe/Kh
OKDdrXnTPwJGUVriBPjCaSWeY1j70TluUa8RmczO/YcjwC7wNz3K+Y+GLr9R98p1YD1xN4iu7Q7x
p8y+F7QAlwg2cDJnU9urHJoEOe3lt+Kr+Mq/rYO2rdjZU9c4IRdALaCUt4QbuiUwbTE4LFV+IlBk
6NXDM/FUO66OcA1UyHS101BcfOoL22YrSr/eviHKvXgrnHlVdvJeMmXtN8S/zgFT0gCgyfspa7In
UOiTY9u/JAS9yXczbBY/zULBbrv2CVdMMUgazuyGJN+PFQAD8Dp0uy80yIQbseNR1gFNtx3i6fWA
FsGejyOZ7CQ6s7w9WEeigogNzI+x8U44BoAHFQNKt0C8cbtaR/9BvyognVr8EG/U2F4/aQDp82j7
GryxhIJMQ1CRTV57SYw8wFb87OQLMex3RBrCL6UuflIYyeOFRfGTxGmZfTx5J9rb8Eem8PtQrvnd
2xBYY7yF2+GFK/GnjM4dfJcyelWx8V9fVJxhi+/SDu8g0+egYNjbwjHegqNkRuZS8M7EvRJV5nak
gs3Za0gWF6c4WJNVKovvxETZ+pbFGdWNWL40vbeO+01jvRi5sG8E/+zPDSAfFiuV5flpr8y9oGpk
DSkSPer3uULCDjHQ/dz3GVvBQODV0fro6QA9v2eV4a5Ax+PGcwsrGKeMVuis6pIrSpLR1I/YZv7z
f9L52d8vVR9LaCS+NGJGCsHcnXv+/vPh+aMN3AR6CyBtUFuWjAP//fdjuZI2fo8nGrB1I+jlPw/+
/OXze17Rs0QPTO3TQjPk6GyHZ1Lt3x/9t998/oeWA5H++yN5RahjEtc3bDGI/6rAoVG7BnVZbp8P
fjm/xvOpRsNecp5PTSOuJccAa0ueEGF8//Xj3X+9zb/fs3yh/I8/8fzm82dwe4fA6vFB/Pff/fvl
P8+CNIBOPv/Vv/8Tq4GCQoap6e9/mErDizy/znvWZVKBxP35K//byz8/NopQoolwvCyAa7CA5J4G
qNI5KKMofs013DAbV10BnLgq003UlWtNM4IVnX3RlZXy4Kf0vMKI2tWkvEgx9EWlv9WStW4Ltn+x
om4E+HBLaEGLCh9JgwkDfqR5DX3hy4ybQ63KD8to3DFDR9mIlNEEAh9a5S1QZgICLQtLIIc2UKn/
jIIKUl+uM9iDWPjCyHS7VJKoGHfqqgNFJ1bICmLPsNaKhkw2iN+SPiKfp4YwOVZo8MSX4qn1iTti
AdThrljSTMmKbvA4d6nH8kzEltiNy0jCimARL8vakmjXKH3Ht7dSqXL0bN40EytAPbBUJLUt6BPi
kquQ/Up4Cup0pUpELimKf54+RVPdGi0IbS0Stmpa3YtQ+BT16ZJphNj6X32n0AvK2Dcz4Fjyaapg
0KFRMemSajJRRc3BaCEq6RNFHQ88K3JRezCzM1IznHJ4ztkcoY5kB0D3lVmEvCVcVDiaVAo6MJSF
Q5Ace8/4GZsBGGQh/0FJchB9492PkbDK7eRiVpOkrd8n31mPvwdOHouAoEa/2v4GmflFGznbtaLS
kUczBW4QhuSvrqcSaaKGG2xoZGS6TfZmjBG9cgla+7hFTLJJU/osk7cfQvkKyfk8AvcN+wp1VAZX
h44QHJxAbFZpQxJFr7MWY7j3KlSNqnxvLbczX3TIWKC0yYbWJlfSzZ1PzbPRHhymrxrRn2QlJ0mO
vlRWW8lgDYtJItpTtfuCqkfKMcN28VNELYHIokezQWW1xxxPxFfLERt1Y98YGNSFSgt2wWQuvEZS
+Ta9OqvEPFMMl9Iv1G+MLgA+tCtxAu9pUVEHtVqqqUqCzij7kXxIi0Er7Po6h2SfZzClDXfAvr+A
J4KWZO5Ts7AESDhCA4v+5Kmtyoa49NP+XpjMrmOjzbkMNZiBONoDJ0K0qxGuDFNgAWS2OIa1+DEV
ZBSVsiksOyxeZMy8Dq2Ub+p0ekDBZEiBu4GsrFoiAxCWaAM/2OvTfSKvCYO4ERIcjFHwhyvJkaTm
1evNz2bUTx5d6clAqjGJw30Yul0Hl6DSiS/EAuTjNTqMhn8zgmybSgoZmhblD6WXr8NrlVLQSaxO
3kT0Mgu5Ia0nVO8KnBDsovJn+S0q1i/oIHAeOYdrwLMTGONO1iRvhRXLByIxMnl1HuZxaN1CORDv
oW0lMM+T6K1Q+HpHxK87K2p+pN6Slx6bh6TQ76jJK4SYqG/H0j9Mnfap4/KBg8o6mo7YlFq4oiry
MYwx/xPB3B4hKJxibFNEmR8RP5+kMmb9UcGcVX3v11P6aN+375rEMFeKw1ZLdN2RFLrbwYjvpa8s
klLT3wp2ZWP1zOKmeam8mkUGKKes+1Xr6YbaGdyHz7bQ88I5cjna6Xr9FrbsLlK5JxoURS8da5od
iUkgYvGaSCn5b9p0LAThNeDe5Ohq76FuERgnUJHB1m36I71KQsHaNnqMvfTWBci/5KrxXVFgxxwG
GuaEUaE8BMDaw0ip1PpBM7FUh3LNjkY8pkHCSrX3z/lPVxV/vIY+j0YDMt0qwSQuSxUqSwAWCa6V
3erQueWOlEJDk+clIR0XbwRzabakFdH91ATKngJjD9kAMDaRS56DpHxoRY3zuz9yzI9AVGCneMR5
R3RNBfHNNyl6xdaLB7kvnSZXKIpzqBLHIuCehMMxiQsvDX/V4abkA2m9io45Ig/OsqrESIMTKvIi
4WDWDPRAYWoLWoeiSxcJ24mBPHbJt5CbkJ6m5lednaxlQliNGn/FMw+wUYIviEfRBmnwsDM8tvyM
30lJ3lQRw41mTBqN5la34W8TyuNZInqmmnzU6qoFSHieBZE95KvUBJERJi3I97p8j4eCsNomOyln
hUqIUKBgSX+0VJbtP7pKu6AMPpLmSyfvw1ZF8NL5KJKuBFUUof5WTi+CVx39AS8y6upZVUpBXcrJ
PJK9itBvYqy9Jn0VgvYLmhsJfvLc6pprdWq17NIkIUA9I9x77O+hPsGcpzeJ7FNeeAjnCvqeBWDm
XnaEhJyVwYDmn2PPzmKBNAIq5kVDEcRE2zvgs1Myel9IcQnS9Po3cbDGRaiSq517hBENco2mWnsT
K+BNnphx1WJuW+lV/CJO8ncOljWv2y0I8sGnWFtorJ4SxCWGFKMgGHVtr+DYHRt2nwEVMSdPgUp3
XtJtMhWwal/birIV2r2heLSbRNoMvmehNYFQQqyBd/ApOVopok9DGb+thOqUWFMySlNKtB0F/dg8
pm3uLQNMpLxb+iRZNmDrBI/Omie7tnVZrzqVfB69pgRgyrDcwIFK4TAsQw/8aiWR4Y5O0Knb4luK
9X+oNP/fUvYyFj//8398/knDjH5XU4XfzX+3h1kmKJP/i6WM+Kz/wy/8h5/MEv8laYYhYQn730mF
lv4vXZV1kB2GZBnyk4f4n14y5V+aqEumoSqmNVvJ/nrJVPFfxCLMznd8aSpAcP3/xUsmYWz7Nz+9
pSgaQl8wipaInFT5N3TImDZNlxmhuS2V+I3JGoEIdqY6E+y2tHLAuihj5ZGOpkCxIkQFGxQYUo1R
/iSiCjjDDM4nggLnBSj9wnwE3McbZRnVcXgPASazcP5F3BaucW+iRKabA5pfhdHfzrB+Y8b2K/D7
h8JUdoUIeaJjlG/7u1eJ1Cgy4ryxpr3IoqhcRgMNTc2YBzhxG/ohTLdM6PEGedw7vXlTC3I3qgZD
Sowcwq/MvV9R76i6YaPNMQTKLJzXPLVZ+ZXiCLlBppwELymLCeNKEv0tsCLxlMspUC2FcK3In46a
AZtCZ//qFapyKTP9x9BJJqmD7ifUGurHlbYPrWbYqCaTxhypYCQ1zV8PGbaaK8JOVcd12zcffagQ
3twy4iG9tzVgM14mDfeYvX2hqAdZbdMvxdJnLMvaz6fxMmB23khts4EMXTJYxhMhp3LkeqO5BcIu
rsBD5YuK3AhzDpBI0MQzSpx6cuZCNbKBpYXLjjaeMmrhrioMsgTIhMJ9Nk474pfWarIZG3/J5pTo
Cm0NNwzUNpkW1hxuYQYj6CPs5OMcfGHMERjwho/qHIoxkI4B9fGhVmRHABjDKYViPwkounnan3KO
1qjnkA1vjtvon8EbHRW5sSeMI4/PzRzO0erEdEjTtZ1jO+rcwfWORUIzIzcJjR3xYbJM1oIF2sox
0HuyAVB/FYUVsNc3u0yo9tEgWHtWfSv9NW4y352s4ZAMSCWmJPjCPNctK1ncqnPoSEP6iKrl0Ma1
cFiH+Q8aHJpbPlNGTFvJFaP2IzOIMQnnQJOOZBMJAsNGlomQIN2FUjsxp5FSZcjqZqeXVitk3Wh2
15GdkgN/NlTmRNH3/kg6rCaom0SlzjEr8Ry40szRK4VgXLQ5jKWbq/2aT0CLqXcPHE7DOlGbQ+xP
OTsivB9532xA6240A3jSRAdwRE6V595bPp6IAPEverRWaG1JAZ4JrPeCW0oq3U7zXROUaTdWJhtn
MhQIbbxUFYEzHdumfST9qhUp5IHQeo6Wse0G1kfLM6NDbkBu1yVQpNxxA+VncZeqRbsprIqcuoaq
J3YmW411lXVVqlMO/xaGmsDkLv3wR4BWBrrq5Vwy2dIZkS0D44fskUUATNMPS4+rbqQbk5Jn0wD7
Y7V16ueAnpSkHnPWjwYipUhx2XagmBOVSB8p9RcQpnoIEPpKZ+uHcxUDqGrSupd8IGAx6q5mrLW1
1pSrwUCQp3dECLXQVsI+8RF5xO9NoiKd7liWEDw0PkIaqAQoUdFis171DFzSOJKwiWVcpq2m1Uyf
pcdVQ5ClNGnhuo/QJwQpjQpZThwxry+JPP2qHrHGhNIAvUFjN+D/1MQfUyf7IRfIvvIwn3ljCRA0
/eZ9m7QyjA0QMnrcxHs5JnGImpHn9BcnOyfIYpm3deA24cdAlT32asGpU/zr3UR0sBiAeFHQC44N
3daEVmTS4Bmraoqb1yqnpzV5ZKZq+hAfhatfYobKsnADPfSk1j3AaU3/BrM02QnZT44HEgSJPhv+
MW7lDSFi4DMSsuP06FzVmGasJC4cFXNm1iBPmgv7vT5THtWTbpG7GJF/YmPZFO3Wi8GdC8HKKslD
aNL3YoKmx0RV2mkUsoHAe6CW076WEZck+QRRfPyj+aQGDjFuSwJrVilu5OWoVw994PpRBz5l2SBw
wkL6lv6Q2pS4cVZNG3AqS/wFIGnycW+FkNnbMPvOByJxUcUfYTbTrZYaYSl2tNdRiYQBbznvehqI
VY4/K5Vpo8hasWqFn4lF9ioc4HTkg4gipv8BT03KzQBZqQ4V/5U5d0UAzHmqLGScjQR+cRz3URQw
JmXpl6oLd0H0dlKPh8XXWIP5MuIGoXsrhxY9AWlbUuRhXpAMJyM4Ikhq/waG/Fp2mbaaBtI6FVWL
na4t6ScEHd1MLF4juVY4ROi1GLUon1CXdq+jYnrbNqI0UsPXWPajjl6uILbEq9X0KBoNll4ZPJ9a
Q5WEo1E7uTqdvRhCptWWe8mruXw0+hdwuMcz4R148UZyIEKaWQ2OdczJhrU1VVoHBBk0VO2hf8sW
Gn2jBDcEkl4GcNms1akgJKHdUMlLl9BhKdbWqMCyYDbz1lGz7ajf6rAIjzgey2Wn0/ksMO+EoKWc
J17TEpK7OZqJLXQl0QQougALBY7B5nlRj0O3bEUU0boMOLSZOG7VJM0+0zw5qvnI4Os1KyAqh7At
9qnuqzulQrHj0zXRa24TbcijU5/gHPSV41RY/VYWCLYOQvreYUrlJFx3noFUXWgk0m0pgzCzl1vo
U65a0Ddj1YI7B/sYzD2dGRl4kp4Hl1A0UCLA4YwFYmGNJl1TKO4XAyRDx6wMy5VatAGJQPRuRn0F
cyCkkIAJOMR9ACCRC8FkfxzI5qEtVHld3QSYUetAAfk3hv6LZwQwfEm4cOEfd3YfzGndLW06SidQ
WKS95pWUkqJIOxDcoXLqV2UhQLLSsEAnnbZp41xz9B57D+8yPdUhywAr1pYCJXs/EW5mGPgbsTEx
KAg6nrF2SvZYfl2qCz7+MLy/5VCiKZwL4U8zAxaqqL01yB8Mv5DX/gQNA4FrhVLYJ17ZK3RCUYGe
4Agqym1bmX/kZqRwI2+eSYvP7z6fqbMRwcA7aIhD5iR1dxuQQ23NFotjmRsozS3oWIWsy+QQAFpL
ucxgwCqPKKY2G2WUMZWCKHQGsbVIqVoT23H7fJiSViIl3PqM0x5xrNZ9C5NHvf/pBRHT+WwnIiqB
uROQalO7nmU1+oATDOwdatbQoqnTxtCzoHa6TW3SxyBfSUH1ajAPxBr7YYhjtugLo4NF5qthDb7w
Y4Qwzzc5UEzkdtQbO/fIVR5ajU1iB/1Wqe9VqlP8rEVUOdXdi+cEtDaBo6mZxRbYxz7KR2rR81d+
Ye5x9dGwVLgQx7Att89nMhK4f549v3w+pEQZK0VI5Vnqq+3zof6vZyOEnQ2SrKrzQsRTmEpy66p4
IukxnhdvOsaTjNgAmogxIaARatlcw+vWsH5dSWpxfr7dHumZG6AjeSZyPoM+nw9Kj19q8fdr3Q8M
VAf62zC3SNS5kdEVfpKtYTuWoGYq5GnsZZhbK8jXFXGV9WwHUjtg3Yvn01rl8MbEjJHMhHlGlN4k
6Lw0sTHdUOgWEDjOTxOYR+QkE8n8PK3xbMAxtRab0z+Pz29Ian6edPScxIR++HMMK9cnnaD52d8H
xSKU9WlqUoGm60D9EZHT0JFxNG4VkDxbbX54flmN8Y+Ildv5+60Y2hHZHC3rrDkX9HkstOdheR6r
Wtb2GpkHK/klq5ppG2iVuvUm+tnmFBEwHsrB7vkA5ybY1eZv2RInHPQgpGMRJVHss0fJs5JE7m6w
TRY762dy698Ha05zBWmar2JruqdCMePjAmGb9PM1F3J/llRNJ6FFID4/mJ1ROaJe/4Do6kV7gnnj
Bvh2nu4hb44afT483UP/PMtU3LuUPVRnEJqPZ4zq88GQMoZLUwfB2kNNsig6MKqjPopKPqketkev
qnyXQBzq8hRor5bRj6vnf3bzza6UqMwbkGIodye62+3sChNzDLZ/zUnV7FV6OpSk0aQv+/y6a/zX
EPrw6nlSnufieaK6mKhYPTNutUKw08KLAuyF+LaMEPbp88z82/Vb96ANCtgntNGxSz5/xKBOxLJ5
I7clzdDnhTwwaqDkHEuivFkQAIvngDCP/8eheh4lrPMdQrmoDTZsJ/45BM9P+fy8KiFS27+fnGE7
W5lVsEnJnym6ilAkUfmTJyaF4iFD2ddIF4kdsaFCX9bkak7RpUsO2v+jnlNK5A47bhMh1czvQgax
PAJ2hzpgQlZnNj9kgpgmktYh6cf3ivggJzF95AQZ0L64srCLjKjq/j4Ms47QkMJdjajPUok31CfK
nchSRCMfIENr1y6g0oiEshTKo+x750pn7yYETPRqu/UjCUSBrG/UWr3mTX7DD8yMSaddnWRIIyze
pRQtvJUdhu4QZdk3fNJX0ZcIyBEon/V9+JaKr1GARiIxi3e/y95lw9NJnOcWkNLoWAVZAuFhuIio
yfIyWvUDqhKYFrQJ8OnrnQKqgp1nxeodw3O9ao2GltZEs8knUaH3RpY+RvcSFXKxI+7s0Ci9ufaT
4F5Ko4FjgiB5NZZsEWsp2YnMr75IaKZpZC5AZvRZA+Ef5ksE2YkuVbgzvwTqBM6YpmtiZPurBju7
H81uW6vqIam+B5ms92uR0NX3AgG9axrvA234YkNC7VoQjkJLz1xWU6DqkCw8k8JknKZ0CD3Dp+Yg
cMaqW+Rrpyw5j2b8h2L0hMI8YABN/M+6ZbEijBT6xRa8rzaY9mB0ay0qrma1gQXhliBTbcnUcw5X
c46BOnNlYVhV08Tx+vTQ5qBM5lA5cXj1DNp2zf9i77yW40bSNn0ve7yYgDcb8R8syzuy6CRSJwhS
Bt4lPK5+H2SpVRKnZ/oGNqI7Ix1QJVYVMvP7XhPYp5FNBrpr/CQ08qKkGkL2zEunLJ9dRPw1A6Yi
WWexcBPoB00BzX1OaL/VVvdU2+6Xjj/ChIodEEuVL6JtPYo02buZ+lClDcC60ViVYvqa6Jypu9gD
S97X9yaKnLENsBbbMSgaKdCawVjC830efR9UGxJYN5n1XQhDLFsD6x09dEAItWdML1dhQYZpODSI
ffGD/1FHDaSYxguXyFigBGwdqxitAqsg7RWaC62KsKC2gDuUav2Qldhjg8mNiYsi4/Y+6ckDMgv4
3ST2KR3BWLpJfiRwvjXycd9k4yEhoZXM6mCdOXzNMRqAqPo8Cecx0bxXz279Ban6xVRM1k41wK/i
QnpOS8CyKpnIpO9v2JNuhN2+FEX2wLu80TqCzoFGNjcHmeKbaYqDRI6DETk7IiUzGGv2bY6mpcLH
EIB7T002jslK3WrdRLymsx1Q40DITQDUaK2jUJ9552ioX6bRh/PgA6vGv0YEIXr7NaB/HVniDEF2
AKzIiDVDAsA8qqINfkbo7SJQ5GsFSwHUIURAi9pZ+y5JibDq3lSweoj4titLJ93YTDwO7FZDSClt
zm3tIp80S4DMQISAvbKSRgc7155qF0VxF1I8AgnZMtYFhmuC7Bl/tYp9MtnFrOsPbY0kIcmS7Yi7
HHzkZiAvqlYbFyP2Ns7RSrOiRWeXL66Jgl/ZeatC0743YBhRV+luS7ZYNyTOalgyXrpoS+g0QQdy
ygzBZUQPeJngwJt1ZKm6jZHARS+z0NuqiU26B7XVuK+Uo6qj1a7miC/0anyGYg3IXqAZaYGtDQUm
k+TriMaDukzxuCLE/4OdBUj3tqsW/EYdPdD2Q/aJXNg95+LpqJkwjbyMnbXd/jBaD6JXRUBCGG+D
JdTNJNRXLMwLKKPmoXXI9iOBcTO4yB60xjczFc5qiqdh5Qb9Eu2bxWBCsDFciHGY2/kIp5D51YEP
ouIfc+9SJS3i+PkzNmnnOicamyXkrdXG1PZsYD+xagCq8wkEjvkRLSCOarh2Iy78AJ7g3VYNOJKA
X9AlUuzbJrXusMCBkKeQwI8ySGVNt+2SDoxfSFigyQxSfe4PtH7AituatUDIq13GTpQuUNQilVm+
1ESsjzzWltHAp2kF4gdhj3EthnJpmOjtq77/WPEM2iOI/iNMe/JVPstnJr6HRFEgPv5AnLhYYk3j
qpgHBmZ6j25NssRBD4pPph4b0d6ZFd5YJgEEHmTrTFK9m5e2c7+zpHcLYyAzCMt6j9roLo6/JZaN
OQbuike7Z22M2ZOhOIhvmFsTvVrHtclWliWNH1Jtwx8eCHjFYPGLmS7bIVOZ+ahie2etaxHPUHjK
sKuFm6P2Oo9BHKWrSXl3WmFBjHRBFM2SLiJ6EImV3do5DuV2ZpNpbHsUH1kQU+eccrBeNAhhLxWz
N5aduRLtqfCHhWaaX8Tg5Owz235TIO2sTt8x0Awx3vbWXoH+jQEcYOHy1ooGwJ1O/JysUruvivAV
7WHEfQBmV/DcO2yhjake730LG9Igi6YVdm1QlaMB8p1xhxxtdNNVgMwSQL6Fiopsp9sPNXYXkGKT
eFtZW8Oo+qNiu+9Yjp8UTmFL2wQimZtPeYLtVx4nDsFSHmhB280SyYtWlBgb+/gMZ8PtGHTmyeBb
jR/3Zor78WgavcXypbfrEBujVCwHRNIinhILxQZEqaUkzKci+BxhLNDUkE9aIHJle2Na2kPAVx+v
eSN11pbTf02M5KloTzV6LzcdmQSEUkMMGVqdM5OHNk42EYGzMVeG8EriKzqP3QbRV3VPmAwWoAr3
DH0B6LjCvo+wSAuzsV2m5ueE+PYNbtOoJcyF02Hnk+QQffLyCZm7J9KM5NhRMAbgj4v9omyDAjlY
K9rEUKoQRWfxD37g8FMe/N5UN46vd3BD7PlhOGD8nJ5Y5hZJ2Hq35Bntm3TIH+PuPWoOvl5Zq4Yt
ERBN31r4hvEscCt0SlAmjZO8eT7AT3IRYjum3eukDe/sm1ZakH5RIUz0AM/u/bhYGh37FhHdGynv
p3b6b0OIV1CAI27mmuAKZ+CE+WZZI/BB5Gc4KO8mleNV1KTfkXV7wJOlu2nqZmkZ8Xupm+8TEY9l
2WCjOJgcNVu+da6rnPSoi4FyIqYytADc+Ux4DCdA3Zyg2gultfk4QxPUYLHogRTcEDJ9MFAPWYCq
WlmZsWo0b+fbCKLoaVytp2kOJfVYxGh6sWqduiSYaexsI8sIebSHcUCBMLRRbNZCBM3cWLkpMg8H
zaiAFJOiB5iAruE00Nw4HVIeg0iqY2h7N4malfhBhfU6st5yNLKXqvq1QhAXMAbI4DLEg8qGxlWq
3ltf5oBWIKVkC6JOEwlalA/cOWDeauPRqW77iaCFJ4qnDD9kzlcjygKaUcPxSlUUiYOy2cu2WgUN
oSZOXZ/SGhUVIeMIWRS3e9m+FlEZ8riweNIruYNnERyRUOtRzyfwvxznOygqLxDJM5vL9w3m117M
L5QP+T05kWHNhodXmLuuRQe8C5KeGy+K+UXjwUrrbWci5aKi+zNlry6hDMQZPCT/sP/hhdtunzc5
OercnaxFHHWsK8UsDdMEgBBbsg7gJyl4A0dAR/lG9qv2a6yb4y7CG2FvtENPJIeNIHKo2rIPCrEn
5d+ScCMzIpuO3SC1VpQAgefQRjQHOUK1ysotYEZ8htCNI90FiyafoH7OARGAiRzCpdrIryJtVDzS
9Qlq0nywN+eT/OAbD1qTslOL0ierR7LXGvx+L4uqzAccBcBURMjG+/PBOY6RHgvnQtaufYXan5se
PpVwYGfk8wk88EcAGDbYq0v72pkLpCKsFBxe3PPRYqwgErvcKhaHo2koQ1Z3DD2WwopxfxRNs0/n
cFaVuyAXqhjyA+7TYL3IbuFVXULOcep9iev0XtbMuSlr8wyQUM3W8OBC1I0pUFE5u4Yz871aMDlG
G+Nvomv8E21hIl6r6PvM1nU0jql1cRXsHDKfXe3i05r0ZnZj9WiXOYhvy7444MkpaxpgtBu1tQlw
5u13zTCGVW5V7CaUEGKw36H+U73Lhuw2EY3bJXxiwFzhOs6F+FX70GTDW2MeD+tLvj+lGAy+skut
5h+MXZ1xKWT32DT+biju23qCAMExIYF0Ht9qZkgTgUUdxS+KhE0CwjWGBhKD92iOk7a350I2ZWFX
DXwNpHVLVmJ0Dtu9k19e/7c3Mf+RbNdyIKbN70OOIPOI6ARb5rDHe853n8xKwOYZy0UbooNsgdOr
1M9ZwGFlcgCfRiFiDDFCctbowFoY8N+EFWGI0rwFnwU6ryCkrXREs2u/OWo6ammDG78lQ/rOHmiR
GhgtILhvL7UiAsmePxcN35IEvb6wQLNiStSWTE+LgHHCn2vIkUD0R84SCsnDLsLGRCNQsTZG89Bw
okHu2tokHbcTSrj8gSEz583N5JsRm5MA/4kbQc9ORNpzoXXflZR/gd259U0QA/0ewc6TKeWb2zn7
YBYgczoUQxVYOJUNUF4iIf4/aOSfQCOqiQHJf8aM/N/0rU7+RI3IK36CRjTd+xeoENcGemL8IUKs
Ofq/ZgFiFSVh3cMlChvLn7gRR/uXYbpMJ4SEwZE2W2zWFw1iiyFL9Rg1DAeQFpaVf3lv/qEl/Z9s
GP40U5mVjzVds0wNlApv2zVmG7uvbw9RHtT/87+0/41jMWESbEy+T3XzQwwj5yzSprddm6ZLAk/T
WxQTVteaGEBAq4OR1ox7EdfxTnMcoLezWhkqlPcBQKpV22bDyrOs4pGMdX1P5BSBwbR8lEXQsiVu
U7CFYTCWj0FVmqfWcs8AboBpN53X3NQ4Bu4vkxV33LcIBBPtlW40SNcZUQeqsiRWmRana4HVYHFy
wway04h9EpxzpLOuw7Im58gauX7lyFn02o19zSfhZNDLA6Un61RpGHVrt1YleLAmw2HU2vZ1FEO+
ROAD/zgQZfsEEfFNYDXRo6l26Iw5ECucCZGvXC0ExEEfCaLGL7d+4T9fu2S/LK59lUsIpLK8vexX
IrsG8XmvGAWHkbQqh0M+F3USDAfZ5JuWbj2R/Vu/qydYXxcloutytiwu7WJIGJM3Ii67Ezxet46c
j6fSfBXoNKjOsJ0cURPCwubrPpj9lk3Sw4ssxaFL6Vog7CGPqkMyBva/V/0INVOzVHCUWBhOshK5
25/s2aNJ1qa+IHpI1DM+zKNyoMHnYpNbDbSXGMqpSET1Gk0+eFo8j9kuBO4LrtZB5pWvnl8SqWbb
g9DtcBsOeAb0gIheNQ3cYC6wFHfj1vzEpnTh9GX1Ouh2vnVwDVjLaX2k3heFaTw4sd3/djkGp+ZC
MYJwUzqt5SxzRYv2BPvOl6YfYbVn+6gaZL7dAU9iAbox3Tvb1jE0bsuOb0SlEGP1XDa8hXdnzQVb
kEPYaubh2t+GOfEePbiXXbJop8m7M9MEtaKs/3mPEBMH2HdDBsAh7o+kGvpjp1odci4oLCrsrW8+
DMgp17561mw1QrYhnI2dQ22Y4Uarq8+y1U4mkkGy+rEdKilDqFM7ByzRnZuckzeqjdxCFrnI9HBp
Ie53acvOCHUfjP2QTm6i5kEWhAI2wlGc2yxvm4e21JqDyKP7CmuXb51W345qmL2RCtNu0tKDDV2D
yoiA0UMsDVHpGLTs4Md9eXCiYMAow2sPgVoq/XPYtHDBfD1TbsPZtwKomobr2RidLwVuDcc8JcBz
7ZprissJG0M26BK/BqLOi87f8BAKf147j2RxDQwezMoi1mEzVqiboiHhPXX8gx5kYep8zviDmKtr
X4Q+hBcDO8/aoXkQxOWPqqtcLvIjGJdORFgXoTnz6LVTfgTKJhtk70GV/1YNx9o8jl7pohVk/Bzp
58tiXSGijHMR8hV4hgEZUcNblyS+SsrzFLc898hPhrfN3G8FBFJ43JoQwMbE3Fzm4Rr2cxyJ2G9G
pu3HLmw2SoPtWS0Q1HYIXlK/FL1eboJ6dNBoT7RL3+TwdEx8cSzmriHIcrgJycv1oiYU1uLDTf3L
DdDuu6sCzeBjDDFeIlA0Eac8+XjGny9dSVvD+XS6hWymePCeEdPOrnOv/UCHajj/yEMa/Kb3sCgi
+LOdf0Jv1FuEiOp+hTiiKOn0rs7IF6XNkpM7pkwgGiRXhX+eYMXLooQY/Nt+4Oei+7vXEXLQf2Az
TXT68X6ECML/YDT1j4tsUdta0bBJ/o7BZbtt+IsfwZFoR9yecCZxQAtsqqx5VnSN7SOorWTVRFOx
Kee/eQu1YsTY5y5o+aC0zip26oiIq5gHZV8YaJynhzzcT31kncjI7EBkJ+4uj+P3dCLDTd5wU07B
WwJP4yntquG+RA1BtmTRdzuUXLKnS6NETyKconMT9sqT1VikFz2vPcrBMgsQxM0FqlbzvYhl3dR2
gV4IOa67NLWUvTGNWJCkavx5SqtzEGbxN02NXsB6sYm1IwNr+8TBF9Q9ZiFxm7KP1XMUo6whUkys
/LrTTmY2lSsofPkzAR1gQ9j6bKD7EMRs9WSv9yDOwq4zH5SWwnHnRFXm+PhbxXOzS2+zKTjKlpzm
1mm1TEteeqxRxr1M27Ua7PdQN7Jz4dYmYMhY2XhN5DxbDkLNIuje/SDBg1j3MMeuxHTAEAgQXDYU
7/5t72jtSssg709pyfanSezb//6l0XW2f795AfKlcRwPvLFpuZYNfFj7sDNDXnnI4AEG33oHqaG0
E8lDF2jTvRGskljnnFx1M7Woqc62i2fX6NfNyoiH7Ekts+aIH0OAi288HIwq5Rswmf6B5wn0fNwy
YDbgSl4VcFyuA7Im++Q82fzQd732w8DfTb72scPUIdo4uzTS81UZmdapNBNlB07U5/hjdudMqdxF
aCrmy+i0j57Rmz8E6K+yNoKvbZhpRI0Cwzr2YWLsLac29r1QXUhhcztki0Aydu69VGWv3Vj1RicM
cpk+T5T9nt6j8xe16bHHPWxb6Wq9K31s77wYsUPi8t6LWzR3o1b43yOFBGNXlTtiWKgDeL16i1r7
tOpjXObqLqPZZORQZXVIq7u4tBOgIsyTXSORM6JoMcscOT6WBut9qBLv2Bj81qYiC1d10cFSi9Xk
Pkgo1BKqYV2wKxAIfd8bnZLcY+uDfmSER5Dsk/NMpVK2cD+QGJkvk0XvVgposxEG3V9d5tBlJ2cy
UEBGUEYXvb5lDG2OMjGeE4HQ32DjAjgXJkHklZ/COsvndf86IGuyD5tJkER/N4wNLyLMeqigpfzX
DWWt0YNaQHIw3qa0F0c8wr+ToNFuB7e1PjnArwMjiJ6QYe8fQwzds9hSHoiFFMfSM+BDNKH2jrL/
1g9c/bMzZRby1QHs+iBUH1lcvsoJepJ+Ly2rfiQnUu0wbUCYTjGUzwLFTbPstXfPD2KAdl5/h0ll
eWT1mVCBYSDdoICLnLyeLXKQ9SCCJgQHxzw8jbZewB8N9V1f68EtW+PwERDbOSpC9VSZdviIGYC3
jR2k1+SgLDpFnEcBNU22rjMqotUk3bnq1z3kDD0nZC3v0cQBIpd6hpkSYCjIeSAs95dqXGjuXjFc
en+rDmdAMMrGaUFYV1arfPI7sv0c40gHhK7ySQVjzVaV1UCO2gKpdcdVEB/IlYceExBrntXlgNf+
6bH151PLUVnowG9huDPT0jjX/nmehJU/RKAG8u+J7nXnQu8Qa4j9+r1MwkOXCGIhya0WZWgcdAF4
5saBVt/iaNnEKGOlLomSyBhUsGppsZarm5vgaoYfRbqPurzw1kQD0bZz0BW1MRxf/fe3b8yug1cD
VtNRLYMQkmYZjoZ9uzUf/X8/DitaoDhF6hhfAyD/KBOl6DZESbdNMjRrLm0vCsNzXQFnHuKm2F46
XVyVT8MkVliQJTgih0Z4nlT0q8aRJ628pEk0fyGKySS202P5aAKlyYU+Lg3Fju9knyygJdibOgIv
KwesedQRegDzFPes/h82J7MJ0p//YgIJlmmS8Ndclhn3w794TLPKm+zB/4aRyKny8uLTQDSrTV3j
pTbAj+c9SjO2YZgvscoZvesqjlCECJ4qJE8n2BQvhmtEZJgMdyWbflsgJVSLs+Eqyr1jBY+Xq8vc
WZtNGG7kveGk3NeI1iBhnvdfooHoYpChE63yFynJhFG9tBvnZy2xqjJbIxxdH0C/Kuj15ugPFQW+
JyHJpNpC3TFuMT4kN79LXAuI69Al7iFKHedSxENN/Fq2+xhMB9xVDcFU8ipyvTcR+42axn0xNRIR
g14MO7zQxSNPjW9yguB5hv6igjfllKINXACYrsEdv6bArHHnBGxRhzMZgYe6NTX68+Sp6jqvS2Ol
dvbvTXMkthcbuPs4ZnACoBOeZE0WIeFysjduu/4wEE1B9g9uuvaftCG+8Hz6rm6orLUG4uFy/Lf4
j2Zg3+gNsf2NuLKwby1Et4MOrO6QqSBSo/HB8BoK+EjLEBDc2pqbciBVmlWs2+NlWlD3/g6IJuHP
Hp6ypu7AwDS6e498gn+fiNA7qG32qStc/96cev+eJAp2iAEOq11aoE6l5ki0JXZMjm6+Qk6cguAz
K4p1kFfIftwC5rvKjjwwXXlX2ZJXyLtmWqijK/PXXcJRIDNjAaSQ8yJEHqqgXpM3hdULzNOE7jdX
50LWZNG7kH57mxMPmVaqbTwt0eSxti2QrX/wfdb0f/8YCPWZGlRnIjjkBz48NvUIu+wysvRvaVmL
ReRXyV0m0gcPx4C9UwbJnSy6UUvu4ggBkqJ0y7Xsk3NlbWZMrXrNg9U1X3EdGCrIKF04vnzoH8m/
3Zb944fuZH51PYgBmY8hKHBacoYsathiN3pqkJb49bYuNaNL4Cs2yuXVr6M1NhlbvYEMcu2TtbzG
LiPgRHftv76YQo4N2JxykIOyPzIbgM5o+m+yOeEz9SFFk5DwubQ/VuUEX2aEPlZ/uwwJNaTL/u1m
880b4JpLu0TLvyXffwJSAhR8rkE4g+c1nMgYPUZD8GjMHLWqqDHU7bHosMJm7NCuD92jHLEJvB5l
cyQit256xMyS2AVoq4T9c61rnyevDh6IuQ23TuGoN44yqa9p5tULrUs0nC7d/KlM9YPsJ3wAwg5g
wjYLI+0VOMCod+LFJi63KzWhYDHL1X9zVw0zreV/Xy9xqfu35cMDY4dTvKWzhvA8+3PBjItCS/pO
z74R5uETtv1hQhQSzHzSi3VDxu4gW0Wsh+oy1AG4EWNGgmqe8ttIj6Shn1aXrmZUIxWBUDKpmmfC
Fvk1GV6ed5lTl0l2HGMIB6Hfoow+mwUk7Saa3dW0qXfvPdtlx+dgSOHkHnhNukid1nu4G4iO5VDl
9bkoJxstaNIp+OPRlPOShoSSatvtRvZBRTpk7EB2rkCfNdd66yBr10L22WGYr3lEQ3qa5zl6hdLI
hznX5m/DVoL4NIiV/RT55sf7/8eXu96qqlkSMfj8u6le0zh7bOf8A0IKyrFwcuUoa1FUf+oSS9l8
6Mcb5ucMOXdmaqBkbc6bMSLn1+s/zOtNpMCQy7CWHwaKovLBi8x3rQPkqVzeLZ6evzrlHUHqaFuP
yGHYWuZhTn3i0UKsePLQpksEbmsN/XLQHZJI3GRGZF3mXa8g3njv+yqqgb9ucr1M3hO9ysh/JJ6t
Hl3ey0pFMfFTo1uvxhzsTwYbtebcfLM78EmETdA2IlZ7HmANCtutvsCAmZbpKDhTtQgXAsuGq4E5
1KtHaEoGOuw0xJYoVNPHQe+TLRbxzTbH96tPK/9O96dt6TrlJ6Wug7sybV4zv6g+xUFSHtsKwIZs
tlEIpy4R+uIyN2v1jWineJXMk3sBNOyYRUW1CPO2PxtDLHYjyi2b0lKiR7SSWk5oqfNN9V5jF927
FG8V9Lui6cGtJtx+YyTBII3OK3oLBNYkhWjHApG7uc+K8UsYIwRH5gtkF+kNRKfDql0GEIMf5IAf
GKhCF+FJzugGkCc9QT2oBRV+PF5MXByaklhenniDNXSA34h7jVpF8IInpSzk6PXJeB1IWFssnUj8
tauXN7k+UK+vdO2Ts3Gg+nl7wEA7uW4HE6qIfeMh+SbX9Ut7XtFHzSKLo8Hnl1Pmruvy/3e7ATnv
ujn4cLvrtfwJ0KqQbVPrw3/YLBjzXuDPMwqHK3v+T3ctMosfXEMNkdYCamT91RTBTseA5JiWPgCZ
Kv4+CG/CwgebdLSL52rgfW4gre55UqpfA8V/KniKf9JCpHP9wfIOtefUJza4JurShY5bRBUekPZB
0wIy4Qm2m/cEHWwdhar7ksOh2HYOuq2DE3ovjdm+lX5tn9MiSO8DL3glrH//39eXOQf68d+qWZ6J
compqZr9MXKqeYmrD7qaf8X9FMREPNgPPkjyKQnts2ypqqtjtI78bIqLW77I7OIeI+7yJEdx8hb7
VM8E6n6OuU6qGDl1f/IPw1j5B1krjf6uUycCUXM/GU8bfai5KgtrrFE5GtV9H1g+SQnb31dKh/pv
0qibrmjw4ovQtXGIQjy5YRUsWq/EH0/gsRHWrsLrYpZ8DGwKIqnKQdZk34RH/a51/M216zpNzm3B
dJLqn69VxHyvKIIHO0bVM5swa+24Ub6eZm+2ZgT4jikQHJK5aRraZ0XxrDvZUvUldPbmk4dR+bmt
pnv2Y/FFUOLr8H/+Po2sOR8i3JybPb6QbA9U9ra69jFY6SuaOiBBpLxHQO83ba58MdIuB99G4VtD
SoImPvM2vVnmIlNPkZpvWySNkHyN83vRBtkdSExEtSo/WDR+YJ8jF8BEF+GB0b5ZveLfyXtp8w3R
LiKVYIrb62tYEZ+py4ZL3k/2K5F4DlDvbhJ9um/LANBR5XuH1re0QxE3E8qotv6QxhkeK33Xv/WN
ts1wBP3hpv0mT233Te+BpgWWF6BXOjXrDjr5QU2cZtVhf7407eL2mg4yp4q3amgQQ3+ljYAtPnh4
/x5limj08vaUatXfXhQhMpai+WE/wFczSPuRelLcoT3Nr9KEqYaMyZj8/gqWUp0jq+8XZVU0D7AT
2pOIxG2UqM2D7OJHgU5saKCOMs8Azl6sCaMEA3qBgF+Opi++5xibnmFRe/eD4WKQGtovwq6ndQu/
ll9Va79UYXvqOi9+HFDsuRM9upvl3N8hsrOC/5vuch9qe5ykkG0VONH4O63tpldO1yJU7Z9N0Qww
6zpi7I+h3hmw+P4qdN80DmlreSi6BKiipCiRyz45ZUY1H8Iae41EnVExcdF+1r8KB2aJ2lTjKatU
EtdzU1HKYS2MEca5iIzPggXypu/y4PbnNUVQmQ+YedmbsA8rRKYrDEX5Z3xFoGhSS/UL7M8bKNMY
GIu2eLRHDvsqZPJqtEbUbhSE0/pmRLay22bkXL4YZF9WipFku6KNopcYGIKcj22vw6+zNNlgcfns
DcfFr7nBM5RAbntB5/znX6Cmqx9jV/zqHEtGrTxXxxzzw1bcCvpSZK0o3t2aE41RuvadNhcVFtMQ
vNV4Lfv6tkRNQ6gwWl3Wieu80C37g5/6x6o3mgNilyh3OoO2CdCOQBi2X8WdPr3FHtJ6veoGR7Pw
x70x5rtA0cU5t2wWpNzeOWFUn2UX2onopVk1ypG/+uSANdn8gNPu5PtcWUHUvhFZgR+zCt+BzR2w
C9IF/UELsYO1OnAkshkEJZB6W2Dve6nKXtuu0Yj6bYKsllAa0zhGu2y+UTMXl9nz1Z4Q8OD8xD50
JvwfU/HLR3PAWqBOXGJ9Y64+BMLGcWNymoUF+xr8eREeZeEz8TiWaGSSyMjRR2FA9smaO4/+xz4j
6ZODbz9dZ8mp5MhgTqqoQYRlrZKCbAF8K5WKZHcKE6O1fX1nzacTfz7K2GWzrn0NiMrcNTppcadk
09KYW7Kr7vIUSgwYYpw/47Pu9Cz7HMuMoh5fKxhKWzPAxqAt7fE1jMIDjLHqyU8Tk7SfUS3kND4Y
pJmgEt32OZjNTpgPsh80TL8SaK/tZFPnhDMDVa0YcXnU1Ly4SA6xBbutG8PwqZmLDtI26J7HS08I
PSFIhxKYsLDugCKXh9BqDvrQCj4CCsXks0nDPt5Pmi0e6zAArBjDZZGj4dSBblDHcqe4mrUc4yC6
BaYi9vWQFpsmT9oHfcJoiwOr/95XDYhp0/9u29Vnctric1/31lKdL6pCpV7YgR2v0yBCD08XCQcl
WXVyzkyXQiEPv5BVA07EpowF8sZjWMGzt0yXLJS3DcwmwZIlQILDVbKtzO3kHRlHC5zTRiZ+1Czv
UUwZ9y6onM9sItBdmbz05Ifu9EhAE0cuDvKBn1sr/CqHpTm5QEaHyTmHZuMdNUvZyVZVFs5Z1lzE
rD21sG/dNCIrgTFOoo5IsMlnrhuN3bbRI2R5ee5aqOr8HJDtbBoQYy71w4fnc2QZD307WLAko5I1
KsMfASfMe6cArx4IPXpOPRK9TZKFr2Zhf3NQdPg6FOO+czMf2eX+XkkmfIYSGuid+beycCs7O8a+
vVKdzjIuA4pi+bdFrr1Ek0EyWw4oLR5eZdVtvNxTj/44UbiZdpRNt0mnFmwDbVHb9bZyyvNl3tx1
GZVtfh7q5RI5j6/YWd4KBsNdJNJiqYXx7AGrdo+y0AjNA/t6sHGOf/TjKl32diKgQTAhKEKEwrXu
WbZaP+8eKxG/WymiK5pBCLB0Lf9OFl4V1ziKzzpkv/paO1Hueh8B26y20VP6a66TOPMZrvvOKyl3
ulpxAuNZniFggZiM7JST0e+LdwJX1sQpmh1AkPRlNLxtA7vmsSDEekZ67112x5GJ9G3WtGvZ7Pii
g3BF9BM9JffJQ1ZD9jeug0lpGiVLXXNTtOLAPY9JhNWpFnDsswvtCz6rHpFFHgTIlXnnMofySDxR
vPkJaXjgO6jW2Bie6Ebv8367fm2OXbQcfAWN47lIdBtxhGt7UCZERPsKS6Z5OJPDWHu3h8TWm4NW
OumuTXVlVcVKfnY8BfVyoUTfGuyfYCZ9JceLcRA2p3dFXOMv7LWsYUnqfBqy4V7OjHSYqb3nPlvo
wEBs89O9B1Hsz3sFLgKtQL7PTj+hBZRqToXjNFVzSBBvk9XBxNMBnshONWeZwu5r6/DJ1J7d7ZzA
rp6rDLKlnfZoUZDmecbKoln1rCBrtq3iuRhd/pAherty1Mt61n3fUlE+ZdRxRbKr7Rw5oblZZzzS
TG1QkCugGXZqfmw79imymfOBOalpw6WBbmfmXfjd80Bn+T3SqapP6MJ1nS+xj19zpLn541QjN2P5
GlI9dVfsFTcMtr22QLwBgU3nthoxMe+9QocYM4uCOeX4VjfqoRWG8iXRzR0ZguDJrkP3PBlY5Dpq
XC8KJXn17To76UocPhUqKjlWa6Lsmpv5jhTseCismXSZHWWhke+71GSz1Zzs2M/FdYri28NKQzoJ
wEIwrrV8pvQOpHvmgjhwczDDmMRP49qkdzIXAwxhtluD4/OdLGDrRbsub96uXbI2KUJbm1GhbZUs
a5YoOI5fMt27A4iTPDVOVB1kPx7J45dYVe6UZMR2QRiHHsjOUgSJvwjHsLglvFrcyhqGC8Vt2o0/
R8e5KfvkqAcb49j7Ynox67Bc6KNq3SINWZ8ECaCFUtbVeyewOCnt7HUMWrGudZRGrbLSH8HUv+kT
O2DgotvQa8RtMcbiVtYQ1HCgmbv2gsjRbC/nMixHXDsmuRVY2MHMl1wH5MWoJ8HddcZ8Iwdk3+UO
6Bo8OmzRNiY6Kx7LGAjd6A58HTnrCgacbI6wDS9NtF4KFFbKYy8GTN0nMR6askeJRHOS81RiuGnq
SLE6HJdRIhnac904mEPM9txl9P/4OrMlt3Uli34RI0hwfi2pJJVmqWa/MDwcc55nfn0vQr6Wj/t2
PxhBJBKgSpYoIHPn3pH+SolXSYRuLkf8d1epLIQyR4Jc6VfPyfkQl6n+ooo8/Ox0Y0BsEESx0STW
aigbY5cnar1z2zFcJ45aXIBroIhZWoSDwyBf881NTp1rvGUhpGr63JMm4MzJKbHbaGG1UDtmiBgb
vC0Mp0FcPjrUWkN1Vh6cwgquWt8heYvM+gpIc/sZpAlwMqt90cLO3hcqyu8iLbvPxk6o+WzD4RAK
a3puhHGgyrz9FBkUZEMoAI/M08HvUDCQRZdSidYycU+AwtnKZL1sIKl1b105QDEWufy7j5F48Pab
5aOmtMazMKJVl3TNe8L3c5cCt0KVJGjeI70vVj20SLdR/ivRAix7m60no2qGHIlOCbzRlN45K8H1
RaN6QBo9AoqVe2eSlNEht8jmzj1pkk2WfY5wVs11ht55UtziKU7csxpn4bIUaf6EWHn9JlLTeGjS
yoZDnG4ihq/N2JtH2cs8sVHVMrrKnqMgLz20z2oKOWxUlku9sKx9PfbWfs5YwYI6X8q+bMJ+lgiq
6uTx7igH/uq2NgUfXk156u/17ov8ZftvazYlGUG1bwP2IdTPtsIPN3oFnX9IYCV+TNg3LyDbSx/V
+H20WutH0/G1MvTQfyCYdirDRPmsXZPSaAi0r/38ae16ddwhqU4cGgaelYas+cYbiPoOWpbuzILk
dMVT5ItvRqfKV4oXaQ8DVMelPdOSk8k+6Sq6r00aBudyIOxWFEP1rTHLox0N/pvp1WzWM85g9eiM
bxXxB+mgWDNFmmYMp3CMtL01tfDjhH79DWa8hwFs2pdUsahXjRz0HKjfvVoDrMRyqkOtrS/S4nnw
a/3JgKpgBcvs8Dnl3UI66DDKLYZmKkjNGfax0AFVZ/Or6hNjE+QwKJHoQ+clAgsuAeGykfhvCRWX
V/eBv/z+6krnMkQTg0p2nxJ1Fr0v8Nd693sINvQg86ZiGVqw/5n5OGzqcmw+nWqVd238pbZ0ILBQ
QZJCd+IvBHngd7VHYqH6BKIBqR3pluYNfGRm/+JZSbjNdEVF236EPLy3q12oxvXu3u1mW+woLRuc
+VL2b46/p9xtRT5ArxtXEA7/F+cA6tJNZVJfrMH4G8Y6nwLhai9tHX0PCjM7GHOvGlGUiHtz2jQK
uhRKyE9WQEVxai9kQIm3x4Q3LvT+CDk5Q7grQyu4BZkcl8hbVIfvtwjSfcKtHyn+rp6d1alQl3yl
EYuBrZF8VxtwdkTuWF7NNoVi9p8GSoRAAtz9zGy6JxrhoiBI997kPsD3RvvnbvnLC0IIVDKapAfm
BgNJldfXeMbGQUAtgPM17VZ2IYMz2FxCeeBSnfBiVU4G7kr5jHoAOaU+ofKRJ9pB0WJ1qeQugrhl
tQ1iz/oxDvabbvn9W+ZbUKtVtdhFqa0e2rBUl3UyAoosUmUr7BSEtgczSqZbyskyul/NYBjo+HFq
WVta4p/lQKP0zUltV7IzRjMphj1W/Yqg3bZ2IWZqfFge4KH8R2sovXSTn8i+/xOqDrkeJeZUECB8
G5Ca2lZTn64npy+uQBMDCvqN/FsyQFE6T2KPdG6QNPhQayNaupk5nloLILk+GI9aWK0Cb6ZUUKbm
W9mtJOI5LB1499MyPFozqk+jLGfMp/xiKEkPf0kmvjWTcgqa2HuFQdpYm6rB/jXWqlfD8a51ZhVf
Btt8ndQ0R9ixy66q7bBRKHXYreeuHFCqepNSk3GUJsVOyWWTFmv0d07LoAC04ocW1+9V6lHsYtfN
Snf9YatO8XTiaAjleDhk341850xx+SPtSlK2rhZfEk8pn3jpNQyUIn0JGqR2pEs9WmsdislPSjms
pV/a3h7OP2ff83MHu+TUfJpdupH3JSDOB5U96rUwYeivM68/Dtb0q8kBO+1Sv6Oc4j921xkigkkR
CP+SY9Pi7nz3GXvSBfmowfIRm5cQMq51NJTBG1s9FQ7oIN3cuk6NFmHAHyG7kxZl1JEmEAnNzmYM
v3pXq+6OYBrdWRmt1OLqIEfDxvsgIG0feZSGbxyDj8Vgt+fbQqSd/dSPr3KiplsPUKWmF6jXUL6Z
f7xTQGd9jCSR/NGWtraPyCFW1uFuknZAcn1JNLmB2ZIDX9RcKS4O1sA1v8I8C3wU0t/yKU+m7wCH
p02r1ukpL/milLlevrUjlYRxXLs/RlKuYsyBcJR6fWyJJH8JMxO9i6lsr543HwQVoLbQ62Y7l+DF
uoB86kJUXV2oAE6XyeQgOeaNIFtKsNaFa0ZX2bht8qSCCzreemFNnNZSnhAOoER/9nIUJBb0qIOK
roFvhmpSxYyHg2w80SDFKi9H96ObotVU+95bTh35rociAbLTyX2DPt1diQxxEDF3XVQnFny83Cc5
WumQVGSGc5RTzQQRG5VwGYGP4qon5s3JcgqxL/QYcoN5idy3kk2WZv6jiha8BzswWBSj2vf56Gqr
sbDLx4Gn04MeUcjLqTCs92qUU5Umh3I3h5t99tflf0E6FtrST1KxqNkInbQWniKYjC6yl5t+c/q3
XRX9aLL3w1ckCZXR+OqBqG9uYFb/WEPapWkIx35PqOo1V1P4OjgMkcUSj11LRtkWafg+TMnNnqoD
Ch95DlPRbP+3v7R3VZ6/VBSXK5bu7dquBUU+X4kUeLlIqNVRYoLlw6hMm7yceDD93nTCgqPvp77c
SZNjQ9ghP7KVt23I8D2VRakgIFj17//n9k4OiMaERkQL2Bf9az953wq2ca8Re4YKrLY+CJr0n0TA
O+gEkU+x524Q9ifio2yEkkgc/JpUj7TrMaoKajXxs6Za2UvHPr/ivOEL/VUJ0pAiN4PqklRVPmOh
fKm8zrzorh5DFIFiorRbDhs5juYFAS00a0TeWdtedb0tHz0C3b/rNmrNThZJPDYbfy7tYL+hnOGX
4FNOT9Z+FJFaraZeDEtpS23q0KeorR81ROWAZohzNVTmc5SgF2a6Vbnm7TWfCZqru9LSockqFONZ
uvyeMABu5KiMjio84unLAJX+JOzwIuZeXPFMhA3/JVL66aGu7W1nTYTtsmbwjqmdIsznp+j7inxL
1n+bJUmz63zqqKeiOYwzOE02Yj54xab94fVd/SRN0XxAC+bGIqi1AP8Yk6AhhQf9I+JQij+iPZq3
2lb3hsOtK+OHsNEcwsKi8HsOKVaT4IHqOJRolx5CMIP3LBsAju/6YJWUFbje8xRr0KgYOjykc7f1
2KIYhfLFiBv4IPyiWLG7Gs/SF+EB5FSnFg20eTU9nOPONgITpFmVZ1104nn6PvSqVS2UMUf90Qi7
LWy3JtI6LpRq0VsGWuWnCrmP5prNh0/V+dLOrB9WWBtLEaUcr8MYno7OsI6qFtWXKjOqixa0N1MG
2cXNoxka+ygHpds8yfEolHfGYsMZD0AZ5cDO3oboo1qGWviM+kG+YUMzATWbYQ9y+OZZatO0HHS9
XvwxUzqZvv8j7ls0VgmrXatav6SGMX5MKkd9wkcQ9cxd6gW+JDy8zhDF37y0hpia0wA7Dzkozg17
Gj6ME0xOd1vmZ8ETGdKSMsYG5TA1QQhNBek6RGxL+zrceYMV7GRXNvDIQOYBABRa0YKtsDRq8PwE
K3kJZwEaOvJSzmxW5DeLTVNb5SYJuhq+5ID6W8PufgAU4kJ039REBQxQ6TUyvMj7wmNH/KG3ANp1
yhdSE90PEQn4FbRLmqjqFh2H1l+3nUkKHbEU+AOr4ECsjg1V105nvVf7R1Fl+mtHBUOamOrZzFT9
daAXzz051lNxI8fU2XMeK6pYu43973lyTJsRwb/nGW4CtjqIg0UdF+hPDBkZtREqZDDXcAyZfvGc
6zAc5zO4x0LlzSAmGFnNY5uGxrcelBCkCKk4K1OV7/q4hCoYBPuXkr1ZMenfWn/+L1eJZXRdGB8B
XUKbNw9oKKRZGiemqudLU9WBvg3Nhg9oafNTOK+dRP1p8JXwLYDVbC16Ld9oTazAvQYrqO4biO6W
qbmtYbS9XQ1WvvGUPtjoeTrDYGaX+6i8uk8LjAL53syLjmzXH4ZStz58W4zrIo6H9eAm3seQag9B
ZqRf+ZlqHgVUhVs08KYX3qazxYPvAfo0KKmiqXvxqgCoVtyqK3dUuhcligci5+hyydFOralHJByh
ZzYiMaVTL/pWj68m5bUv1MkTCFaNaXdfqbZBb+fzwvjDgKdXu8qL233qujoUZpEyi5rQrW3+8+em
cyy0iOTlzXE2wpTyBinVtL77yaty8i9gzyi1L6o3Hvv1z2qOOVDZ8IMtb/fQhW7yUlgQDpoBvMn1
EKo7AzkVOOiHY1zZwwUy/vEyJBVbIoAC0iQbcygXAqWsk+wRwR4ut1E5IajYIXRqs7ivUbk8vhFS
3N7XCA1n3EGt9iZNKY+So1b0gITmUmDg2jaCTJQLN3Nz76YKtFBqE659WVEsB0C5o6ZlzNXDsi8b
2CBjENUl3OUs8Peqf/Sj0L+WwnAoSDfTjQakdqnZivpmCGAYVqN1a89vtDdYaEugN4O5LScNPYQ5
uO6LWWE6CxF/yYL0NbDdaZ3AIrQMUNJ6jbJSoEZf1YuxV5PXzoyDvZXpiEDLbkCVknDzV9krFbCs
bgl9OsSb5a6KdKSl56t7o4QOKRLZj8hlOTfP2m/LXdQ00UNYwHtsKe2L58KNkvoNGjl1VG+rwYE+
ee5GlpnsMpGZD6WaDq/IH/sE92aawXkU8Sxn3w0JJGiW2b/2oWOiv2p9z+ZeRrjjGEXjmxxDY08/
uWFxlhNj39PPox/s5BicZualtBX42Fg0Lwr76sHEL8fcjF+8JvtHDg1GEL9CFY+uTTjCGr/JUPl5
kX7ZiCxqRURU3tvuUZqOYNAPWgiudShpXr1+fIpNUpVg5/PXKSA+mbv1UY45EaBYEQ3xXg7yNU8X
qVtF0BIxU7HDfGmwo97Ibt4RJ0A/R10ZkUbev3B2mVeEh+LfzTguO7XX9tI8tVVBhNqYfrlFGvVT
UDgsWz8U9VL6wDeAz9RMSJyK6vKrKyfKcTk7aiMVelBIeIjIuNvC6tUt2wFiTvxkA+kxE32vw46+
UEimLxtPd/mvmo19WXmgMKWTE4IrVieCi72YDvdmguTtICIjgRdZPGlzTw5KezwS/6ZC3K3W/WRA
njgPozECRPTuRPw8fKwrKNzZ5P3sUH9YkfIFt9pr8TIfrGQvm8AHJt3dqpVk67RNehtKy+wajvbM
x/HbR14qSpTubd7s3B6HE7zaHSSzfrEtjah+C8uZG9I10Safu5Uor5DeRGfZg3l3Oend+MzuhaNG
vo/9EqqGqsyXniBBHk6KPj+xjEtQxuNqhN19Gbkw8y/Y6mSwouXwJCMRGC1Sm0y7r5I3u/W1yj0F
qTPtU0MYF7mOU/ADnunnaV4vj8LmaI4eAGxuIU2UH00o+jU/pelmnxI4SwKjXsgXIW2dg1KT0/nt
Y9Bp+UpDSI1dE8/IePLrkw9pb2x4+qGZD1zV3Ei7AgVFoKn6QboaZQ9nHu/UzXZ3k7N++0p76oxw
+ws+920Rjl88D0IDLVc/htBGJbZ14Tqktk/a4eqePpAJazamWiL9bkD4yEYl2BtlBCdjWRrrNu26
62in/TXQNoHTGBdpYYciNsQ5oQebXESsokxVySmZ9ZPi293VAMR31jj/30YBBFGKE0LNJycHafxP
B7AWCtExhvC1fBpQYLjobRJTWGhRxsGDQktD5zX4Ko116LTPkBCRfGFCNhCuyK1mJ8cs9vsnVxnf
5ZhPuPYgBKyxLbpmV6cz3/yp+iG8HPbf0reeC2tVK43bLFjuVXE95WDMY1ZS2xDb5s1GunaOPq0h
K6l5WDCaTp67/72OGGu5ThSzX+1DSodrTZz0+WRUzqelItOftajXD7Lnqw2xoGbo0RHisOSGSKDN
/nIwn/3V2vzbn/ht/ygHPX2qjvYI410aAFpKPHT+nMGBDN+MH4q+MK78SBlX6ApMlMfc/GlWZbpm
mvBPYxFu5KB0C6D0WtY+4fj7LLN/zindusg5otDb9RSP5uI+adCqq+OJ6CDneAjObZ35xsZ8z79u
LLt+FO3jKny1rE47VWZVL9U48N6gS/kJ+en0T6C/5IqeUHlN5bHmiOmzCX2IGicd8BE/M6uyMqdd
nHsE1hQOQTkIyUtoj82itx3zzSvSjQ+nbFkO6XM9N5UPoaargJDJ8iR9dh02EjBW72VPethlbT+4
rtE8yVnI0UR7FBC/2YYNNXBv5xyZ47IFqWX3T1QDFw8iDuJj5wziKbW7E4iIQUU+aW5Dz/UPmvop
PW4mChHjo+wjRvsIMk7dabNJ2q2Jw0kWoSKv5m13yvWaI0gSl59TDaFxqWrjtq51772vXhyEeD6h
ZPc2fdfAsxvGJTHIhBKReKp5hCqoMbhFcc3nxvAa9SGYguJJ2nRNI+DLMah1/CtlafnVIwgLuiPv
YAplTHoVED1QplAezL7TT/rcmBkSXb0Jl7i01VqsnyCT0E92YF84uIjt3VTqrXEMtYuo2Rc8yOkF
UHG+8GjBpjEFJj8mKzb3slEcl1CXvMy7ksvc8MdlyulocXeqh/aXO/lekx3of7qB3z4NZGafDC/6
znMDqRefjOcwQazrBSHf4Lx7puAXDmNH9b5mlr3WhK78NDt3pfhq+W200MlJm9R8HoPYfZwU29pH
eq1tQ/iUZli1f4FyYRuZPjgtE+Hl2v4MktRZaZE5rLW5C6EagDbLfEdf1n6KOhRW85gkex5ASZFM
no7wt6K/u372SsGdeRZDFr1MZFeluY6DaKcEGeS3s5eve+4y7VLj/52kF3G2MCfohgeC04UWoKRo
IpXSNDrfhtE/+Zn/QKf44Fz5aaigajrDNK9lid74bK40KonHqqof2zApP7IY9uZi6C0SzEP4Ribm
NntAsWrFM709J066HUjGfBKKgcEDnNAqKUb/Ux+Ds9eDyVN4jJ4I4yM6P9thu0GaZRBzcNMPPstp
1UfQ/QaZZrHRmCCyzwePo4uhPYK3RH2HkEfHifHQaQLdjDm7XfWEgMZOjw4gZ+MXfl52Ms1dQfC7
mpzGXMvkONVei54sz1sD6n03FjAESjedWhiqwKoM8aJOu4yj+SGXLfM4fYQCCSjTfJf20Wm98rNO
4KOCbTJCnhxrN3n8C3tin3XNE3UqH+SiU6HA6Qs64Kkev5mdGo0Pmj4+R3GgbwpykzkyN06wyagA
2k8meYS4bdy12gQGZQ1N1xybjhIG1GF2BFc1SP5utjw8NCgHQNHL1sHouhX74fhJsUZlVxVoqdd9
6r6E5aicTDfZy16sG9PLzHkyDzld3+5gC0dTcoioraFgbZ9X5OnDlmo+TzPUWe8p+Egd93uBMvIP
z0M7PSLx89Cw0XH6avwOzwjSJWFvvsEdE84AoxJo7tA99uFQPU8KMrgVZXu3bked7tmdKUeRyiW8
rYPWzChYeAx0zzsWwgG1BrSKB/k1HHo6fQpxvQ7JgRxTgmI4BEZJySKDQR3jEWs/YneM9zElBSvu
S1Ir1tE56zhfTGVqnIpW1W4gMDGUPzN1TOEPIKlms8FdSnCY1g2rjEP/u1bVxUY3TDBvg259Vjkh
17r+yrd4eEwCiqt5tP4UXjBSyQ6RIVwOlb6sdfg7I1S0FW2wt7KhfANAprzEkcscSeRtOTd/j//h
ep+vS7LNe19Ov3WrhnhBmYmL0xI3Goq4+2qrwEJsNZ+JCZwSbgmA2sEpdJXgq/AzxG87w32pSuqf
QcKoJ8Lj2tqlfhQGtqreQYMK07tqJdsqNb0LlFPdOnADdsxD412kracaYsFnWV91mToT7nZ8DhP4
d7JiKtctkOePsbK+OjmC3hUlDM9ZqiNnnZScVtsJaWALJDLPPeuxHQgSgWJo956oewdFAGAMboAK
60gCMgP7cUVqGfruQOQbcDfKNej5DhXsm171eKb31euU3JpXvU/FMDwIy4wP5txVXGTTnDx8hfIH
iGlnX6W5yQb3KS5SyLTZK7zzG+8BytfRMpgnOa75kyJV9ygHpUl2m7zfGdS/o9vcTxu3j51Ho2+1
TyJih7bzzGeRaf4Bst+XeHBsWK27aAY5cHOhRasWXbBHMXfB2FWbystiSjPpUpigbBWPTDgEV+Gr
Hhb+UQuI6yvmZ5YH76o5mi91nYkVWDGkU3kDXnRvRtLaFZpntWK+OCQnjkYRvSY9qsGi6YeVUun7
1rTb525GeGYQ1ADwjeLdOGNAYZPyn6ZZ51eOSr+ogRefDeBF9vpRwI6QArl0SvcCSLjYgrOzzgFQ
AD639fBda1G17bL0i2dEwSN7e7Y3wlGPbWGKhfQoYJVT8uh7Q9RqUTvk470JVIdd2WI5udA21S1s
38p0tMpwj9h09mFHWgBaLG63JgKVH72Byhs/Q6+tbXXHvgjIIfBGfHSJ6T2yExVrvRoruP+Jj0D6
5T9MGhCXWSY3KfmYhwJiCiRMlWMEsnM7FPzM8P03X2DNhxu1LIqLkQTRJtUV5eD22q9GTcorAtnZ
090OlSy06UPzNGbQrut8xj6VKT+1YJx/emm8rCwVOfeQiJ5VAXaiBjFedS3nRHVQ+501cWMVctVr
UwjvQUDc8s0uxCoS5vhT973tSDTmSy3yaqGOvrs3TViglbhqH+DWrt5CPYu2UPOM6ITQrQLLWoNZ
IUs3d0UMP0WQeuYKfFr1RuI2X9qa7WzGedQSBIwsA50wOcpmiCrehv8JNIyrtwnMa14W8UWuVLTU
IOR1/wJMZ3wZdUiI5xWFLlBSKnLr1A7DVwBd7U/PeTLUpv6HZDC6ALFWvFqU0zzWo1RHJLhvBmm2
HonzXlTgkosxMPOvsVNtqNFrfqal+dQTaPkSBX61yMJqusQipMRZSeGVLoLxYKgxEgVeK171OVXr
ULr5z8xrP8/mEfAjtWL1rUkSGzCBm/OJo0I8oRR1PcBjcDZdEMAigqm95n0Ext9tlewF0KgWPpV2
UyFB1UDwPY12RIrEiKudbOTQvWsJpEZVB96yP+ZkCVUVGqLsG34+8mM1NzWYk6VW9d0Szsn8SHwJ
CJsc1mon/mMk5EzHjh0fOUpVy6vLSQJp1tzht/jWmLnP7qhvVvDSg1edB5CZA5iR1eITwizvqZXd
KoocWAgBrM4uqjlB7Bt7HckXBHXIiFf5g7wcfW2+nLJ6nXvd8TZSzqpcXeeVwUpe/uEfOKeRAMvF
NaAsJzryPqmoNJBTBFI2d8PGrze6zsNB8zr/XW3RwSFoMm3kKL/U0G/nbX+QoyTVYe5S1GdzLMvn
ecmh0ZQ3uWTYTij7zV25ZE/2aym7Ptub25KyC1fC2jRKeyPpnOuGaJVPORYkZcip3W3yqp/1ncy+
QkpN9u+NnHfvyqu7jQ3LpnabAxkeg9L616ZAz2TQO+fc+rZzdqjlSpAI2N/txjAI+JzBTEgPzreI
rsyoRDjALTJU/5kK2zEcEVbXP0i/YWvoJGV5PsfrPmidQzVfaU7060raOCr9Gv3L77+NAkpwbuvl
iX/wYHONY2Fvm4F6QpiIqJB1XMMwFvLSMCZ2HfLy5iB9SeaJh8Dp6ttUaUOLlfny8o9JpEvsbaGZ
zXJEapVCAaXahB1AXdQU/POU+j41GxrbygqYTpm5JB9/D4yx7R8pJl9It7vdjeGY5XkB3J5QtfMg
hxtDHEAV97u7nxKJcFuH48dgoijceK66smt12KJRP2w7E6HBB9mfEA2CsD73jMf7uFFkjEtXabz5
3/rC8AW4QECgsD49oK+cOdn01c+t6lFNMij1w7B/FlrzIe1ehULzOA61oFCdbV6CXuglrTXlnDkw
qPFhb5ZVbSlsOwK93pB6VGGrGyCdncrG2oGyvHnLKWwu3VNcvMgOuT9m9aaycklxHaRNNjpCnQ9A
eHmqqCjqdE49B0/nKlnUdTKDIE/s8s3KlG3Xx5Sm+uOrp6fNpVBFeUmK+M0oivEDBgHYCVdlUKiv
zWuF9Oxr7XU61yLuuleJdf51bekQT6b+dKJM21lEVi5WvV4IzlfQJgFZ+qfSW3svwmR4CSsQmoHK
6SmMvOGFra6/admBL+WoUufJoZ7cb3IwKXWNLdIOXELSLsKpWmm6f9JHpHEdo3QPsklbktxoYI/N
ulPc6OHWv4/LK7tsN6qRoNLcxmq7bpTQWxYZ0VU3Krod+pwubMqe0u5k356N8uovm5OgtfhAZJKN
mA6hhjDA+zh6uG862z8hsPWrMW3ogodoKld/DVAwAOtT6agP9wHie/4pNbLowOdl8ZddrukF+fMI
cwVCX9xhsES/r9A6lgU9stpn0nr0lQ30P36X/Ui7ySGNUrR7IRE+Tzp+d9PtyqF66L6ctMk1f/tK
01+ri8DfaRZic8YwxQrVzFBXmF67ceM0KqhEaEfSdH2eP3VOPF/Sl1cZTKkPehLuRVDw9LE9/Qih
lXE0xOTDqDMutU4pjtboQUSshRlq5QoShLdRg/1D37kP9cQHBawyf101hu+j4GOUGV2K2gVdBE7y
JVQm5RO44ehd16J/xAxtkoOxeeVbYr/i451JMJ5LOOnfwTK6W6uDzlA6+UNZ8bgqBegGFuRrnSzA
Q9Y76TwE3qEiHX1xLIt8Gp8Jaa5Ts4KW1gpvL0oYnOWULzfoQ5F9lrEVnyWkgT1KfcFCBU9yviMd
wKD/Zcm1zwgprzNg4fqGl/i/17ndpzY/7mv0A8VilCtv22wEU0CgOdhVqjdaaLQqQMPmhsrGZplN
Cc+JrGgpV1TaaJ9SsLqXV4iuYJwm5Ixi0QSc3Oa+HA9r0fzyv3nJCXFKRh3iL6C5fy0ih2+TIjuI
9+0250S0ixFkXHet+0KAV9kFBrpTB3kZ9plPhRXGkS8kDw2KGkD72R0YOwod+RyEHtGQyFMQ5clQ
rMiOg/ujcTwEFIg9IjE8Jx1lJvK/JyXlEICAkrobGkUPVk1fofPpDtCFUKBaihlNWnE+v5GS3fq/
h2u1V/rj7+4QwlP9IJnKNNiA6mUSD4u+NOPdoEWNv77zmjX6eLtBZJJlOf7u3laAz2eAPCbtKeqc
+ov2aZmmfpFNZYn2EBkBcPuAp1cX1Iim2lXK/12rX7I6MS5x6VMxonjq4m5zeQYv69gm8TovJQdy
u/IQcCDDeLepqvXhxhN69PNK0s5zdVmDH6eMiJm6lkdnxa5u95OmyjEy0rPtVc6JbApuu0YgXI2G
T6cWA+A+nled53bsUMvoIYOwo+XGfUSrVibJrtlh9PylUkTD1p8nFtJJXno+iUcpxXHfjf0l2fHX
5uzud9+w/f8udVzPGvZQ3w8dB58JfIPf+tXJA84M2/DcWP0Z5eBh2/Izj4zubEP/940IrPEke3Zc
VadM18qT7ZY/BnOWMPltkh5I3CIeCqMv+nFQEcddoRxgWQ0fvKAb35OJcsqh9Zrr0KfWY1Io3sFt
Om1jaHWyFRA472tn8td63lRnxTD7ZZSG6es0lRyaO9N5S9qh2ymtCj6KBIkDTJPGT4d0X5Q7LQvd
vfB8BqEK/jUoPYQYo72BbrrKwVhNzOicz4nFKIzso4OMuuzJRuEpsE305kc3+ojwolzZrwu3rKlY
8FA2shJjW/sUm/uIlq/RNnFeOqXi0JqJXWOCKSSlfXbDo22aMWSINDG/xpcG6t7UsZuT7N3svrvl
LKjsSUCgephn9RfPCs2t9FCTJLk4kC8jptObG8P2VX9BgQaQhLoK1vfV1RQi0D4jcX635XWiPE46
gktyGblgW7bjmrQ6f9H8osy5GbK4eUKeNkcjan4JrqqzN7C0F6OeRn9hwUxxCJpufX/NraVn55zw
6b//un5A9KxOAc3PL1u6w8N+++vupt9/4f0VRIZDSiTyrc3tlhnHDYAqbB/u94xsG87MjAzc/a5d
qKCjZYKxlcvLBasw+/UX3t6tMHCg+p3/utvawvTZ7/DXSW+5vvwLa2jE7i+yn//CtLn9/93elr6g
CDwefv11crZqm1vFd0BFzW+EnJ2n2ZdIVCZCj5huL5+048NQIeoMDK98Bnc017uqxaGwWudKquy5
Frb7SfENjHOZB8BS88r3XMsWhaWkx1y4xqM7ISXQ2PmJB5P5nAkicsHk8ZQJY7KeiSH2iqajHMag
bErAGLrpjjf/qqNoviEAupL50D4K2r1TxD/u/q5G/JDffDacjoraocJer5xp2tNhWNaRo12RkBRX
CKL2ztAoh2jujaU96zTx1spB6WZ5UNaz2w5ghcTFawLoKBwoj+c1ZCOaYnhMO7v4w+bF9cq17Pp0
u8sY1cT8PfEgbyNnNUbIL7NVpFvZHbSxPgJuvvXkrKGBzqi0Ssg5f7/eQPSgDzTnLE0RhA8byCTy
xf31whn+M1cTqlHnSUkTBQdb1LdXKk1wuxMHHeKAbB9/kLTpn7Hftbe3BLB/sVajFBi//mVwD7qX
Zcda0ShgHf3wJK/MBE1Z0ETFRnZtM4HJvRQgEEIDBaS/vN1YHZ4qqh3vC0gP2XAHLxt/3eFutuIi
ohj/P3e4DyRl++suOUUo8MezH1I7OJLVIH0Eykxom03HSvwPa+e1HDeyreknQgS8uS3vDa2oGwQl
UfDe4+nPhyy1SofTvc3M3CCQtsAqAshc6zeGpEGp96Ity3nErEen35N1tkm3l8XJcbBK6GW/vmqg
Cxbkc8wnybe9eaul/Rej6rA66rXhW5jVx9Ju3Z/OSK4m9XvWhC1ZZZZmHibCKusT2f9u6fiEWp70
xU8cG72sJn1W4fUsEtRGr1CX2JpqmnzicpW16bfW3pJae+ukuOj2Ev+5WmYJGxZWXor7nZtrOADV
yptZJY44jO9qrU22oqXXnIlxlJJLnqltMhxutZbmzHpeBEsQFSk/Qc2vnM4D3LsWioTdYqOwPJkX
6ZTOVq5phIdygf7QOqjybVAqATFTx8OQEzwI+GIJOcY2nmPWWB/HypQfQrl6FvW2F2mLcCzrHY9W
BU6ltkhzS3oDz6qsHNU1SSQzvO+OmdogQYs96pZbQ1mKanaI+67o5afwaoy+DQ3MjGukUB14liuW
iQQhyfjG+67X431V5TUc5el0VFGtsA1l1ylY/KHGsQjsNl+OQ5o8Oybps6bHHMG2zPg5l7BVMDPw
HaLYNlCuwkz+KUqjVNsopDtHMRLNF+MBlfQ5SsG8i6eDnW5AltRPotBF+Rrl9voqxibh+Kx7gXwS
Jf4SdHldPzyIrnEHCLAhVL8lfCA9Jew/t9wKuTzT8yogVs9B65VgLluphi1m8KtuTOBzoXBdARQ2
CPuJjmGv/tU8dTSbMd+5Qwbe+Hd9bkyBhlaOeJCOLxFuK8Cqi/i1xfAS+X/e/KKo5cQ8tVD3cM/W
41fWAC+yUYQX6OrjS2MsRCcldeKzlrf8HzODrYbwmUyFlcA0JLYN0vmSC0pgah0UHo6dNdpH0TqS
/waH5D0PoKuuhlafyjpOXnXFDvZjHZSE4xmUtWO2MsFYrMQgI5clUL4BmwccVvao92MZOzEmxSEU
vjxOgA9PPFn2iEoNLCHRUaRgRq/Espqw1hA16rWJtBLt4SBaZnzDK9GIQ7Z7Ju14K4mqsumwX44H
bqFpuENKe6/U+PlqfU4CElnQZ6yyQ7YJzEQg2NmGkAtAMP9UjOobyg7AfoKJJq5b+SXSC2NtuuPE
metR6ZN4ZTuNWT3Wqo79OcGI98qCPoVtoTdTGsyigC59N90in0VJJj/nvkmqRVdVAtl4XHYoRG0d
aZzwJHmwRFk1e65itmb8U3bfia8tbjMVabTFVU5/j3SYCibE8MemJupVx0Fy1OSMzB2mw5tAttyz
b2nZwlai5BULwh+JZRkfcX+9zYPp1VXCauWtMboa8FUrXR1UHxbuOOLS1MfPI7ZWTwF+EE9thRNU
ZMGfm6rCSh8x825AVk+NRZMUq4xw+lK08myMDq3eARGdWrE2RrZgf5+LfNwU1Yrqg2i3nCTBeJN/
MuktdZr2aWiTRYGc8Wtj2Arwi0CbiaKWG9bK9JsCIeu6emUnhpVT1EOfmDpribsi8dE+Km5SPkCt
ulX3ZuLv02xCR0+94ox7DvpIvx7kxth3Uh3PdEPqjpM+xUKu/G6um2N/FHXiABShP8bTYQxrc4Gl
E12mER1CttjHTy2irMoIlt6bRZ1oRQ4O9FRq7uUqDudNN7qnyvSsY51Z/XzQRvudENzO693xJR8x
cMjcqljDyQy+YJ2Ht0Rsv0sQmhepOuqHoFXCS0r6Blqvar2n4fCqYD7hkdmY+W7agWvsgsv9YNXu
sWKhs4fMWNizyHai7Shhfy66xIH1q7MXoEGsy+kxMqE2zUxCdbPCqCvuf1Fmd7EqEr6ewEiHS4Wg
2W7sgPIIdkA7xN/LEWUlwRzAlPQ7kB4fNSdYBYMTfJfNJjgJdsDUVk89/y/GiVl0o9/aShmc5RGq
gFSRiHeNyHnw8ZV8sCvgI7aJPB81g0zQB5mceiHaRJ1p16veqcezKMVGFG2qDuUyHxO4dG661QXR
2v4YTpNlrmqvRlykAtUwH3w8VhC9T9iYaLX5oGajfY0tYC60iZrKNKSlC599EWcVqo1hFC41CCBH
BVS2PZnch2FUvihZ+utM1EGzah6HPp+DoQi+Ot1PzczKL1ZuplsLgttSVLtesHesRifZy9MK6xik
DJIu+BqO8nco++3Vj5rsNGiDNRP9q1RDKiKzupOjycnVVfUPUW84ucs6oDCRreE+c+ziIOp5ttZo
ZybNNjQS70uIl62olzopXsdIsK1Fkaszfl9d19n9El/o4CsKM/uisX5dXctSat6p7qpCSiUsuuyj
sJQzEdnsyxhmxsKMevno1k6xLzLEHrEdjp7HFogCcZrsAzb4PKp7/dxoarJodM1F6tLDBGQ6ux+S
RhrWZhsdHLP5s1701WX9xdNt/7lt9b0Sm+oXty/QIUsj/1goDfR42c2WauJar70an93AVn6EWvYA
Ki551Tz+rK7MpH2ojd0RdQqYo7pfvYGV33oso38obv4Vay79WS6ldGXnBN+1oJZPnTcGk2im+zWS
vKXoihwSjk5OXj1lsL9Xrd54Oxkq+xn1qH6uKgM38aC3SHEPLqi2Ube2Wuhs2GBEQizodUzLetaN
Q/zVyINveVK534gknDIEOj4KdVzKPPb9mdMeET3JwlljIn8DY2QG9WOlZ3ibO76MO3vYfNPa4GNs
fWMjmU63knEeeXQB72X5I3IR2WNbFmxAB1dZibp21MszxLFNmnXZrQdyheyeY50wBg5zQxY8+Gno
nPPAAMU8ncHEx0o+zoJlbSMnsvRRHOMXcPalSlKa1yv7RqOIHm6ttQsvKbTrYBlZiBeR7m6Y568h
tzq+1dsQMb+vZMoy7IN6Fdt4BIdSLJ1du1P38QBQLvKy8r0NX8AfW9/isnHnSG8rR34w86gjO4wz
NQ3N8D2Bh/weml249Er2AeYARCWXO+TVotD6Nuo5jIzG/5J3UbsK7FDeSrkhP9ihj2XU1KNvzScN
DuZzkOreBn1QG/CeWT43ifIoOiBJlMwQ9QNyVlXlWpUCla+AfBFQTOB11RcLTPZGipN8VWIEYzWR
/4L+vbqNdadb2r1sfMVtdRFY6fDqlr2+sVV8Q0R9KX+r+yB+a7BzWzfAj9aKE5hf4yQxvmo2EYU+
lq110XTx2xB/E20RHOcVO2dtg2XL+Dpo1ULUKwYb1bBKVGJevf9CQHkjPoL4jrUIpGCtmbE0Lw0f
qzP2Entxlk/Fe51o0P3y/+jS6Y4On6LRF5/G9iDtd6i6412GxJ84lCE45SLItT/q0qTLzlxEuCaP
gBfR787x1IBav43qtPHjU71aQ7n1vfr4qd71svTYgPhvI3OYV7CW513XvaZGVV6Libloo+Gz/10F
6726Yk5zqyLLVhJEghUrsa319UFZ5DjqXb3MwElc7xE8aR1nlWt6fnTY6W1gxfZ7ueb3JC3ubj3T
yfdJ5rebCpXPo+GiqFNHORkMCRe/CC3kix9WaAK4pfeYKC0KsSGL0VCVT8AAsnNpavLKVFp3lqaG
y8b69l3IwwaNBHamppmeRZ04c2PH2MEMOomS5oQeUkaJXxwrElJB3KXnW11YJlgIJnK88IdBfoQM
7u3qsQTA6uLly17PnwOA7q6i1YjrYmEF2IOKohbZ3SEfsm9ZmciPlV42J8QWD7HnotqrhgEZXSPa
iKKuK90szUP31hp041p3IveB7Kn3VKv43k+D7JH1S6mzjpdhKwL8QmtmMEbyhJ0bHvxSr18CvZxH
g4Ycs0WkcNTbZimKTR39gBs/XOykja4pe0+jjgGJOrq2zDFgRveSQQluVRkZk42c4e9qmUb1UNpE
gfU4ODaTKm1UG8Gx5eUv2sTB6+py2ah+uTRNZYwBQjcX3TDltQeCZJsGbnIWB0UvooVcmBjaaVl6
qwvqMYGt5Pm4gJrAGafOok6cweAsN3JDgvNe50q+u0DtRZmBPMzHZRv35EYmDZ7EaZJdCKlpHVO+
MA45u7ZpeEA5z46quT+DeMcLw/4IC/en2vTyS1JKI7Ckyj/XWWVv0EcP0Fo09VOnwN/Ntbx4UcI8
IL9RtB9geQ1Nc35qZfgUPqWlrPOGGszboU4sFOra5FpEGZam/7u+nRo/1RHbwHSkmcWG/7MwvEo9
OeCZoWTI41IHWHDMRk0BGxl+YEk0oOoyDHtxdj9YhpKslaiBRY29mzMdfNYhsB6n01Arn1qVDPHd
6E3UqxI8fVF36/y7n2i9d+5LpVjGsu5uJNhoa8xWB9BGZvCqKpKEdqBsbMPKC179KHkPTKc68+IO
XvUpCx5XL55r9YSGk0cxZCwqdUfKsJuLTjE7WJBfsD2IwvJOGXhtjB3MIqO3tGcz1JVFEg3VOVbU
eKPIRQJ+QTMPRRjHK7/slQcLkhhm9ab81o3WA0H2CcjP8ouk1cyFyR64LEN8XSvn0B3rB73iDZIU
inxQ0KrdpbbkbcZCHs+5nw6LASPTl65jl5x/4ZmTHHQjJwUQVt2MAJccLYC3xgdvokk5DVTImSiL
A5C8EIRDM+LRGP3VIuYQ3UWf2xhRViUUW7v2baj05OpP0tdK32WHPi3OoiqcqkAgGMewq9eiShw6
XW3OxApmYsy9Xpypkyb2rY4et66/50cabH2bUE6I0yVRdbb9NDuI/vIYSCvXGCuAWJqzNghs7cci
LHZ11jmE4Bv/aFeatgLfFl1wsrIXbFyGx2wwahLGWjG9c3OsijRvYTfwzvRIV/YotiBikExqIUpZ
RytRGSqpXdxObQ+FZpdo2rCXBxUImsJ+OvOa6rHtYpDgukuwOpGTtdx0CCP2ub4dkrLYplNkMkSR
cTU6ZXzJJRHKVr0nXc6SuSlXxRd8hH10QgkttgiTwuZMWSoPa3faRM0AFi7brkBqzM2stWUPM2MC
fLSFFOzYgOP3NhUtv3Fn8CWkQxgn7cvvbo0FutDuYcxkvvarm1uZLqZldHOYTdSL2cypG7iWP7ux
CjHBCYzxIarrci3FNsn9aFAfA9Msrz5PcLP2jWLuqpACWhQJdqUTq4+WmaqbzDNg8k+dbaxeHlOo
PVNXPU+yuQLWbSO6KnId7xoJuLYo6laN4aVTqJvOIiWEbJD8mPgoaxqOEb3kHrueZlTNL3XIYpif
X3mPRqQk/Fr5IaUta64YoW1iFTObMFc488o12wxMV8HTLKsoKa6SVOnzqoFqXoYtGk1NQuiQJMA7
JPJj5jfELUJ745WZ/ZP83LPbh8Vbnhj53JIK/UEDJbeq0VE9mmGkbZsh0TaYprUnMSNSPymiXC6q
2W3vv5cZq1PeXVPs+DZjkYDemWbUWyefD5NIoQ4saiv2OH+3C/pUR0as2PkJoe3R2PiQFMNM71P8
ZoZkmaA/hEq3pOXJNajz7Lloiues09TT4LbpM1eZAW40iMhMjaOUIXVna+VOtFpNFaLfabQb0UrW
o0DdyTXx52QsYVhjVRHr7qvmBIamAP+uxW92IB+MyYPEtNieeK7zJdXNSW40aE5OWAHMbBWX7XkN
ISwq2lmlWfXHuHI9Kf8o47if6RqSWHLevUHtcA6uVP461E01LOMs1mafGj4VzbJitwU5UtSPQYZ2
iIOFYDLqzsGvCUMjvs6mNTTY4RdB/4MVGYLMffcT5cMXDMX9L06CTjC8ou4cxr2xqeDlwHWx83NC
QniBzLa5NvXBmfN642ufDg0Eg72p2OjI9Rr24qIywxUVY+khIjNtuLy/xmAW6J5+6KrKfXK9brpR
1BpjRopJ65TLsjGwvJg64xJgrkdNR25jKvqNg44zZsi3qazcaU6+1DyLoSO74gcEj+bW1NWsm27O
0idYxewn4EV6Y7TIYzaemSb12muT8PipFuwben8GJLnH+SFAdMBY5NHQfci58piSZXx3W7OaqZbp
vODnNczx3E0e5UYOlghP753EQifQH9BsDcds24PEQflEkbJ5XbY7lho2eHZaFUuP15Jhx4ssctPH
ZDoMZBbINFxFjex6B8catzJNR983naOqZMaIbzf0adl0kwUQoU5eiPZyICKctegVV417DInLzwu9
t2epLz9FFuwrs+J3H0g/rUw3LedCWUgIB4UTAbbO8sk6HlirPFY4Isbqi6Xz59mRehYlmRA6yOsn
PFWri4Lm8K7M0nLhpZbxNrTZDysxkmvuVNIJeWiS3kbHfYTPwxSNvJJNrr4lfvPD4Dt74+XS4H0J
LCDUmmCOYvMFt/nulEFiWga2DZLYsbDMVLpqW3rQrV30Jge8c7DbkccDd8tXZeQBiQ8I/m91661M
B4Qlem/BD4cfRislZRMpobQhAPhtKBE2T3QEyAv00H9xWVCITNXcetUH3V1jdZKuzSJvrr6ZH2N3
UDHl0tj6l8l3uUbZhaCzf7HC4tpJfrjt+8DcI+KNIuR0MOKzl79nhV97M6+DL5oF7c9OXcmavO6D
wvniZ263rDW53NtsIM4elzgPGxZZGgoOK1y39XM5Nt68IxYJW6gIUYp2/GhWN5EF7VM+a0ozviuT
xSriKWiKWnnOf9SwymT71Udr95ttByirdBDOeKGEa7NEGcWVje7VMYFrlbrffveMYV16BYm7Rntq
U92BpSddPTPd1DpiC4OF6MgQqfO6xmS6S3x7HaFJvs/6qt+YtrRzxyxdKoOzH+OqnckEPQjENP2q
DTRzlbnNF99Kaxze7WBWpUPwDV2mi20U1kfOzYOUMx6wyKCvHKmud0i/7hz4zSc6TGbmMBRO6QAu
PQIG0nt+eBUHBMqUvRShSj9VRZKErFhiG0tyO8qxswblKHf5l97OL4WZEo3Pyifo4/EZYWf5OZMU
BLwU66SGeXUcjPLShUB58iQM94HzEcpNepARnXDCfth6FgoowPsz/SCd3Aamom8mbx2ojDXYdKSZ
pqI0mOcpsvVgqm13aswa4roEqE2XwmBRyo2/V53mqNSNjWb9hDicgIm+wxlLhB9R7oORGpAvEPXi
ABkLPL3oIsqOX31l0Z8uWnd47vEWOhdx+FwrWXUi0MqdNHZk+LqqfZHtNJxBskjWZdD+sMmEXLEJ
1o59b0Ft1P1gzmojO3B2FY2IxndXfBGAK4/RN8L69OgUY9g6QZTPbuVAtfrZUKkxoLq0Xea9XbwU
WtgsMYXM16JoaiavH0dBX9Yb4b85+TDvamigRNm0dH87tdi17l0dpt98AlXsI09/IBUszf0OE0Lf
2aXVcCmG0DjbCajWrl7qjvaDfV0xk8P6W6cb7WWsE9JOGTKfZfA2ltyHoaTOhyasfnb6Y2dbqPxE
vnMoSDPNUKFqF30EeaYJsSIPpMbdYBRHwInb+ZKg5HlJpzPS0JdEjQtInFSJxjaDKNV1PCtFUVb1
5CQp5bcIVE+G79dTGckt7yBkoUTRCrzxONgEy3jPPYH57B6SJptDgzCf8kxOZgEwARLn/Z/eauNU
jCONt65vvv+dtZroIRocXg9bbeDTfzu4WShlD0H8s3Bze9cXaD/aDf42sG6STaDDsIKfCTO5RJuM
Lfew0nKtOI92aUG2lBtiON7FqYtsk7FU36c2eTmf23/DO4TkXIaUAoKH4xlR5mzpBoH80IyRNY/1
Tn7K42tZsgCd7HqvbRuGm1bHET70nPo8BFPyxYnLN9VNj3LBnR7FPW7rwJmIcmlz08JyXWsMfdO4
o7wBK42TeabGqINbxVYxmQ1w9/TK6Aoy06xLYS0vVbk0P+w8eVQGbIKqTJYvnSYtOyPMf7LLO/k8
C9+8livs/ChDoiloNuVQn2xupXWk2t26N+zhIlu2t0ADWn2VSVCqZhL+TM0jmSyg49zMF7OvrTfL
R+e0aJXqgQRTsyriOgPrUoKNJozFmqu6ZJXezNPKir4VWT/3szL+kP0SE4Q0iJ9NoIGrFumT/Thq
qLQYYHl9p1PI6Q9HtdbtJ9txFB7ZK6JcxXvgG9A7bbnYuXpngSfsPhQv4kFpW0DxjcoECN+Ee6SI
wyWRm+GUOGY+aw3jW6jk3hNUxGGjIJy6RvTUeWaPjlRk6n1HxgIAYZoMD0Oid9B+SnlVpm3zii7q
TvQIzHqEtUZ8Tu2qbN301Ua2vHiLJoS5Vcg/HPgtI1J/tXlGesJZBAj5L5ueoPugBsMhJew76wPH
fTJ0nXBQ2e8m7EmnoRBc9KAF+zo+BgD1YNSU9bI0sKn2+C4XJv6XW14u0ksTjv7Mbm3S31Nr1dg4
zhj6kywjPkrigUVRzYu0BFKh6W23bRqi16OtpG9ObH10IE0vhRPql0zzf2DWnkKAdmY5OOo5PD4U
FhzZ3GIiNaz7NkofPHWKXGdN9d1EPCsJGuWDXc5HIQfWc4H001JRojd7KPMFeU/nkkwHMMsoqZI7
2rimpEroe1TKYizBLPlu6VxER8cxgeaHJLHvdbnUm0R/ebBMs4huMXGli32b+zZZbGKu05z7tiPY
LHn+0s7y9Ch5FQYEY4zwU6vFB1AXXy0Ak8dAM5aZXz0iQR3M1VE9jJWz1xPiuJZjK8ccU/f5OPjK
wqjrfuPElbrFh2Q459Mh2KQDIRdQBsEm95xgoZuN+moO6OmXff8TMtzod+zYkbV6Lom3z6rayZYd
Akk8LmNv3JFBmPu6ZGAUlWsbeQDEFhemQqzGszZuJKVz/uW5X5X4i++oyMDYmMBocj4cRsiq80Qj
HR2aWr/ojIgIvTxYUOqapp1FdfOIWFCyEXX3A6ywv7pUttotO6vTZqxGjjqpgle76gjDWHrwMqlR
LtrE0C6R4zsrH3K2mxhrMlLjAYJRuvEMHG86tUDxJ6iPXakljygqsK7GZQ/sld5vRZ2SAH1BXRY4
qGRf2ApYH4pKGGqc7MjsB09jlYzbxLssScPO17NxBx6bb8clgxFA6j80YI9YCEZfpIq0QwcJd9ki
wLxJit6+yth7ypbasunBaR7eK7HSgD2OHzTz2EuCA5jhdBuMBCxsYB6LwhrVheY7LuIu3YNHNNwx
TFL4YyiZxxqEogtf7SplXnZlLT2xpbGNGE1WTR7o3WcTIwDsyH0WeXFdPuPyRRA90p/4/zHB6MxR
eE8vdjP5CjfPFmTkC5HP5HYoyEsvChTClsPUSzSEReWe6vy7KGB0Ki9JmEYLyyrHCwpTzkxT6p4s
izZebnWyYa7V2NbBv9JFNLBb0M8GEMmpJu/CaC4bGLjXUlMeescqDk0T/zqLkVpAoRsZRkSvASmL
PrdTnkT8X8Vyu4p5Ex5LA/tfSTbydaI47lEc+Ddwtk1tEb9Px6NRmrwAkvBaF1LE7c9jkRWshdMr
Ct0Ym0AhKQ3rKupqOyPQWCFbGtoq26TKJUlHVBfU33qU03SRFcOpQQ7oIqNsMNdc37v6XPWa0FxM
trBDNd8bLzZgogM3XdUpC3QFdV7Trr53cjVZ16H+1vptdPTbHwTBy1PcDPnKsV3UYgIciCoX0U1x
hqYyMjni9H6orVNf9AOhU+xHelM2MZqw0KuW4jcXVZSvBvYWM0OX6hee98q8Dl3vsbBLnNrC0j2b
Mv8UQYRoTxDtzQZvXrUxeLVMRXHoEPWABelkfTYTTWpP3DrtFlIXqxetegiEOJNsxtjz8AXftJtk
wnFbWGGkL0ZIJex61SnUh4GbEFgSh8JXWBb4ZrNSPFm7CTiVdYMZaa+iLzRJOIl+Hb5W6EWbhyhD
RyAPvXjRWIq+qwP4+g5grifFN6sHttMzuU+yJ5Qfl8Akpeu0UHebSnnVYqc4lEng3opGniTzcOjC
FQIueKykbS8tMS+V1jEw3YdKz75DnQAjlnbdjnstmHVkqq5GFoGXc+JxbTgugKtSevHxtnrohmSu
N2X15A1D+ZQl9iVHTPiUe1L55GidMW+HoeEJS9G2FXdNiiJcuLV7MrK8O7b54J5SzNbR5wxfvSQs
t4Hs5xA3vOjVjIhNEocMNqI1gkcNRp5UmWh1JYyr0kh6lG1dfuD9sRHVvdWmh9jPQDax0QQgOfqI
N5DBNLQqXsCHMJ+NOELAW0U7HEaV+ZxUxL4BmskLeyoag6ys84zXuxRZxnMCSwlIqBIvxVjVab01
Ct/N8ja2ATnM215D4ZfOrPCqVTa6HjppTBW1fYBoO/wvUVQxqVyizC+vROe0A5OuIzt6a5W9KCV0
4+fr29i+dxcI/shr0VmDTLEofdu9tcZm1SwsaPYb0VkOOkBP7ZSGFZ87+tJcr+toDW50Y1hOe269
wVolwZgf7GifEaF7wu2rVeTuaWLSPCVl/0J+zjlmKAtsUHhAXV/ru3NTx1so7c7e0iTUWERdrbwX
I8ysW1WrddFJB6ngyrkaIF2a6nuyIzu7s7uz6J+WQbxg/xxgX467iZV2LPEC8sRyGGNbR+4iUfrv
aW6073nuq9iEa8YZXnq4CdCNqkmHXRojem5krMJMJ1V3xNTbeej03mtJ6HiloXOwEq1Khe1HXcS4
i0ytmQ6kr8raixfY2kvzXhWJt1H9DNHyjrBdmJjlopKKcg1ymfeW7Y3DzsGmwliGhvXXaTyd6kpS
qPM/OvxxqidKvoomtpdnPLhD572Y/HmQloeFhAzQi8Z/29WNMSKaSpLR6efQGx5EKRzT7FSAzhMl
MFbGQcOhZxZMiuljiciT3ffonU+zYtCprSZ1rUVoStp5cOVfB13aWhKEwHs1C/58F7uAKadO9/pY
R3PRHwJz/qkh80J5VrjJsL53Fl2IR7DXMdGa//1xbsuG0SgV5RljghX87uHNHk13MdZOdxiUVD7K
KuGuRgU4GLJH9gfEJoLJUUgcislWSJzFmjHpYGAMO1o4Cok65fdZnE1J5hZ72k8NorNoRbUX049p
ZjEMz18PHQWELJYjIOrbrBWxZWBPJKWaGUjmRTSM6S6rgl8HuIHpjsh3uhNn94Z7v3vDp37/QZf7
9MDNELwX89/HieK9z/2T/oMun6a6j/3Hq/zHT7tfwb3Lp+krT/rr8v/xk+7T3Lt8mube5b/7Pv5x
mn/9SWKY+D6UdsDf0Q8eRNX9Mu7Ff/yIf+xyb/j0lf/3U93/jE9T/d2Vfuryd5/2qe7/45X+41T/
+kptzy9ZHWoZpr0DS7tgug3F4V+U/2iKKp9RKTnC26hbudGj7M/ybcAfw/72E0SlmOo2y7/rf//U
+1XLHS40y3vLnzP9u/n+3eezmWHr3ekhq/P7J95m/fw9/Fn7//q5t0/88y8Rn14P48UounZ1/2vv
V/Wp7l78fKH/OEQ0/HHp9ylESzz95J/qRMN/UPcfdPnvp7KdEuncUnsfJCPYN1I7KSQCNtvHvw+i
JRqGYqdqF1EtasRZJQbc+5puGe5Fc0kCaevE2LJpnfeQaY0+9yoDblVtSNcsiBFQq/sndsEI2U6l
OIdJ2IJvmdrFmDHQzR3Z95+iXdS76EStxhJFLFEnDlWPWoapAwKrEds/IBd9RtQjPhe2FG8728Hw
uYPna5vR7YBCZXzMUxRIp15aFOEkJ1oDSwLO5smHW51oViP9owVAReSsQVpGTJX7PTznXJWXt44u
qpKLyghsdJIN+CXZiMUOO3twmJiprvwIL1cbvRsD/nxXnHWCBuTtQ9g9U3EIrOJcKHFxVpRGW3t6
AXRdjG61ati4BciGP0ZbvQMwOW3eEBdkRjGwMnNsiYz6ep9LTO13WkVQ09vf5guSojmEaYws718f
KbqlfdcfVRYWt276yBbNUjeOXPaQmPEL8iaH+ptZPfLIUNT/MK5vZPhX49CtDX63PaBc7+BXk5e9
azBIVIrh9+YCnIgjOfou6RpQFXZeQDpNUfrIrG1eWP6t4CiBAxpmqs+B4yJwRfDqNkJU3odJ1hjN
SXrUyz/G3HpWQ7ns4iTdfx44KoO/bULp+mkuUTQy80ik29gqlYFXfYzR2ih33iloEu8kzgB7efi2
lt7aBTJLXpvWe4Po1zljdBxhlk5d7yNvE2ntg21HMXHTQN+Jw0jobIczsr4TZximDdtESmaiMfnd
TRRdXfdSCCeMyCBHYzYrzVpHBl6G25iP8FhTqKdWkpSTqG0xk1uCqdXmouHWOnUXZ90oE/JWvYPo
e+9BxslcSTmSHuA1fvW9t0aK/4jJkErA9n81amOmb3TVfr/Xm+AJVfS00owsjyuvRcv9wxw8DEHV
dUiYTFf9+7puxRSqHlRDeykuwrA8lW+kTFDYst2dOBhZhmP97Xiv7SKT2gxOCNHCqW8CsgXj6wHn
uzHupD8m0IucgEHcxdJtwtugPyYse7ReJRQaFirK6Ht9OoRh3uxFUZzdD5/q4OkhG8tGbH5v+K8m
uA+7fYbaO6sMabuUjU/ZHxK2iDggq8nFl/30Ehopu6sQQwnRQLwtwoMak9oMjXR0ae0dVADMKUUZ
7OmvSsvwnzBakFeiHvSYs7uPuPcthbGlmEaMvff5VMy9HjaGU29H+X9Ie68lt3kmWvuKWMUcTpXz
5BnbJyzbr82cM69+P4Ds0djb378Pfh+ggO4GJGskEkSvXiv5rHQ5mYzSgsnNjJOnCIDa3nU4NFD5
hr1VvbGTERRweTxze+G9I2DseUF1XWmnNZAqBwp/ASfpBZykmwD1lHNpk3oUXWlshUf2bjFySjNu
nBH5pluoNP9rGEmIym2lVJ0vft9OD7Nn3ZttNjxXPHAfSlOv11Od5l8D0yKlBMCKo7MJkjeRglIT
/1NlAVxNKujX4rb1F0o77SXYWKKQZdM2rr+0LC9b32wStpxTVbfOwG8tpeMKT/Y9P94aLl/9D6Dn
oO2TPcyL366BHVXcTQRjLgJX/sGrPO/Ak6uZL2RXNnCxW0AIGjTtr9aaKuix0q2NcYuE7NRHhlPE
kDdCJlY0crpbtREAS44FSrsZYQzNIVRX56BFNidqLnUJ77PsyaacMqptcxNUh9/8ciTvvTQA5ACT
s7mVwaphIAedhHCitk5zN+bpa+x7DuTDKZBTJZ3QDflti0ll3UlHKHr/y56N+Wv6vkbSP3NsWZ5a
r0zOcP8n5652Vo3H0SekXr9M0jlXwwyepNHKPSS0J3V2p2EhY5oBBDV5T5Thcy+hPlCslfVtE21l
N+2sH26kF9sPNvlS8c8SXvCT7CscmY6jkUF0Z3qHTDSjrcFIeRvLHjrB6JLYze5vu9J7h3/ZRiv0
DwqiT2i6i5jrqtIqx3KObPqJ0pOl9FTVpO7IKveWrd2bZli+tpw3hypAdjsNzRdOPVq7K1+DIFdR
UB/A9avFq4aE/J012E9yRly66bku2TSWJqe1dseFxqTk+hjmoX+UvWwov0yBa2/kaJgq/xg0QJK5
uf8Oid97N9sAzBQ1HB/1CeG9Oa6T5Tpyxb9erqVaZ5W3meDE/2PeLfjX3EhFhcKJNmoYFdtqNoMH
Ra1hoa+89BOnd5+t0dR+Iq7tWSapXzeIn1InaT97fUJKJ+7DxzB2uWZasXK0Wzs9/rVOB+nXMRxq
+G74Ep80tXH2g1Jy/gTtwKJFPOcUIS8xnTtYATd9DPQSLIJdv8WJ4q1T2LoWDgflJEyzZA3vWHfq
REOy7mNzs8kQTdXWSe0q+5tdTrgNZZi05aVh7+bEQ6vtjyWtcv74Crf5Rkw6os2ye9+yKIRKEXdw
YCXfymGqltnFy9ILANukXHY5ahZBiNpWaLTwfI0ocGlGNC4g1RpInP/RFOj1ovdqwe0NJxOueNDg
sZbdMshQga04Vvtg9KvCXhtDDMrNa7pNpCWaKDkIn2TTmRBIoHX/IEdBBQHOLWIQYQMRkTP/jmDX
BP5RQ95bq/JmRdoxONeSJKlqU7btfjGupRHqzPA8SUKkVARJ4/+Ouc25xTSCdkk64tgIdipYPRiE
SuMFrpDE18qXvkGJ7vfgt6dSKmWTUx1FMYy47hlBsY6hcljKy+DtqlhMMOOGwnGzXa+jwmFOPgfp
4rIqm9tSN8dt2m2pW3CBYBPntVnOdb2dn6j1HxcuGffDnKAXo2dOQK6VkqLU8btq2cBVEnb64yic
EGO4y04DmS1jR8W2jlEj9G4Lo69Iq0RHt9ajO+mNSv4ieQaNuRw6ZOYvZjAKISH1qZ7WPfUxDUg6
IAtC7twtjJXf2eE+R+jilDmwcPFMVCYr2YVYfGoWbgGykzLUetNO+dgsKkP9FXr136bK3hAJDoaJ
ZxU55JSdaqYREF6iFI8u1cYXvzW054mk59JIHHMPakp7DmvHhe0+8FGcLqEKU81haYvsq4Xk694y
qu/VrLo8rgobmMYAEFhX72eRh5WNGWjmPmrb73LUiZytjI0o3flnrFjzNl325LpaodR7WLrS45gM
FfXr7Kc0Poc7swYwI229RrVm6/nedq4K5VJSp7ue2h61uTEol2OTaYdZNmkDwKkQcoILafjgEv4C
ro9DkPW/ejLkQ7SRRJ/yQq13oHfqg65CLPmuNiglB+WwiIojaZHwKE2tVCVsMlJntpoLCv7f+oQy
uLapnFNGHegxkoUfZoxaebRsJzheF5Ce2ypzDt316v1tTH1DonwO0qUVlT9IpZZPZKCqJ0VJv5Dr
70+mGGmqNe6ATCJlJSLKSq+eiqhbQX0+38t4rZoRIh4pkZJOxbKbB73l6F5Ml5N8P9UAHKH1fX0B
N83OWW5R22+U5XLgqGRhJ15xlMGgCOa9PlEpJF8fhQh1P7mkJSGudnrjrWtq4+wowGPl0AkgVZ5b
qnLksPKcZqGaiXPOA0V9+zWn7zXjrGTwjPuVZ7zd5rCJje91HbW/EE7LyEm/ZWBw7grRkMLU7kI9
s9ajUC+92aQjMwt0EhJUfuRQNjIkNKOnEXTi4WaSPWpGR5vDmds65A7dg59D+fv+ctdInVpzf/TA
uoq3IJvRMWFQz8Pt4Cvt0eLZs4RtQG+P+ljv7CGYdq7WttDTYkp126BqRY5lV1qvc+R0uyGJCBS3
atbhDP65a4t/TChUaj6TSNlpHY8Qskn7wAd1JcaNquhXI+Uuv9y3wL9ss5jR2Z33a7J0m0aqbzVw
+X8vbaWem6Ht+ceyJaUvO2OCvxFekHSVoDjzSeu8gTutiUinHRSfNPcFUmTnFaKz+tzESAY6Y5p/
yv2pXLsB5eU8YkP0XKsLp1C1lSeQ+UhB50dLIDdlT9pmgOjAioVHNsV7Tw6hScPtWSm0PIO48RbD
XmXPfIKXurvXwqy/1zXLXw0Dijc3m61Wwbkp/a00DRRdwjIrKF2NyR330iibGGKIrQ2gQ/Bcd/e3
xn6KW7+4B53p8KhoUcRZNLUH4J4XrGJbPWcWaDZKTFcx9Jq7kmz1a9fwCTWxheSwUGKm/pfqar9r
j6YYDi0IViqE/ZP02m74dZi86SKngoC9y2q9upc+1yy3nWmnj9IXKe0CBE76rHma9zIgPwzDi2cr
zxFMefcANptj4YNIFaMMaoNrr/NSRAi0vtlLx2gF9b1Xu90OJi32IyL45uhCZa9qZofgBWEyFhxb
sOkCgCm3WLk6InJVEobX2VdfWAPHUAxtrQSBv/GGEB6CNCjuZKNaSEPNLQK6coig8S9HUzZQ06hq
sLkF58KL5MSwCpMS6rn3VZJRK+6CUPfWQ1ciEPTukDOsgVO7WHEgYzKVjQ3T9p7Xsfe5hmqM4KVU
hcAeslxoBUtay9v45ka4EMJLOZ7atto1JsXLYTJvC/L/sDwF/b1v6HzfRM9IzjEagHfklH9ZYr8Y
xKkPfyAZIBx92dZUMAAm5bR47SspdfqxB08gBLT7wWud+0k0VOWiAlxzOpZqkXMfZpZzb2m+s23H
xFncbKamaCcqnI7SJKfKWGhsFm2uh2AUWU06tSCIri9zs91exuupOO7hpjl6odPvKcymOD0t5zeb
LfcqMzvOI8XQhY2Ksn3zYeyV5ikxnW2g6jNYkz44piBMl5Ecmk6yTrug2UlvVI1fY1+k6kHnvFR8
e2UU3CoQ3/NAiGgFS1eNlm+g5Yi2cjjHFShKLfTOcqjVID6V/C03wu7CnSq9TkKfBeZhmBrWMqo0
LGVR1+D55TB3IOzUEdw2K762dlmgtAAd0L4pnXzLRdd4ItnAlRwigf8iG/ptCPG/wRE4Lh2kvu/+
ijXhCUCLhdg8ReWd7eOK4l1v1aqzcexFI3uyiZCiOjpV6FdwoONRgFsteiNp13KY1M2j4bXx25C0
Xvxc5l37VqrdD62LNq5TVQ/loOrPlKUDj6wbdopRaDyPoD1WgTX4W+mNTJ73US0xAGAQPKH8fUx8
YFKJCK45Q7ynBPwgnXJ+XH1PXZ6GpCUs489BrcBwLaKVEmL/GWJ51bLUVcpP7VE2FF+pVvg4WH35
SDHnzFmSCtnl7Cfp0k15XM1NE2LU9/i2L7ZGaFkX3dF/+BmCZOOgpXdDwZWS7STs+KAR7zrRSMeY
5/Y+GLOX1q5+m8SEPHfLc23Hy2t8ZweHOJzPnZqrYFggn5e9W/Mv25RZ/6+427Q45vtfKO24MtMg
ASvtw7gzmVQMi5pTvQl1GINoZK8vyZMs5PgvN1jQaBdG/knaryvIKX/F3WwfYkq4Ojb8Hn5oaqWz
yeCFP7zSbYrs/f1ucpOzoZFt3eJ/BsoVb2vLOCNUrHXFVQWmbjQCloMLqzTf2qTcWIJbWo6hNokA
DwNovNmG0UDD6MNYTOykUc65NbXrxIeyHJQHgIPWU9/k35XCGk5yxJGrvuHZzFr1fG+eEA7ZRUkx
nvLO1VDJoVJjsmMdfdNcv5M22fS5BcmlqxdrOSyVGexu1c97zmz5/nd1+AoaOqJCTevQCizyjelN
3TlJGo86lSg4KIL5lUU5uAYgFM51AAY9CO9kz9K52xRaBzvynw5Uxjg99q03abfnLIaGQoRo6c9m
IJEk18gKN4QcYtS5zCk2CrLUhl4XlrH1RMLA/54iTHLM2rQ4OmP8EJlWto3fTdJe2XVYLv7ujlS0
Y+WDvs6W/g9B76tJ2/9esvS936u3ZbAF5OSutcHLz00a9RAtUGlQUmOyiOw+/JED86SI6Cd/mU8G
3Fhvs1a0K19z07uigEkQcj99N9mVdmezR1vZfVcuKd33SD608yk0gWdv6pBSIqdxxtUHo+zKxggA
qPet4QPXArMNtlufTzf3BMV9t+h8PiZ0k7/eHBH0sGisoXmpZsUjd1sux9CRyhGVEuaxKebPciSb
oTTFl2ao13ozFY/SpkYQwdSzy48bk49oNqnaaC19pjBBf6JvZ8XoljdblrXuYuoBq98WGpNvvoZ2
+XVVysEOlMnFC7mGtOUe3LJ+OsYbaWNzFC0rPWp38IzcFeWExAcyS4+9Z49neDPPsRhRJl89TrDw
byBNm1dyKBvO8H8AlI85nSQsbSzvzifjLSdJU0u19RZmg35ZQwxNnfA4gSTzkWYcS/0uBR1vlnN0
acVI2vXQNo/sHQ5y5KqzCUpRn6qtg+TWQhqvTaPqd76OVJjRwTQnbeGgGhdzihdNVsdr21OqS1Ra
ZGeh5t2ljmZc+H+7AJ4d7aW3SaCovRn+N5XaMoMMhWLu3jzkZlR8DSsKV11YqSA7UpR1MlfOyYSh
5OA1qrl1OBS576mHXEHBor5ZRfSNDFf904m3KGoEG64z9daheu6+83R7WVQBNrvrvEXB3vzUtd5B
em0lgfE+nfiKozVq71SwkPsUiZuVodf2ibL5H1AqhBRQaEh6C9OtudlsONp3hdpRb06EtCvjVPZw
Wf+eRu3m/5/l/vWq0ibeIc9d+joAKV+L9GUrmk5kXmVDsdEqBvB7uplkRKBP2qbTVf6gIlba5Hw5
pBD0Eby7tZej27pUyeRwgWwLyqUOHbByIbOcPVd9SrGo8wUqe++uIcM2NXm1K3Q1uuRDS/WvZdgP
nAahPOX5kCuhQ7pAFsP6Mlrd05DwDVbGZmkN5Dh5yj9e+VU/UK3K7uRl+rquTEplBLOqblg0sica
GTILdtZOnFpHc/Zz1svpjisaNNdj2H+jWOVQUVb5FkButKW+vN9VkR8fmlb9ZvEd2+WuA/1O4RSv
IwVIW8+dp7UcNmPbrxFqyrdy6M9DvFItI97LoacL8iuELo4Tl8rXACYryo2g3qpUVTmj/wyuOYd+
rVJd/WXU8l/DWpy3yqGXeD5UZP0vrxxm96W5ngL1Rz/PHsyvtorqUGqC9W3zBHT0wBOMraFYwn9m
lSm9epYj2WRhJogs9B/xYOTZenT2us1BP8cGBuUwqnHtic06hTHVQBKIQjPpMPXcvHr5qZmUKIno
tLb0dakPcM++u73KMsqVXPG6LJW1iyn3lXWLVMyyT/viYCUZOoHIxa5m8OffVAsSBt37osyDtZ61
MDp0tZs/GYnxDRHPbFsGATidLijOsnH9sT0N7p0cTE1Vdaub01ACbWnVSCyNXTXsIDR89fOKYkKv
1hee7iiXVsh5kA0I7vIUtiVLMz7YyyoPzMXgQj4ZtR3nBoTJWTDQ9vu5R+mS9EX8udPhqLQt92s7
BNzokhKe+J66jG5oezgjCu8rNEFftbKvn0xjSg5slbQ1FM/D14TtcWp4X01O6sjUlipYWF17NGf3
h5zHcwC3b8pOHkYqHslHdCb33ci6UpKp45Op2doXKkrR7gQispePjrLJeBQKnZLblHialE1UUfap
thUC4bnjwjRczs659OyVfAh1YyHXlgdLzW/VuyaJ1bui8T/XUaDt5Ug20hkn/mKgNu58sxu6bp66
0pgrpCrVxnu1Z2M+2340LXoVUcEZkrm1p4/uVg4zxXpB1XmJGiuaGIK2xtTikE9ND0+yl8xh1ixk
NwjcpFncXKrb8tBSayDDmfIh8FcX2b+F2doebI7zeIpFE3AKk69qY/jkFHa3lQ7Ut3ykT6LizTZz
Kg7LOmz4Ww+gh2Q3FLQ7sRC1EDec07URTD7X8TWoI+WmofUFIZbATEtUdAOfm8bjZ+igMQovtcJR
MXqus75rhXZPA1yeu3ps7NpM11/U3v/lhfouPkwDynDsE9wFtXTBt9lJtnVsmj9h2N83ccchHyQN
PD76e7txint5kJ/q1bxQgzw8ymGgheG6UqEmcxPnpRln9JGS+Yvtu+UmbUcOHz2n/iTsRaVPXyiZ
hZaVrzDpnWUFQupQqGP0yXQTyIy95rmbYIHMov6HNLvZEG5LY1xY2c7mGe0AczdMzaJn/jmclHEQ
8oW4r91reAjcCulwyHPf5/y1zjVaQ14gX9zWDDznwaEOYlvnznBSgmJA8B4pK2vQ7jq0zE3EfLFJ
b6KOw0k2RZ0/K2PgbJMmtv2ztEENAoZGL+uFnAHIJOJ4Wqxa5XOy08j/lIi/ovVNTVKZDpvkvZiL
P6AzL6TXiuLPRaN2u7nVdKoaxIwobMkElXZEld57oKwCg9LHBmD2lcfYJIHasmdDU7IJqVuSGFul
TuxNCZ8ZbNe6pq6CoP1ZlhzlK2mFTiB1L1RW/BZ75/+K7Hs3/HJIAfirTTBk/OVwc4fi19syMlqq
xF+F4/9c/1/L3GxX+fj3GbkFswq/Xd5NJN5NJOShZfTtvVqh/hiYubHQlKZaccZQ3KMwlt87oge+
gAIm+05aZDOHqMjVg+18CPXSduJ5aHed8r7CWE0ZlzG/W8uZcmnTVfvLxFmWNJlZH6J4YZkcI0dh
vJljK/AWGvfVc+kOa00O5bysTAvSmaq5UQPKxinz67tTBCL09s7kq1Pv63DBn/vtzeG1XX9sOHS8
vg1TFSJgygohZ+ch49ip8zgo1a3KfUgbzzyDezlInypMxeBA1GFM7I7EUDrashvWteZ5Kz1mH77k
Cc5fNPiFGrRzjeGPemdD3nOSq3BV6B5Qs7n5wf61e1hdzo6b7Nyosy6tVaTcXzNSoFqjAtGB2eAS
z6Z1kT03qI190LZP1zg5JRjS/3I/n3cZ/wwOvpnh8JPYtY0RLWyxqoy7LSVwoZNTFofrS2pwZURU
Za0GkW0c+i6gBK8sd3KI1jlCwBalSHLoZlB91N0TggHuEX0J59r8NZQOaeu9ONqUUxjDPAj2z4iH
dIG+Tf2Axlz9EMXkvMxSp+JrmGo+ZhrqTD7aZDB3wXaVDrB1yKGMk3PbmL2HyQHzde5f6zVN2G7L
hlpsDdXzo1n0vxqvc44DmwZK4GFaopjqt0NIllcIIUDHacVNUW/gLodzAprBSquClVzhQ1cuK6Ol
x4dBhB8a0kizingU4ptIYpYZmvBt7J0omeaQbbBQSy+HTF1dx1Shuqdr1OQFMFjY4bcPHktOKsR8
WM95/KZOkG14yn7FrH3lOFNVyP6KxkpKBRlmsn4Q+ujaIRnL6BRR5wr7vHGIs3QTcMa5ix3Kquay
sg7kbO1dYA6PijFQZQ0r8sKY+3bDA9T0JeEUgfrT6ZMewInAN6Td1Gl/ted2PV/tQ6Z/sMv4GTjJ
Nd5MO+WMqiKULCP0SUNVXWqhrpsmPB635RQdZqG9OzhIC2gI6G0aIbZr8OCy4xcVrqQ3gJr15NsJ
Nygxt8on+15Vol0nYpE+cA9u4L9CYTo/NHZvLJoa1h644BYwdhtfDa1DHiPoI+jMTUpc9UZfpLGX
XPqoTJ9QXLqrYBP/DMwq39hBo0Cw5pWfPSqZOT8qKfZDo52EP6qJ2ZkSzfoMdTUCQhUiQINbX02B
HUJQRCa/Pmu1wllaBjxbBssY6ZBD2ZQOdex+gCJPEArOl1ug7CmC0rkYvt+Wl2a5yM02hNGXzvmc
jsW8qY0m0DbVbFO0qPC4tkKItFpyHW3YRgmXFSfVaewMruKZF6cbDpCyxf81CyxVfDA8Y3VdRK53
DTKT/k1TjHoXG3F0uTV2AYp6mJY3C/RI0QUeS7QS5sh65kgy2EvbLUT2mtKdl76mKaubQ5tcpnFq
GmytPqPuULzY1Si7RQ2yA/amlZGaH9+F4XAU15XdV7dOhkPgT/3BU51fjbTJoXTchh9C4kpJFx/G
78sos28ufWS1EDRiwdvk/7mWI+KUtgx3aDbvofaYt9HohItaUGi1MPtDBeCWq1LxjGMeelBvSaqt
BNKoc0J+ZzlZEYe9fj2pqFwyRy34o0yzfpQh0A9EMCshwBQEpbUbU8dh91grn4dB21M5Bxu3Go4k
vwR3ubBXc/XDSGDqiOJQv5SteWjCbjMo/SFurOJbmLkNd0lDeYlis1qNjTLc26oVbR24NY4u0hPL
Lp1KpO10yO/b9mvWOPGLUSrOfUEhcQ7d24tPPua5CA7SJRuoH4A0qw26gUSzr3hoGnOB5u73Cq3g
5wRxW5QrlKUcWYgZPTsjPzI36VYTe+2VYyxsJUqegrDrn5Ixi1du5rfbNLP7J7Uo4jNXwFfplM0Y
+F9cdosnOYKOw9k2JrWbscqx0JLFXLGY54S/FpubtNtyEHyeupaE31ywhxEkPj0M2WBOxBDmk7XT
6tsqhQ0oipSBm/BvJR4pjKOlDcTOFvjSm6Nqyq/IvDhQLHMKoGQhWaYxuZdIK1CGd1WbJfcShCV8
jRhJXxDHd42aqoupZdfhWG1JujBRF2D1y0enMItH9tIUS+RzvpVD6TAK6oTj2LlIU2P19Ulvnedr
vJgUKEIuNeChJ536OF0OZvst9oLuKEPIZLh37WwvbxM0tV2qXCRPjWYuEodNcFJGvQVVcOrvvUy5
i+tA4WEJ4OcFybL+kg0N+X81pWjFh8pzazjULKBRVG99XzP4EP1mWVkhKTJxM031BG7jGNkfMZKN
dBYi4hb2/22belT4xobi3kRZF7YLOyHP1C50I+spztzjOIbVHRol1RKV1uz7/zsiY43xzzU6rUKT
xCiCXZWk7VMzKZ983uOpEKM678LdPIzaUlHM5skoxvYpST/pZpo8SouFxghKhtawkb5o8pyLOcKT
FDTtQxrrwJor88KzKcrcWd9/G7hlh5YSf2odz9g0nhHti0S1Lx0XA3tw/WPNba6mXJfuOHvK2i0B
QKL67kKHOSO2NLf6ywT10nWo97b+0vW+82F488rgf83NOfvbwXmbzXp7ko2nwnzATbeAyvG3TfbU
DsYLjoJ9siC5AHhOGbK6KsySq6uxE2jSuHN2mW3Mh7mEHVuSsncoIHFPcp57bVZ2U98B1c/16LNa
GUtIP8NvACeBg0Xui+7ESCSWYHCSHmJXI7pYg6JfEhhkKG7iZ3LKgnJ9ddpx6+ztQH0LKWkg1eO/
Fg2XCM+eu22PgM2q8GbjuQrN5kj6o1/IoQ45+H3UJIj01Eq3NIw3TS+7J+mrIVhIlCq8yJFWTuXS
vcwRl/J7OHDc45QoyRIAAPIikz2d+2o2lsgthd8cw9mwU7Le+raEVUSHIcuelPC1FIJgIkDOTIQw
ST3C6CRnsrWOvs2Vtcknx3obhqHc9sk6DKD+nkEM1/9FFTqHU6spr3Y/fKutOrmTI1V/bbpWfQFS
1z2QXDunaYHyd+eTydTTYCmHej5kW6DA9hqc3qeM+vh9Vdv5DMpemXclqGs95WhIFY0VjnBOvffG
DKYMHgaGjXTIRitT+xrnQPhxhDRseZufNiRRkD/qGhgg/HDj5KhojW7Hk3E9JRevU3WumKn2CFPz
sEzKxuVDn4NF49QmdFzGuCzdoDjaXVW5127ml8VRcy2OoJ0SRkble2fAzs2BW4HU0AgMfOIuVRgD
sjhdOzzpvtAMz8z4e+r7S44eu59Z3N+bkFF9nid+MKZRlfetl5S7frA5I9Qy/WLElboKNRL2cHZ/
lZMmd1/CQvTDsYZsEap5/ZL3CK3Xjt8v6gAFcPKDPYyi/Oaayax3bWJ3z5xJCK0xsO3SWxdhQJLH
/C6dThF4T3ww0iUb5M5f0e/2znJk2I27NNwBxJlYGurif64lnZUyu3+uFSF4YhqadzbFZLlWrD8H
aWau5LFbb3Up6kZR++u87sO4HxV3mXUwDjVib93qcH/M8MHs4IqwnlMtdjZVnyfrVuy1+7iG+lbh
CtyLoToa84VTa/K+jBSt1J/G5EFOlIs5VrlHwWPgnocfgaCKaq3MO8q1VGP89ysFL2UQcesxAv/a
BHprAR0Nk2jT9U23kB6vr3655fAao2aNtgfnsb9NjkueLAL4gxbaZHAZrcG4HXUbbTNgrOQCU66v
wuQL2nM11KYIWSa61+gsAlyraPFhhiJPdbXPlhoCM247fzMExfTFmOGe+m3uKph2pVl1/mn+I1ou
koszvT+ipTmM4/+8Am7jUXX7HU9O1jaBjf7ZnILvvV1P3yEJeVQgIHo19diiuMpSqdysefzp5nkh
I6BZ3Ay9RzWnH5YA2rs3I9bGpUEG/sxuEuZVVWmLsxx34MYHwQvlDd/ZWiPbVZg/86C8oCvjfh70
GrWjilNth/PUbQ3PzsFpOuXU956+nouheYbYfIBXrhm/F7UhLjzmTw6GtrAOL7rcm597gC1gO1Qw
XuJTs2rgHv+wo6F2bs1SfQ5cuGAHy/oVHyEUdYu/2UV8L+J9h3i5vvxA/4y/vW7AOn/Fy/fzZ/w/
1pfvvxbv35mK9UgC5dnwrB+h0Q3fO1ig5yRFH8ZdUEkXQfhv5TuODPTv6Kf/N8amc4DktmfDaVk7
2IPije/60xf42qBiq5U3R4fzuBJ2xIunLzDyLM13e06h3dUu4mfX7HecnrSLDMGVY2Mmdb1IM8U+
VoPhIODR6yvpkY103IayVzcGU/5yF3F36MJx3N3skzZYnJSF6hOyzvAyZYn+ueybF5es6k/4djPF
gW+sm4fdiEbNcoSGZZOWXg21Hw16WvVJDmVPNspAujww2wYmFG5JCiVa5dyeZZOUXnuORCOHvjVa
Syhe2tXNVpsd59hyHChzvDHMYF7IeXKKdEwlrLLUdNbQ+zvq5342kHqrg5fCtaJTPzja1T7FUJyM
qY2cpooiCc8G5qUfoH9J0uxQOR0q6ilorq2XI9wNd7ty4qCXujmHUuTZEPx3+fw0RjzeeAWPW870
hDrI/OSiXUBJaY/4orBRdjMh7MqGI7Ip87P1e4rbpqd29KDABZYB87FXV8tgdKkoSPWL9NqRqLMC
JbbWjHB+6iDiEk/DbCbbpaEa3qc4nN40eAl/psm9A5NhsLBt8BGzqBOEVn/dpexb9ALYQa92X3Qq
3IYtynPhBQoo8YhpDEj5wsQ17lQnBBmgQeymVuVBjkaORu5kr7pr+mq89hXusStLT/nMRoBA1PBT
NZQFlJ5XVCae67wci23dT2yZIdRbkpwczxZlWzlcUDD9GP03vymWYzmZ8N2WyjpQs+iQaMP82Fgx
lLMQy+1G1fLWbhs2G3dEMVZTgvG1TQThY5uHez3uxtfJjbUFD4A5Ogx45yrhjoIAnplFIyolFXeM
9wYRyF9Dno/ig+JV8NHDBXShDKp/aZxuyV6ErEmscdlIAjRxxJA6e0jv+nwVjwb/JcMR7JoFWGKO
4Nd22eifSkVoiDeJd0fCrT6aoEvQhlJ66iXDcMPi7aJqqY7IXVd/kA2b+ztD1aAyDOAuu9qhHTCV
8r4Buf1QpBSmRPoM7fbvKWZUDZwbhp9uphmSzp1qcKB9W4Y8KcI23BmvUxuIKZfp3OUrzUcIuQaM
c05m3XiDir8K1PatsPTg4kLmuZBmNdFR0DDtTxqsluT73Q0S7OCmEg4UV4ou4Mpqvq+T2lNWXVzz
jFTk5mbutezOTYL82mRInSCbDAW2DRTlUoCs3KoGOmxW0013WdDbVN9ozhcomjelGRQ/iqH9VNTa
+Go66rBW9Lg5ofA2nIq2qFaD3rXPfZX5K1Lk0a7RovmV8wVgNEFN8cWgTa+h231RwJpQJshIDSz2
N9nwZOat+ayCneLPO7/mKPPch7P3KIMq8ZWh5kFbOBFMy3rebRV1TDaVCX8ftS/ji9F7J4X77lfb
hQfTGAHnRBGqk5Rkwks3Du3XaqKErnBS92GEWew4aOAAJpDaXysO3wzPKd9g3k93gRNE26a12s8i
ZSQDUOmFA3fK+0Pd6/qTHlWvHeeu24CzgF0tiF9bT9OeBeJok9ROdED0lyJIyKyWiH3p30blZ6Ur
038ASrn6US/+GHpOtDPKyNi5ja8+tAHc3hCPzf+BH4JAS/leB24K7qbR7wMH2eqmd5CcBeqQF018
9ASDtGz8aVZPYH+yzSSgFTfbtedCMu22fKGuHksEhhofsWOYGJ33dfhsbIRQkVerynw8BLPD0eLf
XTmWjW6a40GljOT/DlJbRSXtHAzjwYorVgHAGIIRgirh/xB2Zk1y41ab/isOXw9jSHCfGM9F7pmV
W62qqhuG1Krmvu/89fMQ2VZJ+hxtX9DEAchsZRZB4Jx3UQGZ6aHWnf0qNO+Lauiukfs1MnRs1ZM0
yI7+6D3IPtttzPug6NRdlYFJ7aEURMvYDIx1l1saNay57aMyu2RqzpF9Y7hroPFYONu0ROVvLIS2
mypK0pDZbdbBGhWfegL/jYFl117rOgT2r/Zn2ULwtr0WlkOGOYvFWsbkYdZTwKtAO2Nkwq1krPHE
a6opzeE2wnwVqX8gQzGhJdrB3crBWuAdM+MfS2HfU72PLonqYjITOPepXtr3WWo2Bzy1w4Vs+vYg
LrgpksLrnOlrrfWHQYB0Udx42jWKYWxYdKhvABCRP1X29aDck3nq7ge7jA+OKdyF7/l/GkU8L/lm
D2vz0SpZmzTUzRYDCsrPIo6SVe2VNZ+fYAQASvBk1yxYbBvKuppWzl0bqDUV27y7eLNdARKx42Pb
ghIcDSV99X1sm20boTrLQl0Anvd94dXxN1z8/EWXGhh79EiqxU4tMIOIgGbYXfqEXCxeWG1k37ck
/tbjAPwQ2ri2acoaNgbAg52VCf2uY9G79zu+Rked5wjVanbG1Mcn6N9MRdYQX7Ba5LXILuB+nM1M
Sr+YHrE3U0mPYMg22I6J9sqgveKfEMM45KG2EbJtArv8bqjjvshmEX7PhDHcTlgcpMG4sDrNfp4s
7HHDtmJT7VcwpEW8cmu/egWBhDOEniM+rNvVa5Es2Av5r6Nq5UekRJKlHJXYcL71xMF2ZL4IyZeV
k2TIooq6O5u1V/FMWxVWqCXGXYELKdIlO5GL7tH0laU6HgPz3CVFiGfNkB0EFkp/6EX23VTN6E3V
gC+GkYOvrGZRd02SCaCshdRF6ldnadcjEO23Lacs9IXa193FmWlkkkkrGbdgMTvk8LsHZ6bjylAf
+6izJJ04uE5SPE5wFw+YTHeLsoq73QAmboM9knqJmzBEv0I7yxZIWYAp8wHlwmYbo0/MG9I3onWp
92KhFKn1gByLWIyD5b13bXnBBcLxF7xqrVnQlk89hVkMc6TMwk2m57wpez1WAEcleLqKyIaY0dgn
0lT6tPIhXLFObI+3Ztl5YtOYCDI5lKX5GaJo48Saqh7UuMZnC5nRRSK88iQP6Vy8qfjmh1swznao
1xhH2ammBuoj5MjWpYmZR+KACmkMPzonerqxFKTvR3BgPMa5cY06V78GeVeeIRii6vrvUD2fNShM
esNo333Gh1gxllbdFRstjH10ojHs3N1ux4wIdmc0b7eSN8ZytD3WVf+nVk9o6w9B/pGe695pPpTY
bBeGU46PTjW5/EuN/sDO1l31Tf6NFYCFiwYl5E7NAiphUOxk87Pj1qR4Fbt1dvotPhituorQ1V7J
YZ+HPCeFYWRXGTGctHBWw6i1S2G42XrwDqrwuwd5CBy+Wk906l42USrXUPxFiWeouweFv8IHZC6z
re84uMvPV8kYapqw17XIPchxfQPxJZ68ze2CeVgugmxTT964klf1ldE9VJX6giVpfpShwcFrtquj
s7wI7F6O20iwK6hQnLWeRNyo4VypVz3JWGT5mT3Fm+Kn/sawdP9AWll70CbkXeWIwa6/kd1SH2vV
qfaVWfcbr8ErWM2jfZ0Xpo7Ji/DOZQPfv3XNI6okSLjiJbAyjVmkCmvCFTKw1Z68pfNq8XIJC9t4
CUItOvZg0JaFZzmvelAzFapVxC47N19MD/uT1AmWTQ5iXtOceF+nunYEnxZuoyjqL3nTFGvURtUH
svXW0qjr6KUsQw19mRRdemt8VzCE+KPuon0R6zrvNmfcht7kwSvh0AZMzm42CnY3ZOMtD2H9ZHzz
zMRZNpM73ZVxZz+HibUOiok4+itbbUI31cz04S0TZKU7ZF09MhG4kOuUQObLxxxYWFAMxaUtpure
C/qv8vLCEdYqNZFlF1Sv4zA9kWzW964L1Lwthu6s23a2DnDbfTJLzYTCmoVfawv3aLnlqfp92PXW
n4gcPJtWnL+FeV4u1VoTD9kw+ht5x56tx+2ONrqtZyXtMZ8arPypHAYTaL8WfjWD7iRiwSaKO2ag
Kr5rVLzGP2bvGV0EzpsV6vwevaUf9TQwHoMeGEaf2G+9DpRFQX1gb6Ai/aj6CbtIBAqmQs0w9Mpu
KDo/M9o7Zo52KVF0oFrb5Zh985wyxIDKc5aVVomd79LsuwSxpL7HNZl8DRjqxtiGChbhsneI2aEF
QLKXslcvIbXbUAvx9jPvFFc4KzSL/W9JsOblr30rW63BtCtVj2ZYJ5dRMbKZqjY8zQizIhf7qrbG
Z/b6xcEXUbCWwLJf4+Ecl0C0X+MF64X/FJfjlaGoqEim5k5NIn+TulqABb0ePQedrmzbGP0D24vi
514oxcESmF/K3lxLFPYdI2+kudd1BW7qQ3KatLmI09TfJNzDULrk0PfIFHyiP2SMeifl+B/oD2Uw
koOMSYCI7KhN6gI14FBbR+jYxaHt5Ew6ZWQlEm+lw8xeCwvLk+KtwfH6pZoF9EkConA2D00+zHjT
5qAaZabAGFvjLM/EfIag/2VQpuQgQ5/xPLOabf/jKtlBQfyvS73G/OkqEUzfq6k2dkLTokubxvYq
h+6zMgtU1mVMHnyoDTtRuLhaQeK51FXXssCF+wfPy1h2U9zxL/xxCe5gW7dsnbvbOHkvz4M02czE
lZ+CiupZK3sC79CadaisOiOvdhVCt4vErQMMN+dPiPkEeW95n9vV8ycYRWevUk8j76S37r01aTDt
tKH67uofRR4N38wi05d8DemF0rJ5CDAI2wjsdi+BFpt4pNX2WklddpZal71Yagc7pxTtbpibmVkh
vRw71UH2IubQAWUK+uOohtmL2abvbtRbZzjd2YsRsZXnqTo0AX82asKn1pNavIHhQ94oMKJzpLjp
I8yhi4ybTp6D0IA0POGo9Gb3xWp0rewF23fjrujDvy73UiTGQlTUz7qV/MfLfUAtb9aU3y5HhN24
821XLO1UB42hh94ydsn2xPrIXsBpoy91++oiavTcVLVy9RMK6akTfWn1wDmQ4mnwtCniLwO71o1q
16Cl+E0WrmLVWzF6OMzpVXAeGtzZB/Shd/WIRZLij92qCQrzZQqtP4sEd4oyuYeazBJ7JmHA11hE
Vn52dGM4Sqdd6cc7h/h7x47D/LdF749QVeJZ2KeRB4S1avdVUj5EqFOrWzgBzU9NvGPaPVZRD2Wr
5ucgrmAYem660g0DBcT5kKbte4Jcyn7sSowDxyZKLxqK48vIttuNbMpx6tyRjoIiYqVntxtUQ7Vy
9QQUXqePT4NHFiHS61ccCEsq5KO5Ao00JxQQ3EaTOzkNvNRezCZZxGbcvBq6pR68wVGW8irfF+0y
NbGJlr3q64i83yuJlvCYJjipwfFuWL1H6WqsveJQh6q1Iq0ZbLqENzgaA50Fj5EdmG3cTnOEumsA
uUfwQ2RJOqr/cVCne32WyVmx9nYWTV/xfkejbEn2MXp2mhhkFl6pH2kNUs+zvkfAEEgb29OjnmFD
OwyGf2eY8NmQigjXig3n3qxy/Iom0s1U09FHNL/1zMKUBn2kLbFN2A5eYe/hblvnOnTLlTsm4rUS
5kV+kBEGuxguJNZwvEgLdQJqkHvRRZ5ZdfldUQKbQuAv8bJqXAzscRdPSX3uBoUNZ6ea3bGz6v4o
z9os+uvM7k3lTg2BijPgM/zbUNzR+1tv2826KlZBYjKmbBa3QbpzsbK6lc16fqBTKaJX2VnMcJE8
XIyJkzzJ4petGF9ZKmUn2YV/QLYS+FtsZSdLkOR2rzJ0lUM6UE4OYuFfMbEzVxg1AW0KYbPLmDef
kXdfK6qgXIxL4S1eeqLedVRvF3LE5wVJiLSUaw8lKM1/3yRM+U9xQkR+5o+RcXlV3DnGyo2xI5cd
P92dDzQuYaQW92wl2uc6c07h2IEEmVuOlj4rauieZcuu8+9eOmtyjGn3bOPojtdkMR3NuVmAZ16U
htMDneBKFdGapfDd7tDWU/ccd8G4TPHJ28tryXhjLRkZ005eO6hM2GMfGNvbf4OGwojX4Zogr3Uo
cm1aXU02srePPRPo4+yvV2LBWaUWFopdX7x4VrSbVGG/W4ZirRLAD5CHguIJ/uD1FkeVYxWznz+q
Q9Y8OIb4KuPyPuFYo87pNtPVyuBed83kvA+toTHbNtUlCGP3bAnTIg2hoSHYpMOqHrCVLJ2gv8LC
7K/KTM+veE1Oqgvk7EfcFGawonBpskJjhOzwTQ2zigwFljnkF6riIuw6XjLMSu5kLDXiaMGMaa7K
fRMB/tZYxa9LV4z7mMLmU59P903V4xPUkAsc7bp7smzIiDgEHPu5dQsFqJlUaM7KVgRfDS/zpL+T
zdGLsrWfBOPGi8EgOm1rbTLJ3FEDr10U8ynm8Ruj6oJ5CUOsndk9GrjeYtVEASCcGYerTfE2dadD
VtjKW8OUaqasyNla7xAZ5a8LRORbk7o7TNTyZ14S9R0KsbPDLnE0gv4Ycb1RtUezz/JgNV6DstTu
QpbZdzo8GaclQy6YtBdmP1QPmZK5u2CMhu0QJeNTKoY/SP1bf0QW8wh6CV/ywkg2DsiLA8n08IoE
LnIyVmz94WQPljq03xqBxa/tWcnZ1QAF1DWoV8VOjTu0EeqFx7qHaY6mPHhxb9zNiRng/nPwp1NX
RvW2TDfUh9F8nPsbU4uX7rzVZHm/xJDAO5K/NpxVb6vhKlQUe9WmjX3GwbtlzxPxtARFuet03QZf
Q4dv1gBGO3OApMhkvZNBKlrOrdsMAsgmrtUtBpS6Vq2G3omqW9MD3rnmdjaWwsJrbFJm4+EDc5cK
m4ZoevBdNpyIrJxlS15A9VBdDfNWVVWKNmVh2y7LpK6ucojHO2w/5Zq10FEDfjDngy8Q3/Cz2N3L
pt75yTlQdzCer1DuSetXLybqC/4C4vyDyn/yW+DHMXZJYf6owl1ZqykWAwWqLHvbm4I9uyX/nLgh
fkjkXh4Dv1QWPPjNe1cmf91RUAP59x1rdLO27pSpa6xCxc7QYjQtqsp7RYj5o7L06hrAJMDu0X2R
4VFXSa+kk7t15lGFrW9NEWpP7LYnTN+FyW9NvEMfdzWA5T7gTFW/ZulK/n+YHPvB0tnyQqez8wIu
djL83MTdUllQhLKW6ThhtNQb1TFSIJxuxvm0m62A5KHWShvvEMYUCKA0Cxn8HKOj3Ls1i1Rdhhlp
R+kMrIlxlzUUqiKeyYUJRvN5tBNBHWiCB+zn/rqvGuelsea/oPwLxmLu2e/DP28tQJu7mtXeKjDa
/MtYpg1Tq5ftfU8JV47ndRulBHctXJy60o43ldd3W/5k89cM0ZN2TtwaUGBWcRFj/4kQ7b3p2/EC
a7PpawuSlDdYmtyLOE4on/qwFX9INcozKbh4U2W89bDRZpXrbT7HdVGfLkMr1ZcZ3nx9m/XXcT4k
pUMe3S8+2hQNENmScd0PYZGWI2tR9Jdvw9ykKi+F+SpHfYabkQWOKfJ099lRFiSwIhsAo7yb/Lxa
7TTwrnoWfy16f20wNZyTesDnqh3Dhwwsz1JYoFDHCgBDH+Tlu6Y1L5hehh+ZTjVUtMy6rrbNWq1g
C2j4B+HUmEop5oc+BvqrW44BGZx0eBJ9PKyyojSuHRIwG1FH9akVMEpEb8yEzr5bfeLlu2Bol07h
QtGjYEaFpQ/qk+yu4YPiDNN/1GwQtyXpYKR48hibuPx+ai18dDRgXJlSkHuPBeZvGE3ya4fNoQWP
9wozTw6PyLPs464OllXd5ztmKWQX68hYBfOEKw9NExXBrR2bVVYt9Bom+T//8b//3//9Y/g//kd+
JZXi59k/sja95mHW1P/6p+X88x/FLbz//q9/GrbGapP6sKurrrBNzVDp/+PrQwjo8F//1P6Xw8q4
93C0/ZZorG6GjPlJHkwHaUWh1Hs/r4aTYupGv9JybThpeXSu3azZf46VcbUQz/yhkrt3PH4Xs1Qh
ng32E54oyY4CcrKSzVYzxV2F+Q5fOb0gE7yL7kVH2eprz36C9g7e6Nars7JE8vIiO3IxQK0qc3TN
HIS6jC5Zt41evPpO6OydKWlWsonWYLasnDQ6DkZRvLYrENXpa6xTDEomLVnKQWrcdSuXVOjeyMLn
zMnOUzNUV83wip3r591C03Po4zKYlQ50tcA7yhYp1epaacq4zmo3XjllWl1zu/v697+L/N5//10c
ZD4dx9CEY9vi199lLFBDITXbfGtQzgFTl98XY9Xd90r+LE3h9QxMUTaZ1kZazEed+iJHsZtI2Eyz
I/C17KOYOTPyYHZai6dP/AE0r7rnJycexe3hxyhzzpT8CKm+ZaDKq7bLwo+GlwTdismjXCBbYIMh
o4QvQZO0D9nkQOZljK949TkyDbIi1//yZei//5HqulA1w9VU3dDg4Rm/fhlD5aWN39vm18Hz1vqs
hq3NB/ZPLYs3zkwkijwQBv8Ols4QrCqKHD/F5OiWGv9dnCsGnPH5atmWZ8GAOLA6paQQJx2BqKbd
kMNIWAhY8bkKkuR26IYsQvVcBiDHqipyCoySbb9ywYb73Z28RsZvQygEP6NK4qOLUGvqIjczWAk6
dqV//z1Z9u/fE3s1RwhXdzShObo6P+w/PcwCcOjUsaX+NlV1s9GMNt0YrKH3pHuT56jPL44RqV8z
J6UQ1Zohef8gugRuoixkR+EYz2gQe4/QsqNDl7rjOh5K7Air5hGTVqw9pyR46Joo2d+awVxikXUW
lcT1tlUiDHqCpIWr+qNH1mJGdO/jHku3z8qMPBOKbp8+r5VXfd70p8FcLz9XjviMewOwXyQWmReA
vNwV2ejf2TDy81s70LH75Nvayl5rHvI5DiHB4HaFK6/47E6iNLOWvS78/zLbCjFPp78+1q5ua7op
7DnJ4OjWr79QrWo1uu+Q4DslLDd9qrq4LKGT5LgQT0nHsH/HQu4ceVV3LBoXMYMub17tWoR3etJl
96EZZfdagktq0rvGXsZuhw6GjB8UGLfO42QMEeCUHE/XbmWzHa3svi+EQ7I5aTaj/HDPKyh+52W3
hjrjIRcCnTs29KxZDJWCfrUec1rCPCCV7NTL2NaKo5sU8IV+Om0QZt5Fk3f11BpWQJTxjfeJuWMO
s47TUMbbodfDSx4lYg28tr+PmDlWGFbGT35HKo9shveiFD1UvGFS3pIg+KaogPQV4RzR5Z6e4Kw9
VIbW7CYAZKSD2/gqyAlf5Rmcou/cAAXLH6G8QQwyatIXw50G53ZBUfowWFPws5/XNx30S490Zagw
a+WzMN5k5WX8lfQTBG4bMSpfLe2lYfb4IQsTevR8FtsTkvbytJ5C9xaUTQD5xqH504ypkftLMO3x
nDZN1m4TAPWWBz/eGc6o7CkCxyh9K7W+1JwAqwTEBo5YBXjHRGm6O/LyCAXQknHLr9hr/HQK+HuN
av10+ByTuyxuV7JtCetbZPj11subfagWwXOgtsXKpEZxzCfDObvU0Zf6XBRo09l4MzFfeRXnG6qs
xh7jcurIXktdt7LGG51BMhgGz8fK0IHyOhMexs4lH10Dy5KdgJSjS1+hi2B6U7E0qnRcjGqETdg8
WG9cytFZ+G7rdnOc3F49gyr965BlGPWQE7C37Ocnsai7VD1HGvBF5O03cpylfahjE1zsJnZOY4aF
/eBZwbvbw46JR5NtWVebV3tA787N9fC96nIIWp6TgCMylEfKcWej87xnclfdwo0O1NLGs+JVqr/u
8Nik/Avczi2Li67Ar0C6F4vxdCrvZCwD84omqFZcyOg89wUaGxU7dX/NVpgEGBjY3YiYs78uTBa3
SgZ+RF4nL5FnbhBBOEr413zea3IQzk94WNZJkPDFRmDw1sbkBSubbcVaawQrHNT1z7BB8jvTq6xL
bQvrMkagDv/+zSGXE7/MS7pl665jWo6rCcORy8Sf3hxmGeFurFjFV8WIsqVNVmiblwXeogCZ3joT
BTt07V5yx2nvyCejXzDHnQilRLUwp0syKd7VN43vfWGN+NSyf2E5UR9MMahforJYyHjg6eGObGix
kU0twyIUBMcTWTv9aARDdbttqRUsyBs1PU9mkG4SofUYLyThRji+w5wS21965I3iGRT7Wzz1l0bR
5u/+GDvrHmOgfYLu4pdQzW8A4wit0lscN/P2S0I+WQJ9fxufEZeAYTdUInQc7sLKyR/nuuSqyEJj
I5vK2OQXWKm7mHxXgfCygOEddPk+avPiEYNsKixN/TGOirb++1/L+R/ved4hNoUwk9/LFJQxfn2L
VGWtO1Qxg69d0OIEreVfJqv27qO0tM99XvWLxmz7t6ENwA/4rgVb2dGe0cjZYIndv5ndkGydVoRb
00ibdR2AdNHBl9xp88GhsnYnm/JMxgJTUKux7UMk4uzKexxJF5UFV4kX8hWxQOxiBx6avlSLo6eN
/bHALOO5Gc1LUEXTBVGi/NkV5gf1juYkW8GcpGyKoL6TzbQN+2Xl2v2+mq8sfbZq/qTbW9kbghtf
62lVb3xXpIdghpyBgWyP3cwnsmbt+HbZ1H19BLUH1FJGZN/nqLIXyIg77BayGqWpNuq/M5lZc30v
FRb1MXKbD8zPxS6OapIpiUoKI1YZqsfdPLRu/J3tQc6s3dE+2Ui5TQvTyO1TXhnnKjfHfTl3yF4Z
1xrL/i8/vPxhf35MBTlKU1NtXTXYrGm/L/B6pKi73vX191H41Sq3ChC1ptLfDjF/8KiRuC95FVkb
thTRySod6z6dEN61EViULergycXsDOCgbIFnU6lunXtGuMhqcDVjj5SZPKAVlZ0dmznNbwyFRRae
4w6qU6RahnPHUm//93/Uxu+LfGHqKn/OugoTVtd17belUWyYpaNrkfZua96XGlLzqWGW+ekw9Kjz
wXfUWKBM9iJFXPoEaqRfGZnnXstU5JuY7T1GSmiQmlnuHUontA4qEJpdl0zTyeuGalNgzXyFftYv
en1s7opQIxdvFPUO0DUooWRaO17q7Q3wewd5VqgRBN85lv04+0+9n7HPcRTW4v8yVf+Ph1+YriUc
zXB00503779thliYTOzZx+o9StOPLLuQnvdOQxRZ53DG8kh8jinSeIXikbn6jMmzuHXEUcNg63ZB
iUbNQp5G0wwi1stxI28gB8sOlGzm7Id3N1K0Hv+CencoDJTBGKC14vSnG/xbnqpDPUs1jcm6JwcK
7gDCqADQAzdM1Bdb6pjMMTtstdNtCKivW1Ofh/horizQmh2Rga2za1WnT8IxjYM0G8KJOLv6qtns
TER0IWDRlAc5Nk/j29gUvL+zMMug3fnKsOkjUUP3dVpt0Q7lCaS88x6oCfb0DmA8MiQ2m1jz1Wh8
993q7WYJcwF1Ea13rlWCGKuYOxAbIh2cB9kFZI1/KSYP0c25IxtZuzTeiBm4GeSndlDn9BAd0VR8
MQBE/v1jYsvn4Jc5wGI37AJstW0HEKL+e2YAycpEQ8v23RpAjpd1SPILd4F1pPT2S2l4/cqsa2sX
zE2lB8Ot6k12kr28unHvJSs8Fqb5lLF0kuHRAjvFy+0baqD2S6uB/3ByQ13KTldgw+LxqHCYe538
Puj7J9yJyrNZmvbJ9EOxbFFW/gbMHUaVPr5OdQHqD9eUfRb6xVOlVF/kgE7J6oXVjs09co/xXeBP
yTrxBuVrEy7kgFxk7qpwg/HOKzIXn3iPV/98a/z0nljfWk+sYvTdoCu4kUnipZNapP38nt8XmaOt
qkX1/TgfoP/8Fasyo7qXB6RSfo7JwZ/XKlFX38Z9xkSEUhJril/u9fv9SxtUENskQfX80bbVcwAn
5C3RsReKyyHb57Viv/YRuvG1/dY1cOiSTq1Qa/KsN7vEDhzKIgvTDlwJBiOInBGHXgk1oc6sa5cN
aF4nUENdt9x3BYU/hEISHhPdxy4aun8Efa4asTBp8z54cfPm0RFgX0Rev7gQBE6T0TiPwNn0de8i
7hbiRvw4+lWHzR2+RxHSFUsWLiDMh/Yixw4TDl5JpXiwVhnraxTDqnxKFrL3dsibpeFG033Chuho
Dpq+FT+EUqTeyW/yJ58iKxhpT1usmK+fIXnBb9f/1vztdi2MvlVpCmshr5UyK5/3S7EcO6gFlka5
3ay7PtevZqE1FDj4WH0+G+aY7FULV9zO/n5cjmb4xlWpsXkzxt2ScHd56ufes95axq2D3LR2dCVC
XvY682h5Vgw+4BTGxdSIJh0SxMRaDBS1Gt3LQ+41iBl4Ybqc0TS3WGMa097OZrjwPK6dD2rTwm+J
xeXz0shulbOY2mUfjWKNutGz4bjjva1O9VLru3orm/IwZFq76Dsn3XdNMd3LmJYCD1YgPcmWjBej
u8+dYjx9hlozQj+/ja6ZbjZXM/vwNErFdYKjEanW8RVbrw/qjf7VVTTjYdCCczPaw6tZWjpoGtSb
cEj5eVQfM9NArTyPaQEuH8bgMhr1tFwm/tlD2uzBVZXhsfYjdtGUDLd+Nw2Pohz148w/dNwuK8lP
4gEFzgWkIGO7XHEgo/By0uJHwTsCXf7xnm1g8agOabu2tF6sZXN04/A+G8ulbN1GjKW2NHyhbGEs
kzrz2SMj7GVXG90z9LtQdKz++myHTaS9Mw2rr/eyQx6SHtjnxjX1WcuqrxZytOxpbPUUJEX5oLmI
Z5eN2Z9i29HOXgsgCRBp+S1BgCxF1vFLnqbZNkNPcWeqefGM9de9HPAeCt8+BHathKjRwetwG+M0
OM5ATmUcLlBg0zNkgMVthMZK5k6JjePnCDnMLzJc1KwGZLKhOiyWK4fdcYA1+WAO83eWVHeaj4h8
kNJMrIYlT9bra9QaSpQ1SVTYg5d+0xHQKWNr+I5REcBiLDUfuslHHidtrJ0XqSNzr2PfhiQ8c65l
/2FRVJbsimuWpeOe93GKYsWXFqYXJn0DAoB1/tfBnZufsSI1+BlnouUGhJu7CKjlvmLVt5TKAWll
o7unAsSMyty+BCqvZakYMI3Jg52W4lj0fMtT0aP4jGrj++TMlCVNGc6pSqrKwExEGGxSQX4vi0Yr
3+ENgT4K3BwuTdu+Qc21kqx8nwD5b716KraymYhDMXjAw4ax3E2jUW/kxUhCLnN4bl96RUHeyYvH
tYwHdbhrIs18Lia1OyS9Ya7kbbTKPqsJaTAv65EOaNGdTEzLgC3oDW8GNsaL0pYGRdN4j5H7u4xr
Ptht8N3S2GB4jYe7YB4uGkXduRj2reWoQjUvRm1R8gUBfdKtQkGxsx/eRrNBAqBcxPitLfvYMZ8t
tbUXQ1NPr41fx7g9heNXM/LhrVfiux5lO8okPiBM5c8cbmREouJSsmMPFpS5N32eVh+xn94rQ6ff
T36YwZg2h2sGbH4JYcLbxLGYtX2V1tuNoslZ6w1BvfaiZFGhn3hxTSXzFroGQ7DiK93EmY9KfvQm
AtVlh1VWysnrNeU02OiAxaK8k6HPuDxTe6/nH8WC87cOI9CV9cSHbavBwqFrii9OEiLbYyje85jp
CYhmV7m6eeHfs8NxFjoUDiqxxCy/z86mCO4pUR4jVe/v9EEzLmrjmxf8QuJZlm0tQ/KQArTBpmVo
D5Qiycy2LBlcVQue+xjALdCXGBRJGz6j1GFf4q5kvqLT8uLh0dc/8jIMnwtVVCtnTPE8cofmNMyH
QkTIO2TVTvWy5qQ6Nof5THbKYaWhF0sTEt9axn4bVyYDtpfWE6Qd7VgJdbrr3bTEQKeOnqaBMrgP
+OIjxDejMbyPzgzChYf0FPVWf1r7IMZuF0HgKzdRoi1MoNJ3tkA4VoOR1iFYqXc7xWiutyaq8sZx
rFGHWdhrA77dc5NhYFAVPCaRmVbPJUTBNcZgwdbxrfI505GzZFa3cYuhKUoDI1EnR/Ryboa2be8C
tKSXsum0XXlggRndmigqunfwEsEfzYPTyVJPovC/J+LJiyf1K1DwPyIgmm9DXXoLvzLtp6QS9Sp3
rOAe9l++ifpBPQ1KOZC8HtVDMvIjJVaBxAp+PktLFe0Vhm28U/nf3tLG5gwpz1z51aixye6+a1rQ
/8mjoVRJ8mfEym4RY43wUoZjsK4KIMJ/OplIV7GV8ASokeUe+1LssFnkASgM6yUrM/1QeON4nVtl
U/BN+UH2DAo4WSiaPiFiqqbPtm8AifaV6iB7XS1DcxFdeyDx9Ipu6FG5c6eNbFI1/v+cnVdv3Nia
tf/KoO95hmkzAHPmgpVZScmW5RvCsmXmnPnrv4eUu9WWD9wfBjAIpgouVZF7v+9az4p2PQW9zTRm
6Qd4VLqTtlJ8svM6uKqq8p2LYfcYBmm+L/DZbAzAlI9+biuU/QoZKgtH7S44qUGT3zUZVxDhA7aZ
d5ulXh1xMy8X1O6xgXe7KYZa3i1H+bJAuU+qBH0WT9n36wqZ0kcdjN7V7PW/vS6mwHSzPEZrh61K
PKMhd/UdiWM50uSSyK7YCC8+qMW1VaX1I7j0R5xJfD+jfkXH2362Jg+h1vwggfdkNwSCqPD5QYGF
Uksj1vhxCpLXBxlWv7Kqwnr2+xRAhRnVd/78Sqka/P2VEMHVj1nlPxqSL72kZfe3V8LVu58kw+Fa
KlCJzs34pUW/LKq02f7DJG+udeRLs/61K097SNVlg8IZAqRf6zxt5hWBJOOnMKNAA/zZxke1ytSP
qRo9TX5UXwH/qR8DLUbBWlcPQ8nQpx+99XISXmxijZFavz4kaEY30lEVLZuzYHIHhU7jD8dTWIPU
r2GTaPvlGUFEorIoYppP89ExjK4xETQ3CrNyl+pPeMlzL9sHCTkLjNYAf4gpPPl2kjtBxJQyDwfc
pelAMlZiPCxn+MMjzLfufjkeEDvCazeXZStUuBWlo5y4ox18tGrbAJiiMRuXjZ1XadIsJLROeEux
B82btZRF+ziOIvRGbNpJOYDXtM39sqk3Bs7QolGPgTXecyH+qFpGdmfGXXYXM+VAiUmFviv4Laz8
iB9vmKXH5SiKkfb8+7+gov1SzqLDZ9uyoFZj4BIS78pZkcnVpKytnhneMO4oEE4aXcmJC6OXAsdq
CNOOzq2Q9aNRZXyp+L9itPNooBqjuPGyZ1W2oruiyuO7khDrgxWLhvZYhLHchiUqAybe1XIobca8
6D7JHTfmNtWaq19b0FaK6ZBIavdp6vppPwlknAFwuE+lBnljogR2MXQSctCHvz4ce0hzsGp+Ov38
bEWLQ9a2jPLcE0/ycUSevTy8LqbcLegOE8DFaeUsp8j0tDqlqE8frR+vadt1fLTsTF8tZ/kCoJ/C
1fG4PAdMJJp141qyomE1UAm8USHM3RSEL/hc3i5vu2yBJkYbgLYt+5aFRxTPVoeu+/pQcM7KSS+N
R5kQ3ZNPvuI+11J4b/Pa277/tPb788zI/vF89l9r754lDm2xQzpND1G+rTvJ20VBGK6YoE3zLG26
VdIg2Yq2y9dv+3ylndZdq2ib5WHLgU5Xy5Wemt3ubZ8pLIBpo1puRT99QwcOHrNWBL88Xz4IjTLW
JHpI1XVo3cF/z1dGFrRPaice0I8FiHCkDTswMMlWedHKrv78++/3L41sTWOOgCDDwIVO2XY5/reG
UWYwyQnVJngCVBPGrmHuay17wODVvBhWuxNjrXyWfUusAtXUriVM/UMVTMYOs39+yqHfOznCQQeF
FV/yeSGB9V8bMUrQZVOtm8vv37L2vmuimbYwNYqbhmbpli7eFc4MRfbDgK7U52kc1pE91UgfWOhJ
QeazaTZ7psmx08vej33yYBLxTZ6do6Z692Rm9RFrH3JzBYsVbQTMU2naP/no9Z1UpPK5hxl2L43p
1Ujl/qmo+AOpRMrs02CNbbrwM/U8NhWlzUEnXztPuMkbtqUQm8iRZW1ZLCfSge/JrQrzf5AgaNa7
CxP/ccs0gCgbpo6eBoXKz80jXPQoDLI5fsDggimSMj/Rn/HnIG9WzXmRqn5+8go85xSwD+/2L5vL
GW/nLvsSkcNqTXSy/uYneXfe2+bbY3Mb4w6upggmrN7facDNj4GwnzAOUAOp9ZGABtMXW0uvOTqf
ghN0NeCcv1l2odYaDlxJJ9i0HFyepJeJcaqtUN+Doxvu5KLsgWnciCjnKaWO76ZftVBb5gcsTyJ5
ZeAgC/CPy5PgMBsvMdFxy0FRt/HGK3p9aZQcE2qEDDlpz8fzYllraj13wCy3m3cHshRWu7OcaPBT
WakKINmqLUxwevG0CrSwezATY7zwgdy1aQfda16UwxOOqfj+9bhBaZRBcn1ajiHOULOsOeUJmTdG
2cBy9QOFzAZNPiVK+WNt2bcs4vnou5OXfcvRutHNg/Ch0/STXxxlu6X4MCa3QikK6uJ/LpaDkwXw
fpvrY3Fctt8OyxFIY5oGA01am7xdaZK22nznVeaFjC4jUtr0Ys33YeQh8Xlqsmv/ehtGJL8lrLWl
/z4fndN8QHBmdBJRCyxP0pWpfCva7XJsOStMp+oAdXVkoDLfy//TqyrdeAg9/cerRukgr6xBIEVI
pwmCLgGNCci9pxolC660wr5i3LSuy2avjtKT2lPF1wAwnLpBza5p1nwhX1i7QJXXL8ua4enMAEnJ
MMpCZ5o4IS5ZDkTM84mRqMvNsvm2WB5RwXV92yXTfHBaJQaT0vTSGYELMDY1s7aBbEjnZd/bIjD8
YOUXYeJSPY6PMLxIAJzXlkUteWPuLKv0qpItbNRr1AbJKfIzCFhWkW0s/gzrKiqqTQpmA6oEPGiK
XAPGt/a7X+bwM/ouu68b6tb9qMqb1826bW9tYoNUTffylcgqSi9l0ZFHx8mB3beXLJpOFH+Ss08P
D+ypsByv0bXHYVCNTSvqabds5oQDOvo0xtcyqP2PFSMWxU70x2QaOwzLPz3K6G5STDIMN5uIuoBa
P/NrdkdEa4+ekVe7vGf6k+dBAdEyvFtOgPQ2OmbgGTdDaHdHUeQghAe7eEYNOj+BVUjWOkMQdAQs
pN60oz45ywEkULdUSpoPnecX0GUAysYZ6vXQUt3lBFHCpJYounQWearFKk49vXvobSatHow2Zs7V
djbhfBnWgBMRD8UY2Bgya3svVPWPeo3kaD4cWTFqboP5StpXxsYKxODO4mJ8X6DnpEA6lgtxbpDX
mQk8azFm+EV8COoixZdrN8ch938YNtSh+0Y/obglA228VGVJewoJ5lOtTxslbKQrvIXxbrSpKxVo
SPdxpg53KpTF21Y/LceWPZViFqhuAmO1bFK7uNV13XDJVAwOdahp21hW8k9jVm+Xz8IY2m4VNFN9
SZOSFt4oxOvHC4h5nWV59qRo/KhJ5ZEPQzCU94LAp+WRmRKDQCsEnoQaAY6k+/bGHsbgM16N1z+E
6gHZ6y0YnRpZHVc5KbOVUQFGkDqQl5kO27Qu8clhbi3t15VxWSFJ6HXlr0Oj/H8559eX4Hmyuq3m
YcHbS0i+Kv7htqz+elcmmUqTEW/qpmbY7+/KQviNnRrt8EHXJ+saJ+2V+I7ySWnJx+xgtOyWzQxs
h1GpFMwqOoOrvqUEOfZrL/elLubjMYtVBhAPk6AUIYn/c03STZtRxhjtlrXXo6XxD61JMCU/T1vn
kRVtScMkIBcJkfZ+zsPcoS4LNNQPetUD3oS6K1easjd1YJzL2ts++z/sW86z8yupoc4opXSlYMYk
h5DitNtNJZXHxPbcTi0OYzZF2k4ZPHM7ttx5XrdJp9nCM4aJMiRPXdska62uTLe0AYqK+j4ypYRR
mZEdwiBMuTyzGY3dN9IXlRusTBqmv/DbchYVgHSjWSSZLZuV92AiaXkskAtuu9qqjEsyZCWsubB4
VFvGH3XQkP84b4ZFvvY1r3rw00m/5ffHmG8W6IwmyUu5TeJmwEzPir1kF0ByuvZ0eU+mN2yXrTFu
7euyVrWWDGWMPL3YBD/tLDslI32CoOUd3k5eHk+VaivPD309d3ls0nI3XnZ2A6njoa/hktUUb+eH
cslYpS8eKQGbKAGKxF3+J5Ft39G51Cneht2Hrsmo8PI/MsgrWOEpHyBuZaZ4KtLwSxBN6ddwip70
KtcZ9g8eX1ALZSPhkA/zCSH3iQ+hKLnU9TZi63m49Lq6jKHUMeYvq4xtvdI13sTbwKpS2sJbvQ2l
IJSSuYA7bje1erq1wqk8MB63HmgT32paqH0phBdDTPS1i6YFxcUva25C84E2mC4FP6wPtpz5BzOs
um3Zc8Gpo6/LcVrPwWZKiKTXG3nOZvD6jcbw/5IkjCt6xS6+qHb0iMurA+unCpdGrrRe9vOpryLi
gT/NLNVd35r1zixs6VMAvGY5ISE/aqP2WuXCV48espACzfyEsq9XK2ucrDPuYe1aFx0tmflA69Hw
hWQl3ape7R2nNC3XRirsm6jH4QKX9GNd5TX4ssL/IJgbFL4yPnamWZzGSoefNGbjIzaPcNuEWoYi
n6NhAVhVIvrpshyt8DyZevYIZWm4VMQmMCXhrDicpt3oS8CQ2nB6bKI2XsnE3xyXB5m2v2lBtz1I
dS/dmBlJsssL43s5mHbQrZcHEbqYrBvPMg4gzepzFcFmmcYJYUc9z5rCSPvwtklO1I/NsvCqI6Wl
v28uR8OKksPy2GZOVwpLn5JuSu/R1mn8i8BzQ78TP1a59XVzPnXpuQo2bmnzy7HlEZInNlpsyGhC
DnHmeeJTOdQVyA6AcwgwKdnHNGg61Tgk+Yym8wqZXCkzOhajJ+7jybp73Z/YBlU3FLJWM3i3jKZf
lv01Q5JVWgMEwLSU3KRN0TjBLDWRRuJa0sDSr8ZU9hf0n+RBRGB1uxZhDXDejZk1pvu6Sl6N6S7b
Hs2YHbGbMHK4yQLD0c/ZCMayLonqed1XlsY5lCfJ/Zu4Zt7nK7cjUm2PiwXDV1RuXRQ+V71/Z0Ze
+NL15Y6k4jxwivQ5JSA8cor2ysxYBE4eRxAt/OmlHr2rUVn9M+k736YqV57USR+gggG4Gyh7O1Di
wex6pglSMGEGgYHN5j4ke/A0O4si17y6nLSs1VpDVpRlpatln1RhmXGkgOdIl+eggxDu4Hd+Xw6/
Pc7qiR4LginfdF46ODaYc7ymsb+RjFK/MMeVcbMqyiGzo/aMRgtMnAjqeylgrGxNVfcZUtzV81Er
OtLaz7ru1d0Uzqamxdm0uJh8P1WOwYTyZ/Y/NSPRFIaW5k5XDSYCNBYU+7A/FGTW2X7EQAQzq8rT
30BQ61w/qD8pcz7bsrBnJ3Hrp2cC4qXjsms51QiAQnpwTtdv55oByYOKCPZJVIm1qo7+VU2bifQq
YySZLtHPTSR3G9XOswdysVS8t5r/rA1IYGrG0E4XF+sYrM/XfIhnAp+if7BD4IfLM1W+8uOZ8jmg
VTMkdWdIlThT2spFGJyteSNhGHpO+ykB7NaX4bY2pTkXgSNmokf4EMnnXKGEpGoSNXtW0tMwr0VK
mZ78omr2OQmEr2vBX/veHc39ut/IWPlRB8iuTW0UV8m8Ghiy7EqCxbK5LIRmZcbm9STIhkIlaINT
rdhQVrlShDcd6M3E0pJHJD+qa+ltvVYNrM7wMiCDBVQHsKulN1aikcM6H4CHVqx7u7Xc0g/sj1XS
rhJDH8hIQfqf9d24XTbRfR1IkhMPZPtEtIsxgCXQt1vyXPmoGX3nYe19JrQ9XKX5DCiTtGqbJWF2
AsuLlhns7q6c/O5WsadxFQS41+WE5oM2V5j8udbU9KF+sLLq8W3XsmaVvb4O5zRDmcAfJU6tE4nk
FpN+fHOQ5sRKnTeXfctiKhi5OHgOiYi0gPNBDLqtKICtFPphgHQLUArL9jRvD7WPimnZ5i7+57af
Vo+6nMH8yuRPMvrhtJKz70wQgXZmgvkSQoMg1o07tMLGNrCK8GiYqX9urbnhJDXVhzbPoF9A9n1p
n5Mkzr9nKhrSqlKtDxKXPYQDSXP2+0p1czONd0nZlnfMOkF8pGXy3BG4uTxK6YqrP3K1Qrjnrbi0
7n5f+VPFz7YbuoS6baoyZWFbCE3m6/RzzYsaZdBZcuF9FfmMP5g0/5hS68Pb8V2t/fo5jafNJ9GC
uY4IWF/F4XlUicZTamzFklDCa6sOB5KQiPwrPY0RWX4Jo6o+tPZaM4twlxZ5cBdkd0ncXHPN111Z
EppLtYBAl7xIVmHXooDRMRswa9LXuTxC/RoSmUsHT4eDFsbntn1UdElfNyP8Nup2zQ5bBeVkrcIq
0gTEWiiuMYtvTBlXEEDpT6oCXCvTPkUvKGe1myn/QBidjdIHgrFKf5PkKCs7yYqn7NKq/SDZE0FF
Pg1MvPZiTzc1XWGslI5mdE/RA6q32tdXMZLE5XXYbEIo0kdJNmm5Q0h1MnJatynK1HXvkU9lBcnK
E0q+xcIlb3sv0baT+NrqanboKLVsTOrjKwHIdEsFfFiZVcHYW7QHbwqTPV5ctDITuqFY5A6IXgyd
ZKhJIW+5zunxxAKGc1o6gxxO9z3Q6EgivXEMuOdj74UposbmBh2TtEF4V2xHzVKdOOhp3cdNuZYB
spH8AEtG6tUvcQ6yrzOycpP5XuZIUpmuU18t7iLUgEgK1DMQa/Xc4HGKlbAlkSFYQbgZXATH9pEE
Q8DnNQYpeobBfYxpcpUMKiVHct0QIZbVAQ7fGh4mzfyoOUxw7IE1FI4xUDGIpvZrKpfaCfnMsx9o
OzNgzGSUeZQ5XjeWLtVwv/HTU6rpH4fI0Fy/kc11LMD3MmrxV5FiN2RHGjU9lgdmdekJM396KrlI
jwHQ1xZHRhV5xX2gFw9CNKkrQlrVnn6kfH0Fi2V84tp7CCzC3ckdt4LsnGtG9FhJyU4x+55Qq7Be
5bQjb3XEdF2lO0lgon4oAgLgSNDDKRs5Xdc159ZwJ2QQm5nmuSXU99wm1nQOcgQqkklXHGvWqfBI
mZVxZG3NQRduUUYf89Trz95IUTaGmWEplbdvR/XWYj7qcEm2DmBLgUKrw70SVe1lWagm5MShzIjg
CypEV6WsHbWxRiqnmaeCbuy1R4myHo0AfL9JDC1i21XvTU4jn/3SEh+xHzpWEBxLqtiulErDYbS7
pxT/+FlXB7TRGn9GDYHrStUIFmZGj7gR/eS6qwAkeJOl7gZGsutUNVehpH2V+3Kjhiq3l3EYznKW
3jR48kinR1+LSR48xqg16zhrCUJPgw0FC3uX+Ga+BqK8Ngb/i6Fq3T9c1pSfp9tc1YQiTIHdk6oB
ETDvlcCQyDLTruzsG7Ij9TEf0VORHWN2EoacxpSYdGFahiG1KbwIa30niu/kZpi7gDsaOSkx8elx
7MZ02duwG3EN89v+hyvvz41s3qKpUw1ArqyodCJM/Z1TRZHVpErLInoZSIYC6U3mYC/nt2Wi5GTW
jv1eNUlRKagDrQrmjttEqR2tR2m1YISLCSpHNAIV15Ktphj1loYL05awSW9zObM38hSo22m+1mZx
H65sI9E2eirIAMqDx2aU/+kT/7lKs3ziCK8VgfweU8gv9k1qmXYe42z7lgI0c2EuGkcUO2ty5CNC
mRJ4WIS1eE6G39WhXOuRfJ4Qaa5aOA+Ftfr9h2srP5VblndDLjuIXNtWaDa/9+4PiPzVjgvKN5tZ
CNyTtiLAO3/prGA2LY3NetLt2DEiSC3WYH3XpPhr2zTDqe3t6ZDr1q6UTeYslA33jA0H15MCBGdN
aG6VoIQrP0GTbLvgExow+VJPwSWuTQVxRxee01ZNdi1JHGKzlD+IqnyU8tBz1CJ6CNvynruYvfGL
PiXRLBG7StYew4Sgx0iH2qYbMdS4ucEQtXbLxwWEqC0NeaP43SFNa3UVCLlbjb5SkdVlYiOaNyvD
SDZ1bx59rF/kPqROOpAGCajzu92EwU6EzZOaTaAVi/wut3TbVX3F7UPpHjZY9DHmV+solv2c5sAC
tbGVj+hy9H3mcwPJpSTaCU+tjvxSqlnX3LbfxahfuR7ggquSzdjDj628uD2pctOgqbUJbZCLY1O2
zTlJiWM2/LxdwSuOnVi2QupEyg3hCRL9m5Ck0nqcvv/+76/8Mqrhm0gLT/DL11XTtN6NanJIqWYp
/OxbZsrDTVfZBfFant6v6Ovc14HKtKigqq7O386izINbwbXg9+9B/eU7OPd+0ajwRdRoqb7vAyuS
WQ/YWadvSp58JdWtOaHeSKDLpT4qVUgxS3NajaszQo8dMzD/EIzKsKGkjfy5z61tKNRnggna80BY
LmiYUTomMAWiMZPXfd+pp6knFvT3b1t5V6pcLkzEDOi2pSr23At9J89QYqaT6JrMb2HFl0+OxRe7
7dU1wYNAQjy/PGSmgURmaj6KYEPx/gA8XfucW8OBWzdmVXIIGYQU/UXqCofqq+3W5pg4kUU2AWEG
K4W/GUNhS3kIS0XejEG+hw8lr5vaPyoW7AmPCEOjTtfkpxiHwZ/qNZVTa9db1Pr6JoGzkpIXSjjT
jPlOHj1pyLZmD405oFd9LJGPbkrPg8Tih93JNEb6ObSRseISSdrmUe2U0fic6fQ2AxyRq1ga283o
D+Y2F1bAPDTv1nXUlbghR3vrt9o2yEV1q/VNinc+MTcDuV1bT9cjRiQ2o1Xh91T3pga/m1auK91v
Vl7BwNWOvmAMDOryWdJ1cebKLtaSRHyvYhEcWmJTd8woHKmFeQ9Y5exDr4ffW8Z9uJaWsfMwHkDw
FvuiblATU3XZMWJQiFQ8hECDv8oasb4AQrSqI1crb4KDMffadKbbpF+GJEwG+qHu/WHTgzDjFiCy
exsq+97u2hcBSjFlUKMqewVD3E1RM1K9IkBifiejm3W98WSrRbwPyl5xxk4PJ6ol2UqUyWok+vxG
MyViZUtYlr1sB5lD50K6DbNPmY6AgSQKJT2St8nYMFPWfv8d2Hh6X+e6sde7elo1lKBlodwAuJ9j
jnAT5lNT/8Nt4J0h6PWrrIN9MCm/22D33hnCWtmz+V2a3jejCgNGU13mxKZkb2MUSFtFDluazl13
MQzRXXRfId8z8o95grWdwcN20Lv7bg4cxLn4kPJH+f0v7dcLBCMAW9gIDhRDNX8BzGhqP03x0Mcv
fdhekQ0r94qN3L1CYbzyuG6vx7ZKbhpoaOgkupWijjjSFEtZNYIhjKSR6l3XSv55sFoUtLGpIYKM
unuzf7Bz63n0x+LBp+f/T2IR+/29lbGKptKJ0TTL1vnl/TxjNJSwTmsiC14kH/DNBFKxz80PTRJx
4wJfujUGdXACycsPeHZoDyGLvYc2fGMmtpsphjgsk6lO1s5SPaDXyw5qT1pW3jLfUcincHzUlWbT
12dNKQ4RhcOdYvkziANjDcQ02636SXY0r94RDfR1RCn2pMUWwpWmOkepV+2oDccPaVdRNuPq07TD
4+//cu8UbMv3ytKZvFmyUNG62u/0MlPaQgQY4ujFStV6Y8eGz/3Ew/ZdW7daWMRHY1CMDV6pl1Ei
KKodXGmsxTEdqg3uJQDEfXDWBrk6iTQo4Fsrn0yC6280SzqQWNhJjf4Rsy9pkJg11qgXQ6esk25F
UQWmR+SXlynzPrdyy0XNY1KFz/WDh6/nWLWwyH//f+X788vfG/0Pt1DV4ktqKMa7H1HVp6K2/Cx7
SYSQ1yhp+wtuYJug7c43DyGDnmsaxmt0MtnZnvx7vQm+e+WkrmJZFdtEt/3zsshtSruQe4AYCJSV
2K2ito1vuVR5h8Kqn4hgHk4S5V6rSTehVF0IVB4AMFAexd140XlvNzrAoZDv1t7WfTLtE0m/GWj3
XeLsKTQPRGokpFmS4wAPJ7M1RxQWdldZ+1Aa7cajR6/FunIklBwtf9PJkHZJCWvRzWTY4wuTewl1
r73nR8GqJTTEqf1sbn4wxZruRJo5o25IhJqkIEAw6FzBGWSnZqYe+aldEmEPEBwtDW9MtNJHaUzK
NS2KK/rF/KIOD00zhXumnD51egNTd5oVpAx3yQohuLqatA8MUJB41v1La7RHu6zI8uFqDQzcoakY
XxMGdc6EoHUTkXjipDOH3xAVUcVldmEEaR8tIw+PNLFyp4l1sVcCb3BHa/w+hK1K1yFTXG9OdPXU
7CVoSxAO1DEdQgOGU0FKh1eSS9nA9hu4FG4FwxQschQ8ZKA1cylUF3MFrutMh+iZ49BVQMWi5KOh
V2Razgm8qkXNDc0Q3hjlWAdjfda77zTom2vC6MEBj3GA9dbvdK+KPyL0d72KGnE+PluJ5J+Y9JTb
wYfqXSGtc6IR6hC1cfko5gUOaYeE1uLke8Uz7J2XCh/4XsnFBbCzfqe37bA3oan2cGmvaoikchDp
16ytzroBlb6x/JuenK0bYKmrWknvSI7Iv5s+90LjQm3ffMyUyXBGWg/HTFYvg1DU+1EJdqNVxDc9
Mx6YZ2Oz57JEfbsPeiKEApy06PX2RkjpHzwpN+MitTcRt/Ijivfx7LeUqibLrm988s/+YXxp/jLG
NQ1FaIL5o2kr6A3fXYc7kin51unti0F8zCoORoY9Kb4sy265hjJkuFpWyRey3qpkuRdO5APyMBR/
HRDMuDPC6Ws6hGKXxADnIwF4/DNVD9MBk2Uf4miuUDGO5/53IiESMwgoPC5x/hlvhhMbWU/6i2c4
qoZN2u9Ha634I/j+tB9Pcv05TrK9hujzDkRAToBg1p6hV4ltlCvfFxoMrpEd2SXaQQz0gMCXxU9p
3SVrrGPcRdqAiTmv1aeh2OKJUXeYB/CG+mF+7IFqxXPeZ1ZX7X0bqcpq6h5SOl9w14ZoI2eggYIp
exkslEbG0DU736OhFM9fYa8KL13UjefQEDfNVFSvs/r//okaVy8Uua85WDHEYM27zf99yFP+/c/8
mL/O+fkR/3sOv9KRzL83vz1r95JfvqQv9fuTfnpmXv3Hu1t/ab78tLHJmrAZb9uXarx7qduk+ZN+
N5/5/3vwv16WZ3kYi5d///HlWxpm67BuqvBr88ePQ7Mun2vvPLz5i683v8KPw/N/4d9/HL9k9Zf6
Pzzk5Uvd/PsPydb/BYmMuo1sCV23mXr88V+AAudDVEL+JQtdRUurU13QBaWHLK+aAEif/C/8JbIM
8cNmli803kNNbCmHNONfaMwthfsWajTuWsoff/73f8D/Xv9u/xkGqBCn9NNtUMi8AAAGOAsGXRbV
MN5NKQlkt0D0Y/FRPO+gRYl86gn4ODFQGdwJHTf5WwYawWJH675EAElz3tXrIU8cFMuF25rYOTeg
3J3aCJPDso9bT+kuax2FAfdtM1fTVddURAbND+Vej2KPgOsR666SWJm7rBGFk7lV22qHrgRt9efu
t2PLPiRkKOffDjd5DQ9Xi4+VqSZILemvbEMdXk+ZbFIpfOrSXNkmNpEBpXSYhEjdWI6peBgVxNY6
4LmIUsrcjFLHhBkPlQAyv31lk8W9SuUHOrzDnmL9uqe9SHw1QXOGYXzvmrbcmUoX6CdcKxTYK309
pQJPzbyAbci91UoeFeR3zqgNNOBlPu9D4a+Xz9H0sq3UWBK6lqpw1UQuXF6vcN9tDoX2eap9eUPO
y9VMwPGLAOcRiVznBBWbq9SeWxhKvXvL1koEbXOwb5aj680p8UxB7JOwV5EaVTBdWEiTAh19WRWQ
ovYJ/+c89eu1R6YgXaw/38byXqb5/S1ry4L30Wxrub+1Gc65pTr8fbHsm0Pchj5p9hkAnn1JJ1Ug
k3EjgXwyT8qDtTIEIRW6RNdfsyyM5gZ1BXdZUHFew5wkSqihJ9Gkhb+ZmkTC5BvcD3Y4uPkgQgrT
W0Aeg2uEZkk7HI4JhnbPCytM+QDO2klLNsOEKkEXXbzjZnWSo751w1Tb9mQy7YfrMoq2yylyNMwK
m6wlN1PLybWRSTykojO5ILdWShqaTjbZsqvjzHNydKqbjEQvt1cErMRSeWZWcoosLXM92OKvC7VN
5T2BratlF7MEa2u1wZlYPYseVOSlhE2z8MI/14jv6A5KckeF99EEIIRDR9mEU2AlTgkS5KChUbDb
rRV44T4z+WbS/d7YXs4tzkjG9Si1tcs4IAdjq2trSdZqN7CiatOo9ne75B4XhT4te/BULukG89mU
a6heLGfq9ctQP3kwT2tZ23eR7vHptrd66+lbJtEU6Tr1K9Syka9oNazRSrSA6pveLRHGu206jeui
gPOQFnQSmaj0TjB/HFQo+C2VnZ+/figCevZWLoq7d/93aPd8Hozgdo1XSTniGGj5UslFYF4sa8tv
U6Q9xc1l1ROkjLeZ2LcmlOPOPuih9K3qSB6V0pNBAhCkDsum12VXmJxte12XiPq9Uc6whipogYn/
WQVdCTmoDcTaa4sHY4hGvmKm4ZpV9yGRjHGLvCpApFXu4jjEqz7QN/XSfd30sttDn6M3t6vl0jgg
0C7cyeyIMkGUh3nAz1UUP3Uyf8nVFdFRzcrKypw34EFXbzXI5lFQrUs8zntTRqKr9JRIdVVaJRlX
imbeLEgiwzbpf0kZRTADLhpXrexkKw3+M+b30sk7e9okjQFgK7T2cRca61rQtZPAou2aZNgpfH6u
Ni9CTf2xtuyzegVOhRF9XX79VllXblnGXA2m3E83HWMpKkhdsPYEg9OwprpQ4tbdUFzrNlaFKu/1
LcXJsC87/MvzNWjZRcuigW+nVOsu+YIztndx+/VubCWdS41Uj1JEnQXtPoqYazFl/DmX78Lrqg52
L4c5vreVlBtCnH+2s1DbxJrX0LK4GUdfPbT/j73zWHIcybr0E+E3SAewhaAKLTMzNrBIBeUAHFo8
/Xxg1XR2l7WN2cx6FoWKYJARTJJwXL/3nO+YG3ObxWd4PjiM3MzSXy5FOt1nihXC1Mf1UqZGlFve
ow+rPb6+lDYI5dU2b+aciPHVSd+E+bRVqIZ2vM1QZT7BlbCLr+vvdX2rM/1msQVCjX3d8zKNzleF
d8PtcvJ8DaURXzY/4VhAe1CCBVTqLm8M7OT5aLNTyAGRu+4KhLgpI510uwhBSQslsbvVTDFjNs7H
i6Z34+X6FWnMa+gi2EWao4Bb8HbQMOkumc4yff02Mcefrd6MMbQqwvT2P0X7m2XPtX6tpWXE7M4k
bSmk4TS2cWtdnJQLL5z2VgbXL68Hd7/xr68AQcWJYNns0sYJFzFgs19zkBO2RVq6tJszrZKK1EJZ
3ayoyG/GWagY8X4dVOAMYlEThVevLDNLOxbnq1In3ReUIcmKS6uz7av8i67Tp0j5FB0IeWQHOEbt
YDVxC08QYMKJdB3zWDXDcLGKvjm7rgxIMOJacL1tFcqMfKm3Adrp5dJ77no0dAcyhk4qZDthXx04
44+Jrx5qOe9bdnk3Lfpymudlu5DFyugOUMqU2HDAaMYHieWksVcaZzoC4ZbY6bHlXjcFQCy2pX7Q
kh7rm5GxqORAa1/Tw+v7g0ji73fq+i30CvCa7nKx/RDlznzs0/F5WfeV2L6HQpmextbOqmAYLHnx
SYhrOQWuh9pTpBWr+n20y+aS72WP3Oub66Hev/IAMZ6duoZfqQMZ+usHqM9kHQ6V/NUt80PlqvnW
pFkVZngpGWPTouyM52LXCi1QiSFDBPRLZKAknt+0+Vx7ijcmbOgbNcj3Ok35xUZHsLovlYKjbaCH
i/qVBkWi4mSZ36WTGVjCR8Iy5y9rKfvYGYHpayT8qayLPX8/pTXWF5z2dPXaLyjBXstkKemOofz3
svW7I1XMBjkgtM9gg57fDcSHHfEXB/gMzSPqnC50cv+9MnIaDdt6QmZ8UKv1GzrbPcR25zwmZrxM
XhMNe/ZrB30Y5Pl0sDbCfdyuxSGfowCUjH2XCmF6XFkryLJc0jHcDbTV5t73pX6r5810YLfzgd2x
Zd7rxxb1U0xCkh/gBoVNvjGcX/R6rxhPsiXDT7rDQOiSjNjp7NeBT+I10lBTrXMeGrOkHRIbJ2hG
JuJh8VYRd8BfdpH+PCT53AfOsF99fC4t20RXK9mNKIDCDpSrIxKJieSrmcjFxa5ecxOctMrn7bBs
i/Hec03yJv23sKst8KX2YyAugMgZeu9dIYJkE2uw0cSBm/mTHhXzR394NQzEssM4pcfdNDvUk4EC
gSLDXzYRV1se46eAotJz0uF3WtQ5KboqkKTGB7lefSy99XVdZ+NpyqosVCa8LBxMwpTpzbp8tIhn
bkwH880Krc9HqBHAqHowMf6dbVKBb3U/+fQaBzVtAS5i7z81VY7w7FFUY/FMmht5wsidmGy4Z8tb
6Ug5OiQe1CqCMZVairtFVEWQUDgcNMdRZAKlb2bb9gSgbjLs6zanvVKcuaoeaiyEoDaEdZAL0HSk
JLTM6m/wXw55XnDJI6cMgAXOAqJfoirT2XVr0wfgf/vgZ/r77ECXKMTzDPL/ZDfet3KlpeU69n2d
0VPr7+j4jWiTyyJ2l4Zxo2ijGv6cq1YDopZHZ33zv6HuutN8ninerfQJ//lNJoYmZKVzgi7rTMaM
2RuN5hAFGA5yNqFBnjePg0U6RVP6K/QU7r6QBR8Ryfbh8t9cqCFcu9hR2cJH1H0TW4KKaCtugQJQ
kvYw4ZVWhBYsoxO5n09rmhHhshIB05GlwLzoJ8GhLIT2XITwCcujmBL9qOmLiBpS2RPxMBWNz1k8
zgHiZS/UyiQY3DY/qnFBzeCXYWLQMVlRiOoJxPkshe05N0FBT2+uppemcn5qmjoqg3+4TmCmJYs4
9Zsv6VKjcRl52rNHiMVGlsrIGxOg5vjeuAu+wGn8Zui2/A4b8ZOpCiMbD/axMX7tfGaCwnUK2oTF
YU2JWscblDFGPBsNhbZfLRVqEsGeCcdJdZlg08G2nju2WI5KksP1Dn8O1zv9+ba+PrLZS8vrjf/4
8f/jbVXewWxWOSaWcNhbd+m+q7H2Ky7WhJbd8v799ZD/66vrt8hP/vePBTXjAX3HXZfU3YXJNpSH
/atB6OqcolvtSnGnVewZrjdfD9V+rz93/XPb9Ssh+j3p6l+/6R8/vn57PRRM/P76Y+tLCZfjr6+v
vxz9WnpGYASjhefy547Xb//6A39+z1Qme7nIVJ/d8b/+bEPlfEQAeN7IJ4031X4p9mtcvpfxY9Ln
UdlhFZXX3fb1xuvhz33+3NbQPC+DP9//4z7uxOig1oZv0Gmaf7vbP35fed0w/OOx2f6U/txWj6RH
4e/atxb/9ZmNKOyZ8dfL33e6PpTU1+FQzsWTsjtri5vZfWSWMx9qg0J76ml//DmIveq6ftuuaxvM
ybBF+bXWmtTeRvnz87++/+8/Yy7w92+53r/ssiocloa9rB0l1OQ8O6EH+aQ3pPfuW2FZF+X8cP1y
s102FSAjwqUfqA23pLlcv/pzyFPz32/T2ymSLKaIjnnAn0OtpWUo+mUOy/98wPXx/+02zphcBn9+
/Z/76L7/pBSp6bpmGZesmjh09S8ML2s84tz7S8nzd5PwP3pf/2pP/v8W5t7CtHeZyP+hhUkndPxR
rv/ZxLw+6O8mpmf8D2oz+ti+KxyStv7VwvT8/3Fc869+vdg7mPQp/25hWv7/oBChfa9TpIhdh/vv
LUxUGPQdCR8xhG5gGvu/aGFeNW9/yCkOc/B9zuw5zG192rX/1KNYwso64DDpZWaAVO87nvLaABKL
dm5Ucpf4KRulrbtI136tlKQw8+rspC9PuSYvCAKXcz0AWPQRVZKzmAyB9JslXgbKBTF3JIpaFbtN
RU6QXDxC3IqXUhuceF4qZv2C/W/CYGr28+Q8t/OvzqQvNW6f//aW/P3h/ffUFlgw+/D1P/+dvFL0
kXVTmPj4/4mAXnpndUrQI2eCspDFOwTE5mV1Svbte0L6HQNGi12Hn7qRz+aSnA9uS1FFkZjdR1O5
yVNt6O91Yl1Igudi3jlgp8oivyk6dn8iQQVljZfRN97E4MIQHJuXWtO/s5exH68HWWUCfsFCPq2f
HJg/MRojPEPba2bFnLAm1KwSdFoP61bON5ok6XHTxhMc6jYGC0hWU2LON8BCUp67/Vlaitq2XP2Y
5/vqaRly5/3g0/O5VGs4EGd1uR6uPZe1bNzzpj39udl3UXVsVVrHxWBFvW9uJyuHkH89ZDn7o8Tw
EW/v/ejr4dqPtpLkaWG/fkicgX6JQQV6aBLrG3Qk1/wF8bUkrz6llO3YmaZr+7Uhhi8uMnO4oKOs
gtp3kyjdbQxKS9MjxuF7Ogls2pbRcygGWidMHbn9MGxWsqF5kuVSXrY5Q/hUyWchYcArBC9o4iwV
I+iXQb1/uw26/2+H622aIgPThj2oqjo75lb/uOz36vn4IfAfT+ZCKitpbE3QSISWyG27GJUdI11a
G+m5hD6YjL59aeXkXK5frXsLsP9Sau10GGjR0KIiSzOtKbZle1LpRsfxr1aqv04onJIhmgG9BR4M
UYrjzcfo3X6a5WjEepvyihj0AFbLeIJQyRxANw+VTMdbCIA0YrMJR9x+UEKH1JMyxZ00J0et1C+Q
m8f3603XQ4or/WaqIAkAVHzCfwjvVY6jdrkelPfbAOPPNYmguNT+UKWczs18Kxw+VC265whLG5Gy
REtH9oy7uERvYXbbTW75I2oeC5hpdyu5mIWAGT488U0f+zJeMp0G/d4NvfZBdzJ00MAZajSqD4Xg
+DwApq9kbjaBQiOEB/XSTTfXUUTqbnnYTMhWkIi++6KoDkld0PSnf0GkgTj3xZDdEE9CbqufvwIK
YU/g4ENZHke2vZcuL+/kWOXH1md0ubTeifDKGcl0enKLGh2MXOYqIMOJAkdoflQuw3rUBnkrda2D
udBaoQYC9rwrJuzROGyJR77o3uumGu3+6vsteooAsjXrsFmaJ21v1itf1uzTBbV384XHu2feLvOy
0f7cx/vI9ODHnQC5H4cMCHPhc4pWEw0BvWnp/7b0sQv7YPtLmIg9TbDJI1MN710+fIpNapdlPBGV
ZpwTZub16E40jjJ8r3n7kqoVj74VqclmszfXb221eZEibzTo8dMH2FAju/JiZGeAvqT6Zs2ZdTBp
BdItJNciRemcaVaDNSk98Sn2j4gUWfGMlnjgQVSHpZTbeUp/NKvAArwfpP9Ms5bYRlqFIciqPrwu
lFz72pNdEWLXYlfdluqJjCCyi/WyY1wyYtmoXzvZt3h8HTccmpXoAU911FuLEzoYNmniyIdrQ7zx
TIsoxjfEDNZlKesbMZS/iWacSVy5jGWixQh2fxUNfgkoXgfPLG57Y6ZNLf2vmYvNwDCMA6Hh71Yz
N2fyfumWJG3keS5q/9316OXaFpiF+Bx6i+a3sqZL1mpmWLTl65wq0rGst9qUlw2n4JFp1H0ztj0O
oeQX/R0y4j6SgcWXgdP1Y75Kuk15x5jcqz5qXRdxK9PtkuLNDrranSM3xXfVd+KrJjaeJaT4wrWR
B6wjorpeIm/OKBTxoZkm2uy0N98TJC0n1oln13rvjS6l9av1Bx8PTMAH4pnMZu7rOjebuZNXkcCo
WkdfaY778KE++914KrJSRx6JC2JrR+feyPTQrgwaGTUpDhBhFt6c2SmdU67YQ43OGEvNEmHtI8bp
yIlv3W442yMfr9p6pjmAnhMwYJVZ3+yjXxTToc/VL7GitfE0RHt9IWjItmeoeg5CExqq1diGCAtw
g3g01hWPgH7t3sM1yGIrJ2YMuuAGTa1Dzqf3sWUyyPAW1w0S8JRHffW/L0VzyNlWw8OETqinehL5
zvSgyB8CTHVu6VMfmNTE19q7zNr61Jv1qVsP80CAD1x3NGJ+gp5EojjK2y+mkTEyw3lIP8EPupzy
JZu6726XMbNMrTXQFk0x2CyGOJfTdi41cSK+75RZ84oYiY08MCjj1CTb3QKVKCwJJo4wrfTW5IaW
6peYvTrr0SYhdTC8TX2Vh9Jv6fKMNnhGYPLNqr25eUPPqda0J9HvPwc531TmxVRb6Gky0sSPJEn5
vxJO2JtszAX3NwZCrt0pX2nzqxgkTx1LxyTzx2fdcj3YMy2yJp3KbH5eOJl3k0BL/y1Bj2K2L0LJ
O9sd40FKUrc8u4tBvx32pexgkb8BYaR6q0f+XPlF+D7Vnpgn2LsOwrSuwxK1tlFTYm2YADmU6R2+
uYjE5YrzfHzS9U4etVE1N+P04QzOey7B36V2CWA352Np2KUW6QOQM+Vvxybtgj4f57gZePsVJuY4
H8R4aLG8gcpagnbty9uWiu2LbB6c7DkZhvlhTr1vLSKOqEdPF68dI7mZRBv3q/Tp89i11sVjb9lH
c2W6Dgrga2HiuE5G5KhZJYxH5kbmY5UhJ2qSr2AL0IWo+bWdcb9Yk/1bulQma97flh55ez4VGTP2
ETybyEKUuGvUu7U4F4z3ov63Vg6kq+I/LobkOHiOcUb3GwPkpRea280nhN8O7TF+n1wU/mlhsoDi
MmmPqezxCeAfC0YCsLs0HW5dv+US8mqblXkSqro1QJJ5Ji9MXrR+uBHTOaO5ZTQT9no6f6z6nT17
67vXVGdvGe14GLWoE3DqCwcgmlDujUuvhJ7Pz94jTKXf6q+MaukFYvsWNjEQktSAWusZ2eVec/FK
a8UimolPN9hzG9wtpRlmM7Hv99zFdgnHZr1VblIeKf9AE4GbrRwOmuqqO7cAwzySD15993wPpzC1
e9H/5E1/aazpqSTdlZZr9WhrzNVlVR96s9DDyberUBlv/bXOS4uTlEaES2jgVFi/b3SRA6PMjrVj
Hdo2CUVqP7mb+bDVrnEicZXYipIufrn4D9jQTuQJxDAVCjYMXhK69YT2ykLPA0KrTcUTsVUC7615
p9FiRBfXHZqh88Ih8w9mMn4s0qOWKr+uAIw0t/gUQ0/irI1KQhsOA08Zzgz687TqHw2IjYE54wqW
Hi0/XenjMdHONewQdHx4WbUO6KsLYzIyuwbXzE/ilQoCZsX92vrdcaqxPRUjcFZzeV8Wl3TS5KUx
JWbVYfo+MKQ/uFvVnfzlXdXuEd+Xd7LWZFcwhjUIorAE3uJ252HkDIZNwJjOIAceVWywd8ECYMge
VnAj53QaDg7hbvFsLGTiQoCbVHpKeZeJe5H1oUQkn7Z+zCR6J94SU7PJ97ZV965lxwlQlkA3oNba
U35r1xjAF+yoN4aN/sP3fjXj59wTUVnrRwvSCtLM8TejnnO7LXxe81kE/QZYiprztzvK+ZBW9Y01
V3OgCf/Ob1KA2k/ILubnnnKsQaMa1Tlxv2b+TAs9gUUKuzlzfmz1NzUOVZQnlEHABPgcAhJ01HOG
40+T+luVEBHFdOeMNQo8nyq+tLoD9HGa6f2AUKwLSC5MhpElVnhCdeKw2havX8p7a2w3XPfVU1Le
G86ZlJyC9Bvr+2yUzwTv6sdKWuzknBy7nbcenFI8moM9x/Pcsg63lsmSAhZ/m1HapuelqEFXC3QE
s6uxcWrL5djSAg6wZI5BYhRFyGwiGLL8bJbMwxB6GsDSEf9bEIEiIAuxmPyW+TZC0kWnkEy94q2V
zZPlzAT5GI8ErnbIV/U3B+vxEbPavd8hxRSkbmjK/LmBWE3SfVflTONlUUzEBTYet6f/jpx/Wawt
YsJjEErXf3Wb9GEp+OxD0m1hY8Rdxj96qeyD3rAWDjpREr70P2xLmXdMaLaNCRi8lS2S8qFe2nez
SjFxO9oSdqnDSk5rgCvmr1E7rdY+eCFD5ohMPqjVYABuBnZQ+9pzluxBDe3qHTW/qw4Iwgk67+zX
st1fUtZC4aG0TBRWxmWIQAT6AN+qMdRqQQI4vcJFUhOPfXfvjbILl7GjHZ6bnxhhltgyzId6Y/Vi
CnnTas6bFNad3nk/EubJwHjdUEhWCVuaMi7LH4WBy5JB1zfH1vjkZFVJYbWS84ngBhd3qXdhzuz8
NCJLTEmfa5VeBNIWzYG9WaAxMLtnccQ8wZzd8CIvH+5ljfxaw4GnLb/J2/02g4UJUtN49zt6IGt/
GbP5hxqkOmvryYcGc/Rn4KMwukM8l+gUgZbsghnbDspZ/hj77Nav/B8NKHprZIsIei6NmvE8zgwj
fI1Jjs/yZxrWjcuc2Gh+z7JfXzWNmgP3Npq8s4UbNq4q0R072fxwEqbLpVgfNaFbdACc2Og1gl8c
q2X+QmTyspHVxvq+jmYeoaacmXbmNl1rL0OsmjO3zosw0ycIsr5Rov6xFtg7lPCw4ZvAcso8Lkl0
GIZsOE7LQpAGwaiaSAFT5xBe/Cbuy/JZ1eqXJcZfJnsRcKdmrB9sd/2Aq6MHfeFy0s8fcvRecuZN
k1bem8XEc5AdAJ3GT0JNfLhU8PqMvKleXD30E+2r7LdTb7NxkG5NWF77wi+mbCpYwHqvxI8/x6rs
MfQviGxIkkSbgG/tgH9P3DTDtxz06RnRzsVYNRN5ml+z1aWGTm9F6WKNTtCp9mZ6P7KXC4tZ4bIj
8UZlaB6ICgpX3crAuA1km7C6axObS5RDsPiBnofw4CPHZ8BrCq9g+DkCc9nUq54ymhGVGWdG4SAd
H6kBk+1+/69CjwSbH7gAY99alYfB+UYHkY/rkofDSkzcSEGyjtuZuJ6vmO24vmrNjfRaD5tuIJWs
AlSEJRUDpwNlwRgMEiygqlxO//2FLJX5xbud1MaL4Yo2sBiCO5ByIBypgk33whJgiUDzzQ97Q3WT
lBKraaMuhAy2/Ar/t8zKF5UfVIang15Au+xhFhapYJntPKKMxIM8DR6jSBTSZqWfqe3fC9yynpO8
+ZZY48X3XkmfS0OrS8AGNsnT7iQHfVSGDtsiAobkQ7t5P4n3RvHw7E9+OBaI0deGcmMmUVQvPGQS
JfljuVZvoY1hIBhOujk1YU/jkYvjj9zIk6gx0Z7ZbovzpTTZy3OdQHC4nBLB65ZgdqGI9EIoQUk4
r/ZK361lR66WOVha4Ry2EQqQXVhuOOMgJ7TAj5VV6YEv1HecQkmkZflzsp+RTIKr2FfFDWGP1pEA
CdonJhek4l2l9rucDII7/ZYIBe3HPPdcY4ePPGNeAcKyGaa7zrHDcr1jDSEP7MVBphLoefUKxEQJ
O16qgVnu5HM3bL4j+TVLQsOOMKHSsz7Kkvr1sJXr/JvSItPaZ4f4g8Bzli1kdAYkmHlhW3qIteAu
hP4Ndpjd5p8GVPlvi1FfAN1lgceFkqseeYGC967DJxwNLKLkH/fAdQixaIFWec26Qwt+U1cRpuiv
z+2QpCdZJuWlQg3WAlYfu/6Et/fWhFkfyGZakB1tb1a7vDCpehg8W48ykf1Stn0UaEvRkjjPjmzf
7cx+KvrQcsb3xrEfeoaAI/z+hZoCcOyN7ZYvg8XZMlH1Z5X5XGFNTtwmhg0KLid1b/yFXesWVnXB
hUEm3xJ2N8QE0KpabpxaC/Ns+GVAGohmvWalrc5jM558bQAPx7lmNb/arv4C920IN+bgzjT82BoN
X4GxA0dN8TiMwKZhl7x2tfmWGC+asIEwNtrvfljvyFNkIK0hU+LTs0QS/Dec/OVHuamTu7lgJgwZ
IBL7XDR9gMekIWKvrO8UbOGcI+gY+/RrK/LzOuYum+iRSL8pf0TYIwrx25zKe7cp6ZUZ6Wdm+Y8J
O868UQ+itn9rWvXS7P9mbR7eRFNEBM0Hnqfn2PkNvDO8U+DobdRzEjVp7d2ZPvDrbD5M9vDTsJcz
ItbmXkHvT3MTobIC6WRmYd15yaGrfeOAIxY9jCYOqEvmw9LROKO/zw5ELrs8FJ1Hv+a0EAtvu6xU
ki0eU8fAppgPE139QTunmv+Ss1ewWp2rdPGuEex+QvFYBfmGrKBNppDh1HhecH8HqlcwUEv9AS9N
OLkVAg27iZwhwamQr+FipqR/UjJ7SMXISsThlIxDfyCQ/Fuz6ijSVImwUEEodavslEM4ijBg3iSC
nFlKbFqY2/yjGsQWTABpEVnUdCTZm4vKIwcwRxDS6+zp7me7fScxFUUNG2/DPOi5/e45VDTapItw
UfK+LX3Axdr2XaoFeDgfI+aEgA8NthIHDzNrnrdIJLbyS190mJL65xa2RwTVQL4sAEuWRcSyR1G0
d59ObdN8NEP15ncgH7K1+WlT64bakxTZnaGQgax1l0fZMC23Xtb9HDKyHGwi/I7E22YICUuXVD4a
BHRvPpfKXxCkSPve3vggtN76CEJvu/HnNNIg398pRdJal1aRuXINYQWtBu8hy+DJlKjlAxdl+7FR
Io+llc5hshnrqTvhJxru822gl2ZYezYM2RIDctzZvjPHEiG7/G1lTRX5A8ByudKoHCgt+Xcjsu2J
uRt3XQomFCy7m418s3k19THBWi/FwdByFVRT8bhqfsIOZHmdM6R9jZE7zIm2OGH+EbPGeUFb8zg1
zzCokjrcxKSipfCXaIf3+GaV3YDnIy64uKihXm+oklm+1pFsJbf7nlfLT0VbBi6Yc3GVfJS1AZJj
m9RBJSRJuUIA5Sjc76iv4t71kvfas+6R931f6P3ckNSK+FBY/WGZtcDvOy6OaFtY7sEjeV1f3IFc
C4W5sAo2/WdRguqYzGUM2Thut71X/SpWR8bJDsQyPXYEdgLWW1PyCfKWfbcP/W3a14eyMBB18ekd
FqmeZxhwSJOscz4BPdO17D2ptRxJ2/I5FG172yF/I7dDqYiMvCpyBzJgNF1/yOb1vC57s9IeQ90I
rAHvoW5maFU6qjirQFmzrtZD3rrAiqH/c9a6y2l0W8r9zI/t2RxBCNnr89rADc0aAAJqxLKrx3pn
nrlMIL3U4SfazrnufnepNt/y5v2c20Idi2ZjmOEjITK0W1ef8hvX+2oxEzn2JSW+q7XbHZFFb7Np
NQ++uq8tM7LZOKM+Oeo64wSgGohaGkZNHgb3C+4xztCH1pPDJZEJ67cjbmnN9gCSRzwSevvTHVfS
KGCgr9ndsImvOleP0h6/ltriHNuZd9RlD+oPy4CZ6Vc7VPaTMsc3tsvJJfF+TxsDSuRDmADzlgJ4
J+aU8yXVxiZeISXDlh2f7SZ9pHU0H1kKAweLwUs9ke3mbN5r4tdZaDbN/NTP+a8cUM7AHinyVy7x
c9m8z3lGw4tT0vD7z7okSn2fFkY5iVFxrvtfc9G8GkM9PJDE3gfoj4PRWtOvacKOQy/tp21eYbjm
GWEajmkHSZ5/gUSQH9L1S7qVN0NKE3VT7jeI+M99kUVorzRquzWJ59GxoJ8hEaQ2TGsEtHndPhXQ
+tgDVft1YjqZno15fMaeQh9TOoUWKg92aJb0F5d097gzUea4Rna3zOsJB7sXexBKw5wYIPCfCXau
Cg1V6RzU0CLLlfM9idqck+29c9FsH1xt0nZ8BNlzwl+4VXclY4nn3nYD36UFLvbdZEZULfRsm/xB
mJBV1v8iWvsJ5iPaW+KPIqHbd51BN3Ty8KKhmStHLztZSXNT++1XeyZec07or1Ti0Ghgj4hoyE72
KB6decUHBqU4Mo1CMMgztLAoqcoz+ANIyja0umiQCcrUk99JQ6wO2PWTMdor/bryPgHQyeYqO6L1
P7jC/1yUaTGdabCZNWNUpHlxdrtfcp4KQlVzvCimP3AO2u69kzx28Ihu9ZbkjJINXrlanJ7F9IDr
7iNdinDqVz1cNe9LW02fTTYT3cW0O/ILpp1mUx4sXq2pajvmHormzgC9g97SQ8m2OW77BFWoACGF
aGiyhvWsnAbW3kT1N9vLq+t8lIA7c3K/Dozfxovh2KAfM9TdIFddfzVDEF/ilFaMpa2e9PElnaHA
E54jVfMyavm7Gme8swTf0FiU0aRYBACURMW49+13PSTaHvsAIHFA7VmX0beGVvWXbLJ5dD/GHULl
OB8ruJm6mm+GwY6Krh6DbBZc6SEBJSWMfGPuI5xO/TlrWyMy8/kZfas4l6+DhCZWAF4QM6JpzAnL
YdAhqziGZhLn5sdi9d9KafenJe/MqNWRWUFLO5omSShc+X5QNmzR4OXA3l3rqWwTjJe0m6GDUoGo
qWEL51bPpTZT3DtYcudtBPvTIklHYv4ztWsjrAfteQACxOvipo9uKWdQYQbNxgJhokTvbouHLVdm
WG/us1NxNfDz7d5mQ8iiPYaTDdMBss8PYsnKiHzXJkpMM/0C3qwbfyfU5k+bWfv3vbbF9a7I3xA9
rBBWwtEc+bg9Ifd7seBbnYaEttycWv3DqBvfq5Vk2LzUII6jrqTivyV0kjYfAOq7FgwDqRKRbs/t
eyfIDEkRhM+1gZ67PHameyunjPa2/6vMPme3PFc6Z5OyWwvOjB67oFzSmRpwNGb7uJpE9LDSUvwX
lYs42Ykzu/QjkD1eZNu9vIFXcBi/FJv6XXcjJfIg4bBZ33ynqX9aAoxWFY9r1xAX6wIetsajuxnt
sdNYXlQnb7bKiJS2ZEDPXDZFCaU3MHheKY8TgDwIFDShtukimhqPjnSuBXKen5uE5QdsaJA6Sx+S
k8ViBNDRXQuUxJNhRsjP7kqtpw1PPuEhB4zuwBE6FEt1i42cpCs2Dow3li6C2HqWapxujHI7jqNT
3o7L167u+7NObRQOJAUuItNvy6ohZKeir6fwAkTK9gbY8VrGltTlnVq1j92JfyHs/knM5RoRGPOd
akMD4/cpR1DFw7xPhWpxwfuX7vvuOTIXMiztgovfalRP1l7fiAE9R9/lQOML917QLsfewgZ7suQD
FFOXHsNwbO3YLAn5GdWPohuaGH1uERaJRkuM7YeBGTYE2HJxe/s820yC+fME69XyOe+3x20qp4dR
o0lhu7ydRbt9Z1x5h7y3+LW5+pk9HhezFNQK/woKnP55JaBYV4BVHMf9XvSIAEaIRkJv0nvHHrn2
Adpjy2jERWkddFpFd1w1AmZtw4MQHW+fwSldtnddzt80WSuI/4hoEuyu9LF5NDNaJy50sFgSNH2a
EnVi6s7Q2KSrXZOUSJ+njzSj/uYX9YPTVE3Umx3Dl+JWLkb54mIMzBd5ez1c0W6Om7CzmMwoU3wW
ejQcFLFIkZ0S9bJPh6DOi/HSNWzm84rs17EnsXNzk9CU7nRwlfjId64qQSvWo6+3rJrMFVENMIkA
oXYzLM5X+AU3CGunqMjSh9opqi+V5L0eGL7XAqtfOjjoSPZJJzmIsTkJ863EkbE+dIwIL75HwUXK
A0kQNPD5zQ2wGSECP29f/xd7Z7bbOLJu6SfiBocgGXErUdRoWZaHzPQN4Uxncp5nPn1/dO2Drn1O
Nwp93yhAcDqHkiUx+A9rfcvqZxeZv9I8JnWYV05ay9BL2ua+th1Y5QNgi3jUtqhPkDG76XRLzWVr
Td28tcvp0ZFZuU9bjH0ANXZwmo8Ucb+nYmFvyRxz7PthZym2B04Vthvp2OWuMpaAXCMKlIYJkTDG
M7qUZa+KfB+aQ3INNXmHV8rUehk0ymTF4K4TDL/QaB+qacATum4Oy3jTViQ19o55VPABrl8PupuQ
lAv8xbbio6hIbSmtSN9XE8csMzkweSppvkVUVM48FHs9YIpT4zXoCxlce+A5tynrzUu02iMsRq7W
ENGfBt24ke6C59RSFyunFSgKwAoDyvbJORH9FH6fOjYgc3iQBTgfAz3BHC7nDgRBWNs2qWwx4v4W
2xOS9g9sxjVIySpltxPOHigf0zPH5FvJYnPOUn1Xw0+aJg6msqqP2lsi0G5UWj74zJ3HQ0y0KpL8
gIsMO+U+MyAbtBVq74nKO4Tjyxp6WO5W1kkCU6xL2Kfus8qXXxJynwm+w6KsBXakF9W4mZ0+vySd
PPUO74+Vqn3s5PlJxO4tpEdoTFnv1BruqtWZdrCn6g/JH59urUu/JqN9V7mN2Nnx7DJBEVwCS1nt
wf0yDbN/ZjmJDjAZmWIiP9M199I2SFGK0CUXy/lRxDHTpU494D4MnxMWj0mRAzYXnIzZa2204xXx
l5mUO9MOH9mE0NEV8kjvz12Gg5817K5ZQhJKq3VYWM5+6ZrTts2TQ2Xyprd0C2RrsFCLG/5KH0rf
nBy/W8Jbz4KM8d3cavu2Rh5YYGDgLnZtRvwZUd+ew8X0A4aFm17HRNdEzFCqDtU64+4MC/Zem93M
N/uJZyqYvhGOyhqQZTXlgcZm12/KexgHi6/iNdKGfAZPm4sfjnyxDFZD+pCS72KzrymYbjBXVziG
rCJ/zzOTbpsZkOrmOy1/cOwStjGQxjEXBCaUg6a5u5KQ76Q9Mm0JPSMZec2gnI9kAXox6wh65J76
Vp8fydJT0LefyragU5qiU4Scb6+ExYR7bAe2oDS9Dno/ififOLRtluizZ2TdDyeV2kG3qR/6WHus
7bHbBDbn7pIzNtOlsytFFb0MzghWoSKMeGrjnWUFqDDLQdsA3KN0W9Q57+PgsI68pyrB6dGJTzXT
22cKsudYkoAuGvzpGUl3hfGWGgnOyNWhqtaHr6/EagbsnAi7y6IPxKwELEyNqfW+JMhfD19qDKQJ
w7LN9IkldITGqLGSnCkUKqUTHQcLn7ikYI3op1CHFR2cKKbR7IX4ra/f/3popzr0O02+8tRZ+X7Z
gdVUMPo0ILivbtivb4WMo3GujQcQMdoJf/prlLmlL7KFJRVnBoP4tPOpOndLSeKrFrWnZX1AU4gA
JIFTAzScjm/uhxMT7v6vh7es44eWq/qs0JIXt+k7Pxmc5a9vgRIc/wJQ/X8t9T/gIEzDUGDj/u9a
agAYnMYfxd+11P/+S/+lpTb/JQzMHYDosDiZuoVk+t9ACKX/S0B2ULZQtgMZwkEy/V9ACPkvOIX0
Y9Cp2HvZKxHs30AIYfzLUbZuuVIYLikcrv3/oqY21v/J32XGgClJNhSWu8rGhWCDwu//LeatnrSJ
z3hrnJl+PndNXT5wLyUIwbJ9YpR+TtwJT3pfRh5oJ30HCnZ5bOo5OqvFuH79qjdKecoz9TRnjXiC
FP6dedR4/voVBGSDmNMoZ2AZ/hK5/hv5xlMJ9vgSFQgkF4PuDVR/fDK5Bvo5ykE/OvamrUtyDXLs
i7OdGwerLur7NA0/qiwlm9YZ7m3TAlJvCmBDyUJ+JqPUk+mu7L4xf+S1vrWdNt0h/MW+QxwPW0md
o7vp84Ab7XSwI7N9pOBzrhinCOcKnzD3D96MLgJNJQmKGfpdJBf1IV+LCCsadG9mJfFcp+vEM5Dm
Lp4Kcezg2zMpsBiD6CzL3MC5DYGpPeeJ/WHZrf40DeSpxjYEZqf+5ZTh+OzmYtwvZKx7CeO2sjbn
91Bfk4R7OnQ3QREj2I36wpzOnRnRVGC33s0J+Zo5ei/Qt+oieyarLLvyYwAJ9sDbhwTVstyrnLFn
G0Frb4WRRBcpUKQJ0nsKWnCj0wbEgpNfoRL8jcfXhRLaqme5oGAwzXI/DKii2pW8W5qB46GEz6Fa
p+kuxBJ+cTrn2dGjYG+KPNlCnygeizKDk507hMvNh5KcwguMtFMRWawO7UH6JX/8mrjeoIXNLTb/
UOjRramEaGxTs9otP91RJ9j35iy8LZEdPslRTx+ISbwviAPv3En2s2N2NK2IBTQ4IZ422vaTyoz9
YCfJQ9Rp79m8JLuuU/UZRQRtf/0W5l0JlJ+7eKQzpawRKNm4QWH/pfI8pS7zi8k1j4MMAXisgO0E
k6eYdePW4nSlik3k3i0QBDOD7I1qPP3tgPg/KPsNMC//ecEJrjPJkaBL9qNQXf7zgpNtP2ZI+onZ
deAaDwFRyHlAPBbuno3Rxw+t3kfc4eNnRunwPeP2B1mCLTvMZNwYYR78A3/JNMz1//g3pwEzNECZ
hgv3CnC44iT4z2ekIYqrGCeGZxVG4xGQUuLjzQROUI33Ps3FkRqE7W2NREz2zntu6NpTUNnnhmST
WlnNtzKpHXZ6Bhq+XN7qTCESy4PwfRRItokyygUpii7v26a1iB1XvyqFcE1oaj4PfZJvIecKqvsU
8Ewig13S0sd1g7YdOv4GGWAPTuZ4dalmv+v5i6FTDV6oYD2EJuRrq6I6Ei4rlM7ul0da7Yehzw/V
PLvHehhoe6pHQgudM8CoeKev5WDShNNV6MfOIu1eGxbb0wMNtLgWPTRiSV7CvrtAzUKyFjDyk/rQ
Ic+gUsffQvNuhA8OYOWtWQXZtq+i7iFvihWw/j6qcL7LxtrZjf6Wmom40EWdHFMTt6UJ9lFgRMxE
RukrNXhdUpkvOrTPFHlAMulHA+0RM7zkEHUKZRd7kqOIpiME1pwa6E8eWDTYSf9qNA4XdwwVoLY0
1lwqus4wWRFbsgwIQyRDyWp8hrafI7WIRwLjRaY6r8uNDyXZm5YFyoq077+5zjpn6NL0mIwMl3MS
ezQiSjduxYAb5gxbmXbZzUt+FoiiCOUucfGnCOgKBJt0nkeeUnlgK4RNnP6KSjPe2PU4XaalN3fg
cOJNhVoR27WBJmz4dNVYoh8sNWRuFOZGyLggZ/C71vsRAY7nockO0m3bc5RKrx3s9GjQwW77rvnh
SgOTq6Nnq5uZmNGorz1QdNrW1ghdg4DK8HS9RhpbOyw6i602mL8Na/s2zInfDQJObzcr1iVC5WjP
zIDxDPIZVald1yI4YNMrzuYyv6yyU3ruZ4H6aZeIeHhoDfKgllp6WT8Z10wQNNmvRCTAswdqcBil
SsRIlxoYj+bbUM82O6bB2Ooz+VVuA1igIeXOLEmYiHT9QOimutiB+0RQVOoneEUhsubupg6UREoW
PzaG0jBCvzLxEwgvmIhIK/j4ou2GKtw2FUQ3Y4ydTRo8a70WbCG6wz2v1oRgld5t7O10wF6hSrVX
E6uowmqMbd/LARZAvSPF66XtjOkumXy5GneAoNXmhxmnfCGm4qgJ5BlTZT9bkyEel96nD7eOrQUV
pjar7bTwc6Zx8EKuE0txoMsagUQMzuJdnZQlcUVeRaNpAGG5ZUIyBkuLa5U0GiNGXe2CIn4zjcLa
MrvlcojM1CMRYtq5EfrKdgbcVzWM1jtyc6IWy7Y2xMVemNQCZBxuOxmkfl6wEmy5S9VTYz+HCHEO
tdYSW0gDYxLCgvFJeIwsmBXNk9rJtnwNh/mnqPrmIKzwhgOKTXat02gAHZviAluGyN6VJgY+a5w8
9dK8R7oklCZCfG/bzdtQqNe2h0NjVEu+nwpyHEgtiPdlY5/1RJsAkheHJFtMINMv7up3HlCtGLdO
xyTNDNTdhD1QgwkUoKecbpc45qEf9fhSRswbokyz92MlfpH+KK7Wr3wxS2qGHGj26Avb+DPGK5Kv
DRDCRJ9xGxOfsl6MpBzdIqc5GOum3RrGeN/HEVs1zrgqRS7UCIoMpjSkfRPPPHfxIZvwheaGDdVr
bN5LRCIHLd86FXjSRu/eqxySEyrsErlgIZnumft0Zu2iZts6JuuVawoICKazrHPAELFKAWLxboPt
R8rYuptlsq/dWLj+1xWZI5CLQCNfXbc5VS0FVcPC8zAQA1DS/j8NDfgRscYKzKzfaoJ5iBQJHVQq
3W+SKNpr3hO06KLhC8zqGjSGZOwVqptkDLetQvgLYjRYLVggH6GN8NwYqOXWyamZlM0w+2RgpXcH
4rSoEAGQrQwgAYZupyoYLHnOhloDM0DZ/MIO3DkUFarzbHEvdenVdWx6bqKRerjG9wYzSzgY6f9m
gqVgCnK56Ge49DYZde6fceT6i7p08YSM9TO5Hb8dTuNDOjEXEcYktg5mPd8e+RNUJeSgBASWZmuE
Mo7yz1SlxRNiFlgcZflDD+AyN1bPnD3tzgWHybVBVQ+PbcErhILxQvdwzFitHhHNbYy2U4RfwDnX
RjT7xTXV2f602J2sPDuhMGfdJtg2dUIgKbCyD7aGM5Y+mksM/OwPQvUwxzoFWUYQBfrwcWYTz83o
sYho/UEXSm/WIQjUPYOSxWI1X+Tkv5DWcx31CGW4xHiIePYD/AIbj46LcOg6c2eHYj6DQr0QYAMI
YBiBmfGKbfVhHv02ICuJSB9uEGIVA8FiJryDi5EFG+CXpsm2WlJbK1VjuGgJCJ4SGcrXr0Zm6Fvh
EhTCrabwOm6xz5kZHexl0Q+1PcT7Yk2uycMJOHQAlmfgLDfC6Zj0ZvAUtlsiZPaQyIJvedVbWwBL
ud9N+iP+1hEog4mf3ZYf+Byz3TCHbIxm2pKh7fi5Q/E6N+8VaONduR6w8XrU9mFS7RxWp1vFpXQ0
+vm7lS/RxZQBceaV4SNNNrmntynZID23+IaYmii6d538nWbct1NTM15aTNH498ZLRklL3dJ8Gkm1
xR1kXAn2e+HpJIcijX9Pod7dBhjEFt4SRHkO89Cwfm0rw9nHohu2Ygq6/Vi3KO/Xtz0ezfi6jNNb
OuJ64SjS43EXwhe+duDxsFA8wsH4E+sWjpJo3ut8VgUezacpiq5EZnMzWIxfoZOd7VTWeysydxoX
GRehxxOddvP64s7wGlA6anduXcKZjWvR6DedY/cgFjKO8gljU8P442ir/AeLzOZcx6jg8cbcq4ap
/JdpoFytORlqwthW0z3WkQYYCYeFRdbhBrEP+pqwAaYQWq+ta+5UM3qxKrsbSGIwrk4SAzmvi/PX
Q1/onyiH+eNr8KrbhPM56jz29/kaSmBz9wdXay7Dse/YY2pEdnMO85McJpSD+64thm3HEPryVwPZ
xO5yLzLYI8RVYS4Vxwqf66Zelt6LqQY9vQjazdysQvUonw7RArMgkWbI2gBwbBMVfjVCmnErcrxM
JCfbnCn1YQHzEwSOQr4zjPxREtNZB4lj7MLQm8yOwXtf/fj6VCJvnm/DuonVbbQJdXWL6pAQ7cmu
fNOefkZ0SFvg0aVfNvgyR0aCLM9mNCQuBiO6OyRdqE6ormFc4YfdDoUjPnhmPL2uQrhCTe/1Tprv
IYua6Jpndl/WeHLXo7+TGDPCvqo3hZkeSzWS6MNHieF3wH3LKs9lgZjbRVu9Zxa6ftIXRGz5Twx4
7RUqE6ocTjDAuXpaE9JHad4Ozt3S4mQnteyMFOvX1JtA95r4t4jLn7S44jy1tXswTPqGQcpdUpEI
OzVJ5o3p6MB4sdL3cUmQ9KBWC+Gjc5PjUub7zr7pZqjDQW9sCgslU233ZFUgIxsG4zL05k9jpsoJ
ITpZs2mCHwDEHRcjS51YWZ4bY8mD8cheW6e2gqYfeyUSHBBs6LTrSD4FwkVjNyIKaduBWNB3ycl2
ZZN5txhEaIasN1lQhCjX5ZHQ9PLNLmMclIXebJbGtR6n6d3ssp31VHaOPOBHw3w0mYjnKTVy7WBo
+CNZvNV+3FB+cK+wTr9cLBPXbAgjFkU13gSIPpaJ3jbWKa4DJ/xRoxR7hlP03MmZfWGdXUL8nheL
F2tHg8/eIMHlHCbsTd0wMfatEH94V+ITe1nDy1l+eGFzFIuxJrsW1gajTXm0o/ypRy4axKWzNdmM
bRNnvQoU61thcACovP4ZpK11sVmmblBOsK5M5mt3GApEfdmItqNE83HQG629GLb5UPZBeuaJfQTT
4j6RyJHv+wVxUE7o14NOze3jMs0wad2QQ0NtaptoZ9dc3lYeizeq3Ods3gyu2cDJ7a7UAOlF2iO7
8/ZxNggqj+x0vjFGRz9SZyd0csiuChK7+WzS/2cPdt6QcG7jCECNdrZrYT8Yqd3+Vc0VZuCi0gL1
HZB5ZTt0DiQZdpuO2p1QbSveu3OriEzStmMiYXCvD1CXGiHSxyAiB6JJzGXXoxSSbqkfnIKmFlD8
Z2pyJY0DBaNJbYVCUbuPRY/8o2mHfbuO3WJMddQXKqNWYHij8HLTUBhHdgTDuSnB+AQyLTmnHLRk
Ezb+r69qnDYQPCGPic7xqrLSgDGW9YUKTR4sw3iMYz25M59kP9nndGgcBNswwbZn8j3PnfoPK0jS
G9dKepv0qPGsnuaxMlPfDc3qsU7H4BKYKA03gzFRi2pRdqbUT8+F5GbXSIb8hr4EpyYzADCaHXF6
EJx+LQ7ZWxutyO8MQFnXzLjFzU4Lt+W4jevcBe2DFBYfzYVkaq4sXPWe6BN2S2Ts7gYXf5doTO1l
TItvVLr9Pka1Rh5MfSz5SOLHKoNdXcXzIwKfZhdmQbwlQDg/p8weQmtK71qJcyKzUmsLK2G1ehhE
Y5n5IzJn9axN1nWYcPT1hRPu4z7EsD2hvcNXjMQeZ+ALp/RymcvwEzxu7D7rtes+R3XDkWBgt4tm
m8WB25l7buPJUzmn29i0hrNeZnQqDWfjjHvPNup3TGDslGx7YGY2lHsYggSTy+B5oGP3yf3BYxb1
2naeSjJLU3n8+qETi/VriIpzbswHSzakcK+flc4wjnTDTyO18K2qyHP8GkJWppOeF0YZngjMzwBS
2oY6OTugX31kfQoEc7zRfW2QY7UnY90RxRj1qJfdBLEAstW81R+i+nVxm+XSMA14aDTnHrhUaTXW
eqTEum/USlxqEtR+J0tUXtjymltX6B3DPRbeQ5Mne4LvFxhXsXsu7QBdkDr2GFofBkvfMCVML66Z
wNQhFhmPzFR5oezYUYX8SAbSgA2pS9a2le1LQUFxaOCtHdpmuTpuSwBKRr5YvvQBVoY6vgKdayHk
WeODpQMghU/FnnAZc4GwtQWiHdzZJclLKgT7Iw507rb6tI8W43eRq+rcjlnmRTFtEvJ3bY8u3iOl
OT9nUwfkAj0ZIdSde/56EKUJ+Xwcn+3BdM/DqBPBnk9wGNYChAjNE/bf3GvbyThZBrkf2NSPbDND
SGbgyGow9nuqFCtPDA+70u9KFfeJtL2x0JC/x+UHqhl8VszGWVv2ylcdVC3c7i1Dj40YLHnUbGY/
ejK5fLoHNP+WXR+C5ArMoH1TWf3aIJBGDqNei/zBdCICI40EURM28wdbi3190twDtwwT+REnaJ22
8gZbN6HelU+9i3dKuUt6UejsbRlb57qpHpvILs9T3X63KoPrW40PIHdJApxCcbTFchJ2+RLgTPpq
JMsWogFj9e+dZKDTtmvIQV4epOhYtab8+MTM4l91yg8EHr/LSBIK2H7TpoUlogMjzsLJFuq1P0vK
nTzDGoB3ZdkvpcYSP+ujwwI4McTfwJusISUYjhXohkupDU9dEcUPZCPhmcVykLnqw15bvByVz1pK
TwWRwUGcs1FIIPEHK/R1ORXn1h6ZKST06qI2mTchxCIiwAHaxzi7Z1Xjc9Cg2+YYJx+xC88itlkB
2hi/6eNMXwIe9aDz73oq5dcEIEliOCjBSkt/QRkdojQoWiY0Jav59f2ndGNtry1q64jqGxqZYo+L
llYoGxLfcBrqZuttzinC5jy7DkxBL8qVdPchuUgZ64V5jgX2ltZ6mAvpGz3aJ00VMBlwbW2b1GZm
YrTVRRP6NuVe+RjNuzE12Uk6zGyoBKdbW3Chaw3ZUQ16uNyZ/4ymUz+0nExtL0uftF93T0YYXAp9
tE/EM+yEZDPOLCnxopGDsOnZ2RcIGfumaDzNLkhEk4OzHQIGlVVsvTgj7cxUuYWXaKggQtS621Ca
qCqjPW3CuKmbnEldmjSHeObJQTDpdQVwBIaGb0BmJhsV8TCaFD08joP1XcJjvjbCuRd52jDPC9/s
yLZ5a0kTszSmex0a3INog880GTz6Ye5ZOh7VKcaYq+waO1jBmGvDsF3bkovAfddhvCSZDP9xC6O+
aFmoPfcsd7Cwq7+GKfhlv7P2uFcTGl+yeYcDAOVNgh0MQUmRnPI3J2IaHvIqbciGdC847z6tJj7N
szn4vUV3gXXePdmIeD0jAtq86HQDAEwPEPZwQJS4vWsVIbWXlP+x2GdTu2xch7GNI5jvMH/vd3kd
tV5fjcUOV1k6ttapLTl3RtMtnoax9sPKPlF5CR+58bDThxzvzDoKSgxR7Mj3hVnwgRx/fFed/VJy
ciwFi6iELCZULE/6Enq9tLLVmatoM43qhzRR1LqqGHdFZsQeMk2KKfOlqwx1DEltPk89bIxgXJwT
n9PvE+OsmCno1+QeQAz3gbq+Wl18bx0abbXkt7KjzVUlUj1yntXboOS1wXHCP0LKwtCM2kqEWbZf
E4keawdTFqotmWDuMzNAsSP7rzD8lsS4x10dT7cUExPvpVo2uqsQYkGtPSmEEaD4aSqFEz0XGB43
Vm2FtDFgMhyrj57bWZTbccTiZxsk0bnrgx27DxlO3v1X0RKZ05NL5ruvMsgNJh+dzpAL9Jugy/3Q
aBOet6whxsa7dSZQbtjypkebX2JDyy9qfSgc7c0pS9JEGtI8DdxoV6DhPpxptJGd8ZRiGUfp9Udq
nQXLe3i3wkYyzRB0T7W77MbOnJGr4hRiTHoLRlEAFqnqC2hU4K1VeFoS513XwnpflrANnJpMcqTc
37j//8Tfp55TTi72JbXrCaqEQ7qIdsvUJnshjXyrdcmwXdBMMD5S5r5ib7qpLJ5o4w7WN4Rwv1L8
jxuqIuNkJiCeRJNPeyKExx16hk0uewkBGInagGRyJxpoC8lEcsSi54DgZX5EhgiQdOrZ/wasWNOq
tF8pgQ6Diy1pHIZgt2SwH5K+YT5jxnCZRmvbK7m8tJKiP1GsDRRK7xFx9a1L8vemwkgldfOlFp8t
wW4wSlz9tiT1RY1x5tdmnPtpCRcGsqZxsRbcRXYR+FZTMewwRutsmOWrLvk4KwtVYtsHEnPd8j2r
kSBZ9nerRKAIG75iXZtjNx3xZ+UzBYoi8C1nGXjS2wpDZeFbpu452ODuC1vay6LELQRmz0ZWn76N
NZJsGFu7mqnbRQ6Tr3OU4pw372HC7CYtKjIFRm4svEXaPq7i9jZAXWF8cOHqMB4SXFke8W4pxHGq
WpgHPQAkcxsWkQSTAQRYDXqIf05WiEPnGVNn9F3r5nDvDkjZDXKVt1VraachcxuGcZySuPXLvUMW
oQ+bssKlnsmzwjHrff0u90z2ooi6E1FcHA1UdcnycVst9BOi34wYUB/7nCaNkFQEffMt6KMBj1Rk
Pgy4EhNnHm9ch/GeS33LWgxTiLT71yD6qLUZGRKJtFCAGJrQEzUYglRF0s7MnFpRy/dF1AI5bpNv
dvmJ1T1h11YyBF+zDIEFReewj2ru/fl0XjFIpVbLJ9o3hrCsAJeGZDsHp9BD4XR+NgbJDO5B42p0
YchMTX6ZZyNlZUOwWLygHmrqpn0c8boRjfzHhBnytdZOEyp8lSIL7eLmWY7fdMe8OT1U75ZjxJtj
+QuZMtPvGLtX1Fjd8+TU6sww56YRfzj2RXcPrR0DfOWhysM4v7LJ0Vz/mTiovKa2PgpTf3FCB8uK
jrjXmwQ8phlXNEGXc4gs2HoUbQy9AcVZnISPid0/CwgFCc3HbuhxOqKvZ96kfZKHDvNWw9DMJDHx
UFX5pdY+dPS2vJYtvqSDTuYhqEYun0g3sBoYMS8boaSlSH1ExO3eHQ9NMDy5adIhAUh4JkP+aehG
yO4BKRauDWOBVFJIhLm5/t6Bs9myfJfI6tD75vHA+kDLcmbifbWhIYmz6h0WqsklQ+ki0m1S2ZCb
xvqi52nwEEVgFL6+CkPtkrajOnbO1OMCyLCRoe/4DinldQyZEthWwEqsjkJW+zx8ffX1oC3giAZT
OxRTE17DAq/R1EWfNVIpfNhZHV2rYDy25TAjUFm/16/fQ5/W7TsynBBwthidHMfAouNWhKtRgV2/
HnTTIqcaPc5f3wuW2fAb0AkbV0zJVQdscKX0X45hmN8g2CTX//39r68MvUSkNWDrky6eO41xSl/J
5ISt4AL9kA6trH9zI+eIrV2iBCh7UWgTb5wMkw7xSbp4cfvsYDEQ9kgYH5ixpPpJKfFuzoqrx0jr
ra5nB9zlCeVXUXrmUjc7Q1H86vG87DRZwmAzg/E5ZTR5GQi8N3R1dwhLhF8XJweTEyHAiu0zi7/l
vLIwCkglldk1LpiQWYHzPtJ5oRKPX0sdVfwYv8HcOtD5o/xmNFmrmeaZKGu7m619AwkJcog4G8jP
vBzSvyy7k1vmrKfHzwKFojN8GCz/+rAxDmO9N9cs18z9BpWGtVrU+k3oXNTMsJjejqrN6UFeFOG9
ZY+a2mRKhAqO6cLkbGPQxbm4y0sHnYamcMDYmNdT/aOYAMBF773x02VfRCclTuU44X6vdbY2A/EF
KkmvllnIrRgAohLPjNY8sVFmk6i0mYaDEEiPRWPoDKV/LEZ2ml2JQtDIkVRIFxtjxoq3aq72Mvi0
rf0QbBqd2ZoIctbRSjsGQRVRrDKJjuz+KWAkvpUd1lDCgK/aYcqm6JtlVy66FeqDhKIRsT1zPMht
bsQ/iIbhB1FO3MqLlmO3hkbAbi5eqQbtanzL1q6wPZDeuXIBfwLuG4mxssipBibtaYGzTdwdz8P2
QEpPG3e+TYrgMIVlCnIhhXSJONtwjC1EW8Y2gGkwveKqzzyzh8bNPo8mx/pcxuCVOg+22IAfEcxg
vMSfkwGFbb0uGj0iMQRIjKhgHWAPhS+YgnGT4x3pMQyo4Indcb01OxMHOLFlvtMEZ0zsXAUhzRn5
sFvkN/Ouru0XyZpIEc/tI0UmBSuyf6v0M+1dtqZtuA700JQyO449u3QOBD/PnhUUe6cCszOPbbnT
+46Yofx5HCCbaX19NhOYWO2KWBoz8RxB1wDi2Oo7wF2MQDHLT3bzDVPSfrKJiObe8dt29QNlu2+m
cAjHLj1ywjOMj3yiO3gHCgMh61Lfzcau/XyxfRmwSLI090kBRAF84lbMfyHQD2G1o8/8NCYLHTDT
RxEUnlVE3U63oaTV8W9XGLyRgAxYVkrfhfbTqzb0ukAnQ8Jt9qZdYIWhdXUmsP5RLv0u1d9ZSv7g
dY2rR2taaRcOH6qyk5TzHQt6Mu/ZWnOPKRmjVC1C9BADWYmpH7e9nULHgT1ppviSuvZAz1mwZbNZ
wmD2oXMhIa8YD0Q3ZP44J7cWNT33P9vYVjVWeCZo3HDMkkRLq22eIbnKTYtYPBHdbohL9oaEwBUt
OekLCJ18hdGPYcOCHoZ7NXGrCN36EuIG3a1BOsDuYrKDtnntGB6aul2MvGmXyGprANMpJVmaBAEs
W5wFOzdmrTP3muAgLNiVFcy3lGFdWYcSaWAsoJKdCqKD0n/ir8IKhceiScllzgNcR1r1OSeltc0r
hvaLg/cmD15LZR6ynFlKs4LoWLg/99ABN42fl+JXHmZsV+YPlE0fKSfaxrWxLEYIajKAd6TE6u/1
zMiHCQZJENZbP5II577kvdH5S+EHpAAeXJc03JxVbeAwiBOkzxaAcey13gQ72RFBAUJjoYjX5UiY
W/XeIHnZjl0keXna53lc/TQFSkqSlk52zJvqrOEYbXqksfuWJOlPI4K7Tmw7JgFwV/EY7XWpXubp
XFvBD5OTyAPkPEGfE3edcX0kGS4LSecbp9/LpY5wRpm/qjJ867nqEoUVK0knCvVyec9V/tsdWnhB
UFwGeQyr5kfu4BBarIFVw3Ih55fRaWQyjIBA0ued7Q/acDPaPKKND+IHnfciDxKQt4K9eZWUF+al
n6gD3sNyGI9Ot9pT1e/A5oZbk8cyNlL/p9zO/ylOg5zCfxDTFAxh+d/iAesyt2SSVQF0xRSOtvxW
OaAQ0Ixm2wjX2d60CO3tG6yn8K52ZNSM7AkfAPv1Xg+ycydSzAoZVxgpqto/PTn3fyjniHojLtJ0
EPm65L39p3JOBEvkRuwSTkkrrWOzjr8cFXe+G0HHSPCIt5l6gLIbrxOtbDvIyPXBiOZEFmEboi4b
l4AWJTcuXY8S1Zzv/yA2RF3836R9ruu4PD2F0tDUv9Lg/qbuxR3t9K0Kgc/+L/bOZDluZMu2v1JW
c5ShczSDmkSH6BgMthI1gVGZEvrOHf3X10Ion11dKitlNX92zcJI6iajIeDu55y916bMi1aV5DRR
xnC2Ei3Ae+yvYzWMSOWZOOr5gL7JWRMEU/0ma/cXjTFmQlfXDf6OxhK2++FvaNgdRDWkh0fUNAwp
ZqIRSC8iZeBL5XDozJc/Zh0jJqny/DfyxuVX/7u20dN9AjfQOesGYukPassm8l1MfLpzhO9iEHGP
Gy1JvK0Y/Hw9L+84cjC8K7fyfkQokob491F75vK3//DMBvRsaBa+7gDM+BC0Z3hVWpV5IRhBJc09
sq9jO+C7DpWxb6MkmPBiSEONz+Xsfa9cQLaefZ1up72i8+gYJt+LETrkhD8HL/1InCnB93kq+zsh
qvfC4RCP1uF38lQLuvfHl20BnfZc07K5ZD7KU0mgslufk/HR6iT9FW0+DouCoGLosMksu79aBFUi
zdgj0LNnQI6hOednBLgSBWg/7VAlpoNZnaOMmbvWtoiu1bTPTPlQt3V76nQQkRL9nmtpAXNjROTz
nwVpEsGgUgYOjCZWBYKLM7YctHIuSItGpagnUjNgNH3Hwdt4/ueb5Ner0xOAttHqua7JkPHDH6oq
7Ubnk3aOHX3jleIGJv4DF3PffVbWkpsiaQAbbvpJQkLY/fNz/7q68dyuIXxqEmEiCeav8dP9mcPH
Rv2unKMBm7WcR7VDpNnhlAo37tI2/edn+3W5wqLuG54QkDJZtj48m9NaZoNa0jkmpvYNdNILGu/V
rbufGcV3YpC+/fPzmR/CJk2PFgAeIdJSkBZjWfjw0WZN0dD5qMQxC0OXMGRIXeRaG4qwwqpbmh3L
iCCpaPtH2mNdyxKZF4FUYeXRBFxGXo10bYhh9eNNNFrUfrouLaqqAcYROB4S0LkL2kjcRwrkt0Yn
9zfv4NcFFKMhyxcfmA0H4uPSVSZ9OA25Y+PG0dw1PYsySJW8Gp0XHUfXH/eY9j9bDMLA7FUnBFXd
kmRCj22RIw4eCpG6DBTWKDhtk884w7nztPrVTOroeS5fIObMP4IP/teF528uZ58YUcPgY2e///iZ
++aQ6HMtzCOtBhr8WL+Z7QCgRQF4MKAI4G/F6EArPCr00z9/WsbfrHlcya5j0YB2beyW/345uzRv
eW6IsePiHmjKGYSeh3Knl9nJwDC4CiWhtUYLGcROW2Zdi6ZWjjoh3G7X/+ZqN5ar68MKjEFmCVuF
FkDc6YdX0+tJacVkCBxzp2G9WtRD86L5uXL9xcFcv1CVc8NxPtRcrfrNne3+emv7uHRIgbVdBja/
LivMujydZLljretv9ARrlCPW9Fl4QWHlj1iCrYsl8HoX4TLC0VOMmnnEkCSGJZeY+zDXjK/ScPdz
V4n73oLqGK2xpNUbCTFxHTlQixMGl/ejbVxnUG1BHdqQnTvjRCR1fxQCd7XZ60ErSgfGIyO3Gk3t
JUqirUWfZYVhROwgOLD7TQ40hCr3N6ldPAJs2HekXp4YSiyDP3idNY4+39nbNapZY4K76cQm0i/F
Md2XBnuZUX5J9egR8oKCUcugcDDCfQQwjQtlk7jReI5S0wmGhf0W1drZsPrpyzhYey1FlaQVgB41
Dm4cas8KezpzMZ9hp6KiSuFjrmyv986lmz+1UXbtFGHyfVwav7lc/mbDBvpIyeqz7VFA3Bazn9bi
MqF6nLRQHKPB9k5zJgKUBl/TWHkPfaufvAgZRjYtpFmDQkaJdkUAwnM3huKgz5LhMi3YqEFXDOs6
wIRHnwAtI8OSWh4w9L1AbtRWOBTM37xw8esd7+suqyzHY9+zvNuV+NMLj3IAriFnwONNJirQmMza
9L2LIvG1KOQXT5uInBPuHVDrEOtTzky67K6tD6mT6sF4RkID9pZBHsqHc5gna7rPFupBOa4ZdlqH
jGy8lZO+Rkyrtj1TviX5HMtRzaxBMdYy/M9WOiCvN7TCPlk5k3wHmfrRGOvr7WTVUvefiyuOKRZG
eGhbAnXpITNbPtmF9TBqzEJy+Qeu1eq0GfOESSFL5r6hgyfBJOy0L55FlJ4oSGdHh8X743Rv8Qnf
FyG0LokbbF+16LyEObz9Zkn71a5D/LLAHceCyk38MW5EbxRo6SXzLPf2Ps2ei3LbZoucbYHO5tDU
2gIf7KIaJYq1OuaNa6zHGFFE5tdRILPfrO7GL1uqQ+wJtw0WItY2++PraRLF4FJOQNwjMRwApGQe
NMix0uUFLCay/4esLau1W6N7HPV6F88o1UuXwVsSV+rcJUb8m5Pur6s+Lwk+HvlXjs9u+fEA5c0m
mmyah0es6xYyUwcSRsjAkHlDFgN1Hk3kda6jT3f0+6eDk7dELPfmyTJc64dT9X/d/IxfzvvLa0Fr
bOjWcngVH9b8AndOrUJ9IvcSGBhnhBLGVxMkjAEhDPBHg3KC9JW556Z1oMO7Ha9NG+r7iKz31dQU
V+b6If9NZ28aql2KySQ9zeP85TfX1a+7k8OBYilKMDdRIHwszXIrTkandoejJkHf4Z3UoX3qZ9Sx
hN0zdtzTgB1YYlR4H4b+XvODpuLW9pMiPmvJozVjQhlc8RJHUh4kSSfwPLzinE/DXQwrduge62Ys
sIebl9Zv6ydWiOLExBLD0UBMB5FL5ypTpAPbmVzsx29h2X7TZ+SfFTCgHTzAAp1VXfqbuEQQLlKb
5uIirI6bsNj1nkBZ6KjAQqlvK1ccRGMB25gKd9uaYGBrzEInEdPaRpm2szvPDToFH6833HJPs8BC
HuT4u7kqoeemMw70Hh13Mg9HeqMh8kbNW1e2KE9AggHqLQ91O7W7fqrs4FaAVAz0UL9a7XnGLYk7
BCLvPCFB6LdF55ovcFPBJGbRS2HWbwsP6BAl+VazW+OAg/O71NGD9Nbsrem93EWxaNdO1/n3t0U0
pWl4ItD5aWq6N72a8UZo2wGl1Rlw2KMy2ySIwAEXrh3dRfUnBv4pngPfPzpy2t8q6SSU38cSBXvq
Y0av2Qkg8UTGxcgT9rgiBA0rxt+cOX69+IVBpY/f2Beg8D4Wu0mJQwY1lzomGdyyTK5vZ+gaMhAe
4J3WMEAYpv/73S8MbnsyxRhSuNbH82Yb6Wbbj7GE2I6XXatsYk56/5RqZX7AlZ5sZs8Cv0vyzqLK
KjDz/NAriM7xzv98U5kfChybY7rrmeyEmMGE/ss9VWL9MBqgpYymtefG9cozNxFbsKBhi+w3wL5h
H5w4vNOIj9gsfo3Z5UoUleu/ppm2i+XAqAwee5KUXzmI0DgmpLlG6DhqBWcnn1H+HIO/tmEAosxe
z5WEwq221Tiav1vpPeOXt8MaT5qWxXsxAceJZW/6aWO3cyaVNqLtYzw2yeYWmHQLmi9USl/7XwFK
t6+yJdOnnpLDLas6bXFCr25feiCWiQAFgQ9eVQPwns3H2wOURsSaSxJMLsXm9iOhVTQPaV2sIkLc
j+aYMVBo272FEI4hSGNtsgwDxX03HWQzM0xJHeuYiFQrgCYRifLXlzrKFC2i8Yxz3DqmsTdthaO+
F/4EBaECfiCU6tayUKFYFyPpFVbYI1vKLZI6RbZPtZq5dkoueY5cO/RI2y5GD07m8uWEWWjJT7oF
Jt2+8lVCQUl4FI+4kzmsWvpDKVrMMjJ9akOoHjm4uj21aL4fHaIYPB2ZzRg/NSAj4BVhMyqb54Kw
EtGQQ8TIag7c+CUuItiLDXY2ZgnoxTUHgquMyfZB/f/DfoVeEMtdBOlqxA/UTYxl6txurlrybrTk
dEFDucw2oQ2tTMadhU1rBdMq2sOIJxwVLYnJcOMxNXrjmQCPjULLsgU3zKggZ8BqTLYkqThLyOrk
26nwvLNbWHCgRbirbWN3O55NQ32104gE4CjzdrndxvsWo9jtVTIDvyuZvR86cvnWOnzJpzYDpO1n
XA2UL0uKAmlKTq61Z7J2unOK+IniokZyb8LVly29prbsr2HY6M9ppPtBhHZY2n74hOd/TfQa70hr
LPYlVWubeEmrYAR9F5URrOQUwWyVocByBsc53Ow6bFsa5BlGV5rsEVO0Jfb2Cbs8bq0912C0GssY
8aqllUE8SuoFRTnti6jaKfUH3tl9aw3G82Bn1iprIg0PKC35qRKgaUpjUTuJs8hQnkX4KIIWkWuA
c4sEdlgua79RzB5D5xnBmLlNUdcEFaT5KoPVCI5NY/4TvdIjusdqRRvKsPdeHhsHs4A8RrGPRn0m
YzyUxyUfl9EHvDrjc1mIV7ssPnuKaJS4i/GV4oo/mJ3cab0r9lZkYOWLKrhUWPzrGFef7M1PCGc5
O5e5vR2knexVTFaqCSZQjlde5gqSiXb40aHUM2SHnnysyHUbMJI93oyp0yLLHRv/2UTfxRCGXqbg
6Hcux+6+MuZuDRuk3HoD8qo+Tz6hhG2C3uMyurmLiW9ur3bPhElLnOQPGb/r0ewEvgLxOcTo+yad
KPsyjStsrZTruAy4XmeC1FHGPA9oxFdZkseIk/g2b7o7jDwGq63uoBuhu+B2A6KW2BqvieTUb/Vw
vorES/dgqs6+0Mq91eN7TnPMiyOGv62tTTEu7NACRmTx9LN8moBebXShb1Mtw+wFP2qVsvOCd2fk
WR1sEsOfIDNE61o2HcMTO19bMxPWMl/0R1hvN8Duch3LKQKCfG9HFWjaIVq23ilCbKsjgZTxmWZJ
fLBTViGlc0OUVqftpJWpTQsMYdMzwLpziLMZPJfz0+Cx4btMqP3KQqGHs+A0BFP2rc6QiqLtq4mg
ThZlCoaTHGHl2S8fqFTaM63efEsD0l83bmrtvMoGaKlV0cHrFadMJ2qeOdeuK6+0HzgxYVnx1R1J
jsbFt7QUT8Qjxh14X7JjjVGkjm361qehYo/DifcfH53SXCe6N15TUU4waBjplliu+sFtdsKOvasW
KeO+5mZqKGehdWbpMcEHvzRwh2PfaOfUw08cMSTr9M9VPdKTK4fnzPRDdspp2rR1dI+A2HsiqYCN
gQmrsrwjvNLqSCXZRCa2TcS8dtBisujDHiHU1R8N9UxbntCrZiKZLwZiNBI2XYzHKUtcrCXtew5B
OEgK8gyiOus2ElnSqaq8R6WPgo/0Pe6ig49P5pj5iOAmxO+7hLE2OHsjWgnZFy9F9tIpaz3itjol
qMn3PbAepozpSRNscdIXIR6QGl2ja3OsBC82PmqEEtYa+g+j8u+rVndBSOsyCLP0AVgUMWA1N35V
l/ZG0/GkdSjMDwkhL4doKl7Y8lmo0Kjyaes0+nzVYUhC37bmTOxjQRoBTzMMDqLOWY1RNdymqWmN
isj21KnGg5usOj/Qmpq7WRcXP7W+w5bcTFbMPNZkShOKBcCKaqqMmHcjnK1OE/EUVQNwtLS/hM1k
rqAhmDtifjg359k9qnv+DGlNujukBybAA84vDVQoRgHcYvOFkSSNNn32NwZu4l2MbXmLK6YIwrnB
K0F8wknqd2anWxfKliVkyXfuB2nh5EfWijbJtMCrWlUwtiCpXdM7I6DrthWp4TukWzrUMj76Ngeu
RdTIgQgHPOfLr2YonKyNhdaCdMfj5hifBlahLaFRKHIr+dSYEXnXUTcinrjawhJPDUsl+M/yOk9V
GQx9O6xn6WA46YlIAGbvrZtQJzlgbNKtcAVeykktlpHk3CYDqrx5TN91/9XJLnbSuW8OvA0lmhy/
VgVKfhz6J1Rq65v2t8oSxiyxeC9cB1VhmscH8OvbJtTsu6K0p63s5ZWS8k8zafZe788HQ9/YHKUo
jMY/kXPgPizUg+sSpkQcr9jbnXvJs+hi0uMmPH16m+w63ORRfjaV7u9NSbTobCG1jbAnwhobDCif
w7ZLZmevME8QpqUn9OKoOmI7WTsTbYZW9TFVs3MoMlikVWM/3cYyXWvBO9QkWY1p+cUCqo370zm3
ZXOyF7H1GKHbySGIpbY8mFnHODmMMFr3rY0wbxj3Fs9iFPVwcsoqSKLYOIveOQHa+rNpU/9CwtXG
osETtLO8NqMFhi4KpzXc6O6YGCQrzEQewklGX4ak2K61A5NnIC+69LcZH0cCpIFWEAQBCMgVSUx3
AvuEMRneuSFgx5stsZHh8H5zlrcJGqOmgOo7K2K2wP0LH4KM37br2zCkrUEHd322aRrS4kakrdsx
oUdULdw/5vloWvXhkKXkp3uF8VDTHUm7P3SxaxAj2DL0DwQGNMCDoYwLHcO9XWK9d2qs78NiYcQh
ik9YWgzqYmKjgE7XrXVF0VpuplTWiAC68EiRh04ea/TaaDx5DrFnBqSRvSehZd2JWS1GpfRg6vnn
cBxs8H7ekvOFecHF65PoZXuSrvPkkzIDX1M7hgXZP05FBZrVw1NpKf3U2dGGISp5qJNd0ixWewPb
r8nR/JHe3nMxmfopn9GrDGF2yJMccB221e3kWvEFOcmSPKjQ9uGHNLoW48nQJwtQzNhiysiPtAUL
CmZxdcDosoxLcnQr/X5mM7aQtx4sL2YBaTNyRYR/T+vESRBQJkwEEVgy9mtU/4XuX/3gPNwAJ1Hm
jtfbORTR9C73rfjMed9iGUfSrTWt3Grc+RsCOYgOd2Hjy46Lcyb70W67AyIPEp8sr3/Q/OGgj5F+
13aaQglPUHwtnCwoY/c+1W0ZaKRAwHlEeAezAKGKSr66pNwexqHDseoXj9LI2NAK7UmPbEjfFkk9
rp0iPhEDZnDiev2xqR/LGVCCoS34/jHahzXPNfbZp95ST00xvjrGED7SLUIPVWfmfY/JmvYQgJkp
VYj5Mq/Yq4yqBW8T1ryexFGlz/cmTOaVLAbtywQNFSdSR2jW9zAmYxNt1Tv1MFloZnsmipEkRxJa
6jYzDjIrOd/YXBv5YqrCAaZqnEe9o4azhT907zTeV+gAJs6xU9MyJZvB1B+zipg9W/gWxg3oTj9E
wAo4AeJRxqmYi1ZOMwGlLNKXRhDm4tflA2rs6pDE0PvauHsgOdh9H7jB/BlbUJer8hghjnysiR+Q
rCaHhKAqWLddikE9XPYMMmzHIj6m9men0TgPlgpJcq1qY9MuWbOqbpJDXEzXqJnh29lz+NmJUduM
DhEtaQ//0uaeS5V1cWd2ZYn0e0pi8xpa9r0viH0yBis/T3ip/ST3nz0LjyPyvruusU/1MMkHoWr1
0PcoIkmIsddL/XC7bgc04etBwnBRHcrfzrXGx3GQxiXtLP+V3cffigk9PEaf3VQDJOjRx26k28mN
D4F01qjzqLBfga/aJ63QMVjqZhnwl/k0ylIwo2O1DVN9XfuoQ0tZRA8LUqaWiOOnbLQBNFnjU9EC
LRiyfu+Aaues4HhPufcWzgIAiuE/DeBXfnBFuK3lWs0J2/oyLuhMbE9cbZgXCf+z9BJwi7Jrcq2J
JqVxhuaqHMEgt+yT0gZR0/cjOIB+W3WcB/LGAnABizrw8wG6QV7ZZ7aaCT6EiQCpLr/TyvC3TFXM
tZJLZpU5TgfdwBURjmTYpYj07qzKAmM+ZKeCYdOhddszIcPNcWTI4gl55dch/k3J8pwyshRaH6nG
qLdaIKepDapQfyqZAZwmGtK39tas4j/Knhmuj/N1VXRhesZivcBBnWdG8M9DOV2khqvL5gQ3lSrF
8SgwiqpY7iuJ19MIyFBT63ZhGalUvMJ7nVeNyhVMboxDWPXVfd30KigjH5+V4Z1YSPoAf7W3M2l+
bZJOvZttZ4Ek62emCSh3Vn20rGElCZc68uVIUBk4kw5S1bwwLBvfcoEFZSLKOHc42pKVGw7I2yOA
49gx1GVo2+xotOGxaPPq5DXZ16httCCPRhwdNlOwymIedkMktehnt8i24lWbEYZHC+oCE2dXCiUf
rJSDZJjKr1PsTxy10WV5Sb9SYYH302Tu4gAL3gBIaU991FrHIhE0zCrRHTkOJ2dRnMi/iu7GhpQU
TADkhDIqQQIO5sRhyEqmIUAYVFSEFKDsccbh0LnS2SfheIkQXO5H0/zuykncFbpHSAG+CGXjSWmm
dNjHyDI3umZ9sVEcbx0qCoomOJk9n9/ela+Dx9JgWmzr3TA83kBQnI10bnxiWyCz3TATSM2NSzgl
q76J5Z0muucG1SJRq5IYWM8hVqxJiGeOjPyOFnI4VON5EOPRo4Y41iDAOpR1hDDBGetqR57c1Lw3
Bk89Up9zeS4G2SK59F5x9DLfvseXe6q6fER0a0cQaKmIUp80hSjSN62LrHLSYmIomrqD+93cG3U3
fep2aMpXtR7Je7WAnHGtuf2sLm4nTlEf85cHD0FQePVlkPwfb9ZDMcwlmbTlfYZVaGMQ7QioiXZ0
5rWvTWc999iQsRlNwE7IXk9DMGEwiNas/F8LLcaDlpvN3cBzHohWe9Uq/wtnlVVje3mArZZjLk2N
gAQsDDQ5UR2qWN2qTFlOPxqlee1YByImd8pg9DoL9i596Vr6PVkvZsyBt8ufQuubAYwLe3gzcawS
e72pyNMK36Eofo1GPDO2O8BSNnP8kQZl/2ha3habpbEJVRvtcLbtI9wx2Wwp8hVhx8R+fIdz8E+7
4yDn0hhYOUYjiAPHEYRgGrea+ZxZtMQMo3P+nNdO+UWbreiuikuqHc949nMyayLnzepJxjWT/CB1
Nz+lTfEYSQov27LhvoTjAwkIGgosLdu2meOtCe/1DklrnlQXTVs1WOK9J25lq03i4GSldU8teuaS
rxw1HtADmBstwWN8O8FVrK5GwvQiQXXMW/IRtAFhdPsSTUkbBbPufo8N+lG4MjF6d8gChol7VaFY
jV3q12pg2fGV9Vlxra/iaGoP1tyPOKu0cuvr05ZlItkl7XAien0xfzSXHyDIRUAG/GncpKFuYXCg
KzGSbrRxBZ33kFDjvu/QGZcVdpaMZmWRPvnOYq9UCAdR+wZeY0NCzjkXWlrYcnIOHQwz6R2uMQL7
wrkEvYNFaJ7Hb64DnG/WU5+O4BgvXsFlQVd/As6VRIjxW7lzv2oBXB4cPz6RF91wdAZzWI8WXPAb
vguqAOykEdl+ZLb1cTBp1t5EkwyKs6ND83KVCYAuIhoD25V0YSnrvLJWgT1w7PZzyim2IKdHz1ti
LF+1fbY1o6o89m323rVOcsdRvllJB8a5x7npEFftw9D61sFSLlvKpN+apnTylp/pcjobhRFtLFH2
u2jo3wZbtruhJQQuyxx6n64rt743UOiNi0WlHRDaxEonF4Ydv2shSVRVv5NUW42FL4xrEhsqULsx
L4bPjjIPiY3r2dUvmGh1MdaHcmRkNgEcArpCdFM7XpF4uuRtMCnV5XbsSPoOWWQ7j+DzWdcfZkIc
L4MEENJJDcf2MHDvUIh6S7GTt+FXOUBN8GTH1dwA2fAE6QW6P6RHG/TXevacIF+GiTrePMqoATl9
1QTMT6xDjT1oNUPM2IczxiojbL7wb5hfTHKRk8Q4q6G5mMPokNKIAZxe+tU/VvdriC0O3aKa7hRO
l0Oa6WqjjNrbmI56qnNTPeYytQ+F3dJK1IqrvDiDsB9EFp2lV/2he4TM1r3dEIGHCHtkl9jR8TWe
4Wd3h5KpRyWray5guQ0Jbr6QDQGD+QFJ8/SY5OAtSD5a9BvJXfoIIl+cnI7EXJaPq+tM4AKGJlqb
KUv0HE/OmZNoP93TQ95YEoZHCu30Ac0qQ7oGlLZwBsXdmE33Fi43jMMkiuODtB40j8XWNpW3D4HM
rOsORyO1smAUsVy5DVQYrL4EXFDUoncqIwbhyl5XbLn4sId4W4ymu8uMjn1NM2lX+4nzNkx/ejHu
LK0OKTHNMb/osngnLOdLJ2iaTPmzKkzzxexn3KboH8F61CdT9H9S88cbTFMFM4s5vme32tiOWZ4V
oJKdhWsbvD9+cWSUj1KI7czC+VSxGE2xdxQcmnbxaH+tmyl5RW/w2TNIA3Z9+U3Q74yyF49gJ3Ig
9PjOZkE20JSdzY7xgUe7ZS/K+duQVDHWhpzJFenQr2H4RkX0XNAxeqyizNokcXZPDq/OJCOZdnMc
YzAl83PPgf48lLTTtTScnmStc/u0k8Dj3YAWDwcB8o6eVOxE6gGP16vJEejOqs+ameiBUQLGPRK7
QBZ207xmolMbAsabN2+xIoRDPd43TaU/DEb5GT9dfZ0q9b3soJGBqs+DbNDcT/NkLoS6WbtUE96P
bJjtnUnptVedn3KA0tQlGq8dFKQqcAmet9wUUTAttjUEEtYqZwEViLbJzhL19DFM5iXP0oSXHTr4
eZDJHlBy0ujyc30Vm+XTkI6fwopolhiE7jkkO8BaWiOw/HtO2xRzRSWnCzq66WKylG20caSr200v
WRfZ137iF69sXlrTDJx2c7D+Y9f0TzGWzb3T69wcy7dTHXZPun+wnVy/z6s4qNzKeInIVHJNvXiT
TFeCHEwFlHejfXGb4sDBf9M7uN1X5ImFqL50CDWgIrV3o57eBqAnr7GPDZzc6m1fbETeZudiRkbm
F+LgttCnqOI9pz1VcQd8mOfGAZKtlpF0it8BfF3nbINH/vft27Vf9Sv87/yP/XqL1jKAW3USF/Pq
PeefnD/pBpv1Sg2rYck1gOTC2GjTcoJINgkxbhux9VmFoQNMe/DG8jx498nwhI6dQO5UblDNBvZm
u71sL28XnGWrdwIF1uFq3I5bcyeOzSG5Jtf+lYyt72BvOPXWDmBB2jlrPKJ8mz427bYTjD62WbHz
vo6Mq/b6IT9N1+FqPqs3iWgdnwmeKBf2EwGxoCo3OMEIwe6GgF4+7lWUIDhI9Es8FSRNAJuPu3qn
AKLhlmJQ2dVevQeE2Adh2tlY8aW/Tq1JI8C8vGC7q0jujd+Gqhi5UZ0tc2vrKxnuSFYyGqSYdd19
VFbnPOuH96oGBtCNWnU3Ibm7doP+SqrATg19/okvUpRJVcQZM8k/0UleC4kEgbDxBm+5bX+yeoeO
WcpxMy1PFoaPkhfx9EluHUIZN9Pu2g4bHJnHawa4Kny6ug/4Kpt6cDZCTc3x9tDYdXNswH3++NaN
U/qINa6f1Ezl0YXadgwbJY+3b29fZYpLoyuWBHdZEz9nnLX4XNC53TXmWB392iGAcfnqw7eS6ch+
FgSJLDz7qiBqnRNRw6PBvGw35t7j7V/m0BHkEks6xAbp02FqnV0GhLvbP4ZVXx6bPqqOyysYBlP7
6eekidOEw4NTDkZxvD1EaVhwc/Pwr5/dvgJrsyz77Nk5rmVjeU5Vsl+HM2Gi69tLFwkB8zYzXRKT
a2w4XX0MVVQFU5tLddJrswsq8G6zEH/9dqWS8sfzfPhZ2gBwMiR5zsxJX+ayiXfSNTEyqTghZQpU
zKrVmvJI5UNMKbbOvEznAB0jAdymGeMQYlBt5vrPD7efRS65HQW9Rm351G8PzGPpnSZ+xuPojOBu
NCQSls6q34sEyhY5OsdseaKB8f4P7eD/J/v/huxvLIaQn8Qlm/f2/T++lXSYp8t78e2///NcdVBU
38v3n9H+f/1X/w/t7/2XZzhobWzLQ3mC1+NfaH/7v3QEegvmG0M1/4LL4i+0v2X9l24SBIAy2TFd
lNqIPv5C+5v8QswxqFdMFHO65Rv/J7S/vmjdftI/GygWsXDYBvMPw3bFR0FrMsmhq5AMH0rR0xeJ
FVWGnJ6bmSjHiVRzx3Q03EDkuExIPcVYDDszpxJq+g2lw3wXM3ee3NggVxjUhiGmoGzuRoZODzIs
XojgII6JMzBoMm3r56A8gVl6QciZjXCk+FAYpDTbIKsJtD06pnxDGFHslDT7dVJrDadoWlLyk3ev
4iYLXEBoOKFaVMqfcyeZsSRa/Zo0FEREmr8eRUfBFrpgGIZuN9IC9GqaPRlF0cbr9IDKykeMzIto
ivcmp7R0bPksG4UBJeK9VnrrE3pG55J+UBD1FLLQvDjIad23lnnLoYOunxP2sHVJHSDyZtoRK9Zi
WM7f64JfIOvpSG1d7CC4VPC6mvFkeJLWPRuzN9zLSe11o+JUwLh2i3d+nzoj/Iq3eJFs+y7kMzt1
QGgT/Qy+Ymww2OPgGYyFWELqmW8D/S8MUg7LhDZXxKF33znh1otckI047qZMWPufrujrjyvhP8oO
3kpStuq///OjcJMLxOZsaguuEq45FEb/ri/C5i/7qq/rQ235z3pr9OvbQw7rcU2NgfZi6nBb5t29
3vGibE5Wc+L+9WH+82v5oGG+vRQfxwIoejItjI9GGJw3NP/pMB4GbSnA6vINnxEAr0rrrpFZvIA8
+saA/3efwAc17fK0roVHy0OGieT7o9tp7mAgqNjJD0pLSEPMyFp8uaWUxanctq0pg0ljg02ZqdDz
bYhPV0MZhEN75G04B5IuXv/5czA/GE5ur8j2Xd1Au8paoC/+rJ80XylG86EoVQ76nQ8ihTO9Vn5r
rqYBa3BVoWlF1LRy7NzZAg8HJZbPOy3P8Kcg+RgtB1PN4H9DpU0H0JmNwF+QdMuvAs6zHS1G1CpM
n/75RX80jd1etAB+j+7Wsx33o7Eo4g5IyiLlReMr3SUYvtoUzVfbMzaWKT0mxIrJxhqaN+ZS/bqJ
FkVJSJS27evVVpp/UgCWgeW3zPe06sHBFgEV5CUPrW0zIrEifiQ06afmTfq1xYhKS01lx57jDWPA
6avfqQuodD4IE1M7gSZLB48g1Nh8JJOKAyYjhd+84w/ujuUd+y5IGs9Fbbiosf/9z4ROCTN3pieH
siWBQCPZSTYJFN7hBYuueUakvAXSxeHehONs2Ay/NM0IyRWhYVYvuXz1opbtaTa6kC+oAQRRZZRv
owkDafSfe1K3AURfgGX2tGNZBPwa3mqZh+9+bWDp6ZrsKDJDp7XcvTdYqPYMbiBg6CWTa3edgNa3
+/B398sHRSJvG3k3gnIbzhKPH60GuaFcaKVWemil/1z53cBHTiBMmH/VurALmu8l3NXSNLQtZBIm
e5WQW7l1VUS8lcKjPTonzADOAiC3f2Mytf7utfH6TBNF9d8o4yWVn9VKJz00/0PYeS03rmxb9osQ
AW9eCXojUV6lF4RMFWzCZsJ9fQ+obvTZrRu9zwujVGKxSBBArlxrzjGR4La5d5yL6hUnGUtCh+JL
86zVrDmb7+UAY4zD5BfTcIw9mC0T2Boki2jEVrUy3zov+bDniY5k7N5xWgLk6hvEOZKppDG3f5wF
JFKajzOidyTKvu9cm9ho95o5YJTOYAL6hbh2WY96JE7D2qjFMc3St9SO3Mu/n4k/DQHfX4nnklRk
IL9HRb/c4v5xwyC9dUgR7GWHmaAbtovZ1YYiGuqk14QYoO9KRJt2CQ1aWtCA+GGeWpq2TXKfkcux
L1OV/S0q//8i/B+Fx3eekU3OFNIqSg/d/vGWbIB8Rp8ETAQjNtAFA1KqWXvXivJQFp4Nt8DP93Gv
n8zAd+jVY13wyA3EB/3f3slyGf6jBPp+J+ihOR18T4eT/3OFI1BdazUuU5kC8gUolYzaQRQIEtJs
GEKT+1AOjug4wyqLUc4QNlLvpaiRJ+H6Cy3pPTEkom+uZnfrmM6mwkT271+g9cOm9vc9Wq6Pc+77
brIczX98gcpdeATVyK2kQwgkjeDYajmQ3+pZAyrxZjXrOdbFyYNst68Tht5zvXIGU79xUnFDQQkB
j9gNv/7KwYk+jIYb6pi6+swXVxPK3TpKyaavAuhw2BH7U2ZqT2qhLVWT2V2gOPZrHyWi5qH5/PdP
Zixr1Y+jjzScNd1YPOj/yzvTQ2VKG0emB92m0YqOGOJZv+DgfQgZHXx2S0JmZdK9kkZDWVGojBRy
Rtx0TsG44I0Yyv2yC/8v18xPx9RyyBe7PtJq/FKm7v84QfuYiTrOe7TSWbDzJPkaXVZlrPXTo6MP
Ga174KdpPt8TH0CTNyUGNOFxa7dbWrLoJwD5r2A9OOtujDSI5gCia8tj8DMZ+7noAEgYoesNxS18
PiKNe8BqfYoSxNeYxxWperSWAEY1Z9p7JWqkUj1I00l+jTnTXxDMKoxsBXrWZHzuLARmJFZTxeAZ
JjLpFCZzq6Aa2nPiy6+oF/MpV+oGMjdRuj3fIy2qxqnluz9nl9E8cqg3lURVG5AUpYIY4Vk+0+ep
mOl977Uj3sjdv3/53nLa/vjyMVWzPWLiyDLu/vT+AnkaUNdre5vyY48IhdWbkRqedWNVKMe9WqK/
iwI3CkHklzQW/WI7i6beuoa2qowYtX6L8CnIiTjA/bbGjJddJ58grr6qD21V/q4sGxCNHb9ERdDt
uZ59nGso2Ulhs+GIDOnBl/BtozwKto1e39Z9a/+qSeeI4PHZ5rlyimLbzsFrFifuOmuXBiWBGgci
SKrjDHelSsDdFNoUUjst94fxNNCPrNXwZ2BIu3ZAgMCp9myoHjgjh4aOJtfye9LhZikYVbQ++wXL
q9AwB/Fe5lazSrVEhjGkPELN5B5IANo8F/zlUARvTkx8dFlNt7xjBKCA3GetYnowMyKtmej++xf0
v9wFAd5gzn+dnRu1qvvzC9KDUlZdwVHSUqy4suxucwjl+ISZJU/GtMtwTVQD6YZIsShkxvLRLUAF
en51lzgGmbieSRgS1FQrt9EzdJ38L+br77vz/3sKkUnH5YksdiES/NwUpJrJSaR1pLMuBWyDaI9w
kHhT6aztPqgRBrMIu+lzD1E1bwvyIrAtVG9TSpkMDI6goxpSyuzBfpnZgP2X40e/4McJvhADiAjD
Tx/Qjf1xgk9+53TAwzjLoI/s4GwHcE+HtyLzcugxNbLkcZhO+I2mEw1Bi+AneKKZia5jWfRg96//
/Q1Zf3f0Pw6YhfFHX+w/Fm/tR1VatLVm9o0Z7UeLuahjdfk9yQjQAv1D2ZfaK7/ayiQtzzH8452o
f6NZrd+t6peR0e+sLKv9VMyfNI3hwzD7gAGr35Qz6hR5AyLTyC22WPyukZjHzZA0/tbhtghHmaui
JyIItcBzrKIKzgc0oXyMr62XsqXiqj7wVV4yhpRVXWUXN6vqPWEaVxyfXOdxHx1Ry6bbJI79cA56
a+e26UebJcl5dBrkr1XbQ/qiCsaHfLQyj86r0R8ZUZOMRecUANWnDtK8xwBCj9O2xmAPmPGkCl4q
C6oOBbTXrBaPMuB6/0Cg/YBKwib3MxLpsc6iIbTwpeySvvvD102yFrnWW3Pyv6wWvlJRtHwogu+k
j8SyTOZ+r1t6aApGXlWcYiMknu3R9H9xsJOLVQ73kW5HW29I5nVMvFbosoFmkfONM/QaZxMx/nuO
iIVVHUnYAUxdzNaxufbNuj2xoL5p3jDfWaODVpaWhDNPMJaGBBPq0rmIJ5RORlX88gxtPKVgkldD
KqhnRVQe597+hTLDodZjyhJ46xrj+2UG3XQC5kkUAqvvPlD4sr61E0ESMbNoI/d1JunHXoDm/XSQ
wvwzzbl5r4rs3ZuJapnIEd/5COfpUS5riOvv3MGy16/cBG+EoQUXI3MO3SAjgrII4sMzAssZi/fO
9XsGPZm5J2sN8zrzE/AWwbAZARuF9qwl19oUzdqyF/iDbezY3Zg7aS7Tq1JhgbAxMDAS19dJ5T3H
cDLWU13egK3RtqlrZWGjE7QOAOAXCGncdrTqcWcEau0O/mdiF/W29Ib8TA9IUPQWLXKLsUWGVIit
S9gx/3IqMS5X/jbqOZeTspIHtx2+Bq9XIIMAq/lO3VJBT/G6q+pbmhdwLUF8pV53AjQv9sE0PNkz
Mk6KqnjtomHrG0OCtDKMTW96zhoBx8kOOtpCw8KJ7LydabcXuLbJBbU4oxtCwJQL1cIwJOYbWAYI
LIgQcVP7Dqo8OKFypE5VpDzPlUKFOEIWKiKQUqNorrNa/gvXO3sFIzi9Mci5Y9uI1O1v0d0Cq8oC
Na+JCiA+xaVnDgBtxxbHPFRFTXxAa2xibabz1iK/8T2S28ioGHf0+/0tPZeXyCjJ/e4Yk+d9kF6L
gnz0uWP5svznimDru9ZgVqbywthGld5fAvS9zyAeiUdmgqrF47O5xFnbnUBCRMG0BhFtwuaLzS0i
jh2eg+ismIe5aIS2hcVkIx8f+nJyL9RAdYZXEvzdvHNHtIKaGwOZ/Ox1XMazHWFbwxVw8ZY3nXYB
OX+MlpLKAPnpGZRg7JK3uTUnYc/kYh0kds1dedcAwAX3+OkKYz0hJr7kzCUhUlQgeWyCujHOOGcd
gxmbQYN8gLl/tIW5T5Brn/uRhBeEUg2jt8VoRRJy6ern3hgvkTvIjQny4U4b1dpYPniFKHRn9D7+
lkyNzz66zw2JpU+5YZ6pH7V9Isr2Ft9CQ0xxGr0kcn7WZh3lqhYYl9lviGfWSagxU2cnhtl6rr0M
rmOV9Kd+ydRgNWTiCwc8wRDG7PvsWi1E/zS3X0oTP4FlMWmazNgCi9fpv5oIZ0mWu9cumMGIQ+5B
+kJ/wrC7fYoPbmMYqESM0f+sBqsn9wpljpYxdKPpc9/GSBldzabVMWXmCUb9W10gqqFSk5SSN5OX
big02Po386vdcutpFDaIwqA1Ef0WPV0D3Q6+EDZ0GIkthRBE62/TueUQiuCuzwk69T2iTdlms8Mp
473CPrIuJ7vhstw7XvIohrG91atKru3UKtmPWzXT5YsX3fJVFgdjaD+waTl0e436UCjuQ73WWze0
SV4B0q2EI7vjkKQJuv7iVADrnIvmDpMyCr4WPb+FFJV7fdeHbYaLthhGFaZqB+v7vazsZzno5QV5
ubnuW0w1td1gtEWiSWf85vtVx87LQj0lwjJHgwoUjjgS23izx5Z71bCk8hUL5KvtVn2p15cZVYoF
0nItLQD92LOPtRkcC5sTWu9HItYNIMR1cpoJMbprJh+xJzTw2YgMfG39QwsDalvEIJhEANBuItqB
yah7X0+tcZvQDvcQDIVMKYrjMC86U6slYzIglSSOsSRr+rDRiCINAXPB4CLcaUprdM00XaMKyB4y
7QmqaftE6hQ1tNW/FupdLqh8dizWqvXzmzEhZiVr+YJTLA2DcFyAoUULU9ZD511kKVVldlu1DpBs
NzsPiSB7giyqLbJfXiZPWNVYBBuyZx6SP5SRpBDDgw70pj3A990MpfAxS+9LyGJ7uyFinTP2UCTm
6xx4xjlBI4ql6Kh7EBkMQQloBUs4LYFQbCOV3KNBPdX+Y5CwewgmeYRuTJ5FynKr6+i6swxBFVtQ
+JoMUENLqPYE+hMZZqsR4gQ/tJxqa28AL1sNOQK8YPafQG9+eSopL4GN+03Q5FIZCkPiU1dxHk2n
eejQqvfZRs8TxS7ccdnHqLBy4/G2sMtgFwxdKPo/ndSzaz5r94VNwE0nmKFMhHkxUp/CGmH7se0W
D+IIsczL5gMBnugiFj8Q05Rk64uKMaw+1Icga5/9dHgbtJdRuMzzSYXUGIE22H5Bg9Pg4D6OUh14
fxpQGTpt9FTjciZlnvHpvrN4rhnbxtkUG99PH1JFm5FLrmPRhSg8xWIZ68y4DWoAXPJdT6vjyEo8
TuIWR/m8YudH26mFT1wsOQ4lxC7g3FPnPscDg/pm8fgac3TnNQGSdIeoBKlp6NWYI08j7FFZ31ie
YkxD7bRtDTvMbOeBknptpu4AcBC3aAo2c+pnRRum+JgIkFQfdUw+Tk8zZuqsX/A62bNHRIfa+SMq
LOyQmnpVgw15iGXgMBR+vOplU1ISLy7pCXAAfENjbS6OJ9QoYvYItJzrUIczzu2tDFYg0KMNUwH8
m6aO9gH27khMRq9DV30Z+hoXCt2NdV2wNKex+TjMryZxNps8VunatqqeKbmNJ80TcjM001c9WCPt
W/fLsOvnbGhJvhy7CGdVttVwjqIkk9sprzaFr/9KE2tLVsewYW69AyPI/T0q6tWQVCHE+rMejOj/
Bu3VlhVf9/TO3t5g5+Pvko7tdjEe/NKEoZsjiVUlKJLI6p4SNnCUFd6G5237XqvWcVJ/GK61xEyi
lWWRowGTXMi5JNKC0CLLlmHXJIJEo+BYBi4ZRAzu5phEhFG7zZFDzjVErIG0WE+kJEGDviHO3glH
EV2HKEARSOZpJothnc+gNTM6/4hGklsr3o3M7aeWNC82TirxzhgQChrc5jtumkszgUqUeXWGPv1p
lhOxxOfJxdtdTriLDR2mDpXbjYxbuNY24apJ9JH7xb0LMxbZMOKc+knSb1jNtDWAGrNJt0tA/ujJ
SqHvg5gbH6x30ggKLpehyT5zaa7FUNKbUE+JrNIVvUQDKm3O1kQLUJ3Gxvqtq0R5hypnn3ArWLt5
xa1v6Qbqvdnv2jp5qFuyY6bIaSE+cngdotUXG+sbxRFLNuDWtZsETy7RkIZjlDu1CAi65aFfZAh+
ia8KgyGlyvLj9y++n/L949+HaS6PqUfzdIU8iT8iyNtg/3v/fp4rIAATUcg/Dhgf/s9zvn+eGpJO
uQudvn/6+0SohQTOjPr574//+K+Wlx5yP0ZVQbw5YWQ995whA2yN//XHK5uyJu7qny87deaaRnz5
9518v89/vKe//9k/XiUOTBwEWbGtQMnO4ffb0J1Up5DP4vA///zH+/vHS/54zo8D9/PQ/H2d5SPG
qnwKOppRE45egltCW+ri4BDodstUeN9nqAMGb3wPCrWnVlW7UYvtsCbn5qjhH0FuSGd/1kmZcrij
bbMO+3Fs9MMVQtPOzFCdikRtkzx9x+h8KVraoF0NSULIbYt5fd3K5HmQUIFlrvyNLnO5IrBWboyx
f4mTMrh4ggghfVhgNIQHWkyIV6loxKrM624FQesKrIU45kgThzZKjmiYy3PF7N316rPrC3G1gsPo
+vmG4BYyKAMc5j4J1CvX1P+g7o7vMx3JKg44M0/9fdki0IoCG9bsYS6XxKBxfm/T4i4fgcwOPdqw
egQWWIUN3b61BVJuEcJcCvKsDyjK8T8N+ilrrbt2WuYQUdWF/ki61xIQg1S06mcvbKaCrZQv1c71
2l1iu48R58pFn8bQI/4ZkHRPXox2VaYi3BkheWnBCBhqjwG5BepY0+7jTcuOLYwrOwobDfRRE3HQ
ugj5+KgmKtXiWugPKa1uQGnepw/2I5QWQX8dQGd3OLicOivP/Cqo2UyLoyFxUxhO3Wwyr4gZuckL
wgkr9EyNbNFStRcaE9Q9fQSwVLsROO5vNf/QiOFCX+NdN/Ce6IpYSaxVomMfBA92WnnyKbMi/5wE
ggw/jp4VTL9qI7g6TJN2bWbQyRXath+kWlMqtpsI9xI92vyutqKKfL7A24/RdMVc4vCR4lNiVltU
g2QMOsWhRK+5aa0Xs4d55fYUIo2XY8staadbWXdu2VHf+tWwjZsbT4/SM25VMmI561dj5Te7SNjj
MSajZZynjH8bYA2l+5rWY0Qgov6UmwjpfPSg+1lU5FMs3i7XVqiQppVB7wExpb9DTAqIeWoPqOcu
6MpRRgQEypXZYvthDZw0iH6+riHuXOpFV4OVrE1Gty7MKlo7c5zuayP9ArZfboVufUFpSHbjNBAW
h9n7hnRHAO+8Y3Qm89okkxF4dH3lo3UXwTShZK58o2UYKVLvd1cgcNGigXM5VUaYOY7aqyTbFGTa
1IEJTVVxZJpmyRojKoETy2/i7MEbv2y90w/8I/w6I8JMoarNVLlvOM0GjJof2fzQzjM4ihmLS2p1
F/TOdZ8CTIoly6k5vzs2lWSZDrdQbB/z2P5iimS3HnQwbzrkDg7PRPImRRERieKD97PThdThM9CF
U4J2PgAxnlevGEw49a0UIktJWhUGo1srM9XSOcI/mucoWKtN0jIR0B2PhbgNuHM17Yk4QWOTzR8+
GQPQqUHkI2Jozbzc6rD4yXAUIYx6vn3dfuy6/G4ZD0wK6C/My3Rrpd1j3sVnx/nQrQTn8aRd2xld
C+yTJPSssl5hz7dXuj7KTRr3t23RYRU3BQh3vTb28N7fSuVx0yCwZ2U4KKq9FM2IScjWxqrlK+E3
J+kZ405Z8xdBZitK5gezHnbpHxXFoNJG99iDTN9ASf3DCTiEw1hQQ2T2s+EN24g6fxdJW2yURqxC
QOIlsRvTPrJMTkCkKIh7ITbQ4GebTJjzRApGaRZiU3xQY4yAdk9VYR9nACdhSizLuAyfY7O9D8qM
GEY1PReORZ5M+gzMcVWbZX3s9CgjncO4VN6462fzaNoBXVS7PzhT+qilGrZxjZ6qh0GceY4tdu2X
Q5yuC+58kSnN6zIzsREKy9so0T9mtC2sJvsjNP/OlzonGs5T0L32hsQk0TTbAsAthXZxJ+DbTo6p
bxgWWJ7xJRG2bjopzyJuXoIJwxwBnj0GLPFIYGm0y0TmrzVSRzmVJNyYuUaqqxVbohKoZ8h4am2a
CYbcYNxpkHx11RXFWnzR9BtCIZ/rumM6YQ3vEbIJgpcMXBZqYnQ9x8CQ7N9mM0FHX1pPM9FPWUlJ
AcDLu7dksgXcpmMeQWVOtnjHFZC02keXcX8YvFetLdmwtGZ16aVsVo7z7BnqqDdvk643oWVGPTe/
6RB32lVvoJL4hn6cc9JPKMMxyBHPRUnXqp1W+s8J3qVTg5LapdBrJLm2pgJKSW4YENjRfZznYY/x
CacRVyg4UVQvUGartLLB85HxowRz0iobSfzpwdwQmZaq6D2xE32Vowffq6K6pMp5UzRwQYLkjD68
HU3R194g+SoPzN/uyHMJ94L1xCaRPCsoS1lD/U1f2E85M5PAmTa+WTY4oax6L8ytuwQ++OmkbwfV
ldveO8qoKXHvJgRFy23jQ8IHOjCdh8VHZgxVvIkaeQ8MqmR1LR47tdVczVpZ3D3ZqsKZKvr2QCSd
cWqTZYvXdeZRVvKxDtjX+yoH41M7/cZCl07+MxU/S9VR7yDWZOnEfrAFgpVhNtb0vtg7Mv4TefMB
oYq3oxThtjww2Z67lk2EtFVIBjg9QjpUAyEY26Bi4dST6TRmYl/F/aEue5xDQEh0UH4QBcocIZ6T
p08RjcywNEc/NNPxShb7Y0kI36GDY7etdLp53L4Htw+1hgxSL7aOuD7xUI3VvnUJ03YE0eJ5n6z7
5SLVcZpu+B+nKBM75q0p/TaxWtD3eZYIDmxWhsrQqGkwFmxItXE2wqEDQrOiZQyzIrVmODfx7zIt
7PXcEqmHgyPd0BO6z1Tp7xRqe+JPH2Y4Ll/0xQmSIZPGMGBNMaB9ifP4RdnSpUmA8YTAOOJWGaOX
9QFXLzUQMl4nCmaSk7nrYPY+cRF9OVXsMxfJrSPpnuOqscwbbYBnAFSFW0NvvsZGuvWP8QxPiN0O
jbqufhMdhlOzqm/SwMluGs89tFncr6jmCUj39PLgNuBisr2s++y4ZuMGNkHo3ikwM0ToIthP+nQ/
RjvUc9qma9udCyOc7UzCIvFmskdYiU1aTxweQ9WkSDASkkG/Jlu+Bu9nPxNFfz9V3XOTMM5uEvdF
1aO51eZbZUcW+iV50RNKElvIi20HJz22rhrOmqYdPKI1kluXy5/EPfcmc3rBxQ6gBFjRxu66l0i5
I3c2gslG2wi5k+jrhv0Y54gxhvjZN06HaM0zyv5oxOdqlI/MCTKwqYFY0/e/n40r1tFFsoniqZEB
mctTtO4z3o6qIeNqLaZ5ZW/6safkCualFG9uIr0GMyGGe2X09D4r+pFM3g3tdiQsTXSuPJZppo60
bmlKl6lLHlJNN+XvX6qe8XqLOMj0KgZLS5yA0LSaJba2nmKTGZVacgS6LiM1DNMnqxF4CGVXBIMF
bObxI3ibag704/eDF2v45xJKp0ziyF8eXBgGcLKsGQ2Xro7e8tCZ1dGbdWvf4TNcVUq9ovQjvbv0
zCMBhhSLpPGt5dClp8F9kmnCnEAr5l+ocze5pQjJzoMRh36LAs2qztG3C2B50Ai/PX7/yHLlsnUg
Rvj773BUOLBTjojP26Nc7ATp8qdIDgxRjYGAPEgmB3uxHcS0pYDAL5/wPz9bSnjrKQbJFAvPUidH
ZdGqr6VF5we9ujszBSxhjqHxGCTKdunHL2ZekAZHgZXV0eH7/4TP3PG7//vfp3TfOgHtMhPucKRl
TWpVUM7tVs3ag63G4dj9YtDcHpPl999PGkcUbyMR7xiiIm7QsoPwg3wDsHnphG7N/iP2gM4XRssY
vSQsorXpRsChxidPVvTKQm1fNhmQ1JSTsdR7YmggkFFKelCE9OUh70RxnG/85UMJO+LjzGT9pHWU
HoLIm3a0g/Z/f7ns3/kiGRSOH7Nv1czAnBxnhbTgs0nBJ2HYfTcu+8/vB8K0/fVI22pltlrD4Eo1
R5Fla9S+N5kr0KDWMltTxcFji6v2CEuohXPeIZlhXC73bTavhcQGlU5U24Pmm79yZ5YHH8sXWm7n
6OXxewOyYWNB34klsYbQucjXWR7oZ68N5VEqD40XTgWG8KyS//PL7z8Vy4+tTxCsKwN4UoqhZ4IF
MbSW3prXj89dUTPKaVaxsXRwMO1RXD5VrjXRSpO/WON+cQf8LAnMdH1END20Eqb9yAVyD+el/ieu
+Ou5H+7Iqssj/dkuoPXR16DLi7WGfe0KyerVHK0XwzSewY+CBiB8KRAkFKf9dprHhNa5OlAT/65i
6ua32FGvDfYWVH28tFOWt5423KHAfO5ImkKu8zS6VCBe/673pJfORkPMUvPh2fY74su7scUPHNQ6
MCEsQsIvTxpN/tAfaJmbpiVwkSFgpzQDS90x6hOUjNyVqmPlTecc2u72+6/+89DRj2LooJJDOUni
g3l+4TXNTsvYsy+/+/FUqGqcfN8v+f1rXUlv0472y4/n9QRgsnour/f9vLlzcLY29qXKBVOhUpT7
GBpJyKjhD/lxF7tA7dIE6WvEEA/ozkSWDkAEjwpg5YlAHvtWhzF5ElnknzCxIjst9MsYCTdkLnin
df5t1LorRBYm/lawQkPMFyKGdAUj/962lkmYo23jPGAPC7TbsfgV7mboC2nD2FjW3gOXnKH/UX0l
AZGFaTkOG6dqLwY3j7PrHWFdFmsfxiZuvuzeEji/GiAbYVnBKoNTeRo7Md44CZdVu/Tu4qJkjlHL
jwaZ565C8tmYYk8jwdxrVfPItt+jpmt2jkPQmyP1rYlGeS3Sct64yngwsmYE1hRTdEesxT41Bqkc
yc5ybwAd7MFgdNdxLnZNp8tjEpmH1km8teMH7S4jHChhy0KpiOI6QWS+oxPJXl8afzxv5Bq1p3WX
M0nKrOy1HitaNPaMJ5CsNoIHoWuRpJa/G2kht6brfnaFf/Hc7k42xdWV8RfgWx2jsLaO4zMW1v6J
SN+dnnfOAVdVOOgUv1O3k47fH9jOPonWh20PxSw0xPRVdf5zs+TdNcsgoKu8G66OpzRI0BsYsVyR
qLP1ZfKRdcMrd3s+IjA9y2QvkSSPdjBePagyinn/vAQyi5zrTA71tq+agZnLrHZIvn5rX+yzBphx
7qPhxsMGEaq3xjvxiONEHh2bKDmNoENI4N6fmvQQ2KuXiGTkgEnbkTmmCICPdVBZnHx+sNmsCMc0
doZ4sVz70ytL0G70BQG9pKSKoYWWTGNHj/djRemipcLgpRgikdcGf6kVBISuqXLZnFvJZtDMveoU
KERgNLAGuUXYfWjr6VWzjDc4Sdch7q8ZYgCnYEM52ElAFGfcIhpraF3na0fTN5q97DQ3Te6ephqy
sMXwKkdJYjrYLj1zfIwNhsBlm3xpFkx3q9FOZdMhTFKXUYy/7JxyNbGGa155dwSe3GjSudeH/iUp
+tcySS6eM+4zevZOBkIjm8Sb76E/m/t6ZWlcFvYAEags3/n2oezb8Z1bJJ/UWjiwy+RgTvmZG73O
XOnL7chlcoffo2H/VozkuUG/jwWCNqKumZ2o61wKsAiSJHXsAQBEpw/R+X9qhOY1QoKgbXWuTuNq
dV9oYD56w30zH6UiSRFFcY9ds/qcdDy2Y/J79HOaZ8DKwpjUxERYv/J5aQWYzCy6/nkKzJE9UYZY
wCdhtiDMr7G8FQL3X5yX6SYDQMppat1Msf4sfZeYKXTC9OH1bbO8DnoRODkGnthpzE+W3z4YPq6H
jmkirRMROhGkS7Q6iwzQo9bTAY2VJrNb/AKFOZ8tz2JIzxvPO51geHt4zBpZ78q5ZNTfnBIlf8lC
Lxn9v6TQijeKZVUYgmYfQdanliDYHIe01JzbZLQabM8mbdCGHgUacqMcgvVgjDeYOOmCgaKcFJFf
LXmdI4MNNte3SUzwxXRbL7Yhu3lqafK6MXGvE70rb7lnmU4HyiE56ImNedmPaa3Zn4OOP97MmvXk
g2Y3Y0Xtq6tHv8vuB4y5DZ3XETg/qaxMQDRavzh5uFtxAmYGBSwfbA9Pac9VuuiED9nQ3SlLw8ru
33OEoYgRAT311ynm1iNqMBruGkbpUVPyVuXRsYqdfWXS+RrIaRTDMw0my9P/IH4uVcCEwMvvq2p6
6OX8Ug815RgRin0qzm3BAETj6+kd9I8GDSwj/UQYkhfWnZVjUfFk8IGboAvTXhEEPVjbDit5rDl9
WJcp/B5ws5h5kZK8x2jpVkEfvc2D3m8M3kfBVZloVydqVgSBI6hhXqmsD1oTp9nBp2RH9aeU44tN
XyerAWhW0++aQM2QpHdmV9hKNdk9J6n7xNSCJpqig5wWw29ZNQu1w7/T03inml+RHo0hu6wbXWiX
zJg//TR4HomV9JkUIojbRJIcjTEqn7WW1bYK6s84yWgF1hELT9tsez8CzEJjP1zYv7bdvTJMgk9F
Bt4eqwI2r75H12bqVA/Al0yz/4ok+5dczdfW1eUqSoS+RjZDs7z8o9MWZXHt7+IWRMyImmDKmi3b
5Me5+9RSbEcqbzlbpDwZfcRJhKB/W4iHhd1EEYuorSKWEisDJbDo36fYSy9p0L7EJWxCIhODW6jA
84pZ8gdgOnBVBglpqajEIeFeYmsMIhAmCLzwUGRmjeOZRcaMGpQW6Gxa52qmz6p7hED3iX6zcP1S
nWi22Hdu/NG1H5rpAawrSr0KeYWBGs+JZMacwt3wKdH9LO0lohM+I4qaUzN3HOIBr4iKht2s4mZv
sRHbeDm5NQXUXOLCka9XLvtLeC0G4+fuT24M+yJA9pTmgvuraRIejpZxNbdIq/DCyWMqyUYf/boB
VRE8Rn5RP8gsp4Vidz3wYj/dBErRgJZ5eoJjcdcwzztDXPXObtpgWvepGgHdVPBIgnodG+YlMIuP
uPfmc4SP4jAyExsCUhDV8uBXqdyMBl8v3j33aC6+k2ksTtVIixzCPDEqFhvEPF86S6glj22hlry9
6XEqhLGnf3brZqjnvh98NVPMirUA/rrLHW86ph0h3Zzo0IwHh9KaRdSwFWDvvKM/xlJy8/0AKNrc
aQFKc3u++gzuAeQOiysR0efKkAGpHhFaEXfEWZgRqtuj+jUbcGEji2EIwgAUUjVOIA06HTQn4hLv
UCf6/OA7wGoK3TEhe1Qm8B+mX70Y2kdpjGKLK4IqMcvMnZ9xysXS0e6s6ilWlXf9/sGNDRLBlhk+
eZSr3nYGm8sASYFtoujOwdjeJHPCuupSzdS6xUonOTzwNOxz0pe/O+Lnd5bZuudixllltOneZUIX
ug3x8XqC+MeLrBtIjcjmVKRBb8IWUdAJDqEd2eRvm3Jnmmz3ZDZDoutbm9JSY7guJK/WMxieK6b8
k07PRQY3o78brHp64FXWZib3E4v6bZ4B3LR7o0KGB30NkjWvuYsWKks8scR1Zo6Y0dRqvuQR9J6t
2DLAipsnpe+j3jpoARajhHKiyIzspKBMVFC5QFXdy/n/sHcmO5IjWZb9l94zwUE4Ad21UOpoamrz
4G4bws3NnPMknET49X2okWhkRgFVi9r2IgLISHM3VQ4iT96791yHxPTM2qerzxITHUOMxbgo6Y7b
IKV290aUd8hjhi2vmWBJjY+Gyhce0k4jGN2tNLRtBkEDv/jKcJrqQ+vRiDda+op9TxzhPKG+QDyA
iVLgq0dQ2Ts9taJ/k5TioQH0ZNH4o4IyetxLb4HJ2eNq6B1b0KMmJMl54eQ3OyP+PDbQnQjynSUS
fcJ+cElU51/SXJWHZZD3gPlul76q98qXP4vJ+ArFLNCSrhHBq7ylKTkQVFwI9DocXePiXNaYjykC
gdkrVphl/BRa3wHCeW7qqWDmqcg97ZMA0ioHwYZts8bUkvnGzpVJtgtIituUk/hTxLM8DnTzkDgp
6Aox7LCYnYLdN/dngunC7j1FJMZYM5VzeQ5i+wVUvr4PZoPTJ+u/0wYbpdOfRtk8AQfZKDhfCFkg
ShYaDk1GmSKYnW2BO7NQNsLeIoCKDF1j0B/ICpmC5LPM4euGjqY1oJuFhPffZe2GJw77NFC9vmeR
0i3QUWSYWYyl2PDcS1HD1PIlluwkpAkmixsarz1aLcIh6TVbrKAmMzLvHZdM/jAk848upvxIx/FY
JxzYljm/DfO+2k1E72g1rpbpUGE4nsF1Dc0RJkxCNQMT3lGcrKH0Yoeskr3dzfGN45W8lWY5PDmW
fczFV1yEKTU4imvFaPUc5+nD6E5kIDOTHhKrA85V41NKLdB8Ktg2cOCiopyqXUWPcH3Gzd3o0Bpe
wqI768HadzUbhlbQn8ZWwvc0TrkrGPZMy2NplQ9pV3nHmsBcag4ru63d1tgUyr9nP3w1VfuTV8g8
pQZaz2CR4ckH+Iy407i37ebNZgp18Mbhs87z+WZ0sydUxavbRN3qXFwIdg84BVNf9PX8RpDsZvFm
VCfMPJRHc9ZLWv6uYYq8nAnJsnx0kxxpK7q3vYl9QLScqAhyQpe0+DFWyvyG5wt8Sto+uHIhlXDE
/OODWgLYfRoXpDTJY91OAv+4ew4AdLmIlplKuO8ligjHnQIcJhOG7lp8Wotl7GtYogxUhnKXqXYb
h8Pn1Rp/vWJVPUy7IrsHINrHgPmy5bUF6WbStWsD/9xzabe1hEbXCErE0lrhXVRWKMxxf6IQoQ9M
kyIQ+W0fuo/TqKmYVgvF1exnzgOgJh5wsnnVuPFddzm6KPrvWvF0/Sk5SBSaIZ5WMAWIvWtqkCnt
UUClXchNjzMO0wgR7ODgz154wIZBVZAHd5bTN9uwE8Dt6vxCIuhm7DyEI0VgRSHiuEsT9sDRWM3S
odtfrZlmYnxC1H7hrM/MbEmPzF7OhVVQbOKmaYpPQl7No+XRDO4Xa1e42WcN8JGDBXzzq9femsR+
nhng1hUSppg3oCV9PPIWovrSHasD3OQVJYABHJMmMj1DuHgWPpx2TqIU2eiu0cWGOnDg3mCeS/yf
8OOB5rTZCwzmKSqddiIWPT6VDlccXdRNhdFq0+OAHT00s1n5IjrFry6wGtMzISdtehgdKq6y54+D
G3bIvWt3fRiPm+tP+gUH2uuSWrhdFSUi/plP8UsyaFY6ZkjI1zjtjlDj5tD440wTSMeurqJpYUJT
YKCWWEPQWUULEiOjs79YT1cLW/FgAcTekCnpkLvH7yg6CHMpUggSObdZPt1mrvPLt1iPCvKimpSK
2myx6dqs8ynzY+SMvAvuvTELbpLtPsHvijWfKuiNF1XiKW9z/RNCb0VnlamPkXGzRWvuUpjHa2st
NXsIZFwZhpFgewKKu14ZWaRQeNDgPPiIC50KXuRopZ/X/WTp/FOZ1Ceiqifb/Z22HB3akD9ybd9J
B00QP6qoJVU9/UgX7p3VGKDymho7NCKUjNt3Z+f3wnLWFHFVnfMwt44SA0E/DmpfpRxyA3sNHS9n
49VLB3Uzk+zQmebd0nv9RXYjKc/M3AnLKE9+AXF1rYG9cu4eSodFM9PiJ5RuoFCUkaayJYY/goQc
e3oohnXCs2yZtcEKnVV+rEfvZ59I+Hjrv4xp/EhTI7nRRuvuyia7NZLRJJxDI6+2OISc68V/T2cD
+SxBexetzAwGHE5w1tEnhu3TYbHNp9YdvD1riXt2xviMGIV6SPXbliP+sQu6j7C07Kjrrcd05BEd
NFlFHpvk+lCZK9YhHcUPw2eYmA/r9aO9duNqnGkkrCyCJijf8laFJ4Y94WE982s1+BsETuZpCI5+
V4YHmvzeBi0Cg7sOcOpsypMucDxdZbfWOIGwAq1mjNw9CgNAWpQJ83pSs6Wd7HoGMEPD6I8XMTk1
ZvYjn1CCFj5uBupHgHTtna8SLGXLVuLu6SsftanMeJZmgGFUMkgcKJpKr3gWg1sjw/m+ZmN4DgJs
i9P6xkc7xGdrddSs7NLZextaCO/MyJd9grqn7rs3SWUcdYo16LoQ0V5pgCs4ISBjtmMSF11e9s+l
Xk+jo8/ZP8sgYPP2+8wlmN1T3HabTmUcbp36VPlM/emsTTu/uq9MkCWAyjrAm/zfNcv9ZAsUHZmm
3gtZjcd+eicg71jHlGUCLgylPiPjoY3AE93gekFtO7GpXq+T5/0wZrRpAiSisnEMXT9wSw7ZJqHa
MufkFcL9sqV0Za+HgWJVMIQYou9THgGEKda31qna8k4SlLpmu4+IJYI5pmhVNDJx1dFR4F3NTBd7
Yp3TM2DBsi2WmgK5zzBMI1UPQ4eUvN7APzUFY7ysTW+kn36u5v+hLz+rmqcJIS1ib8vY2nq1nZOZ
lVjDm+axwqMESeWfj6ApGXrneL4TMb4Q4FiwYhWa9bHey7q7K0LN/gj400p/4KIng37GiAYVgrKE
H2oG/6Arl6NvDL2L3tq3iYGdblmwNSVLfnxXLXoN750vtK6BuoKDgUk1bNwEkQn6gH6ztr2jAKuL
VT1xjr8zEgyCvoVgbl2vpn4/IYpAs89K3msOfAU/LiQlHwYRWpV2/hn2+nJtqWMjccjtRI9RwFJu
vFxvDeHd+mufkqV92cftSrkoqofWHy8Zi8zGqD4Ha1zh83yb1qx2Sy2Y9S8kAfXwomifb4z1Pv61
JsLrNKxi3gOP/IT8lEadg1kGtGJmTw4h0Ago3DmMSsXbHuh7ziTpXccUalPRt32fprTDLQKIrPQT
/V7hOTRn4pMaZ/zOaOgcO+WaD0Fjfiv1nISN/UGjAsVzvSy3mfDyo+ssMiIc1dkaNKga0yxvmg58
uGuPF0dNp2ri8Bdawr5M1DhVuaCzbnR8gGjKexJDSKmRb6Lt53FuQR5sOh+UVjKXWwDoHfPd+tOt
obVP8DCZQccv0hp/D6F+te36AlPgbm7AgcSS2DlM78BBSScveg45o8VYjz7zvD49rtmxSFElXrNv
VEggUMyi4pAtxyvFGyeS4GMh4ckv8Tl7onhf10PeE1QH/q5Ns8/Uj1+aonusF/Fj0OkX+OdjOtes
ajnEd7oaEaKZiVvqw4Yn2XKmQ+hka2e/pNwV60vUKX5RD2tyQ2odX6YiSbBNI6y+PN4tZQe+2wE8
Ic03oL1gkmRGMsjxumHHnG1NOLcMSDekOZbbnIHHmJ+nsy2Dz9YMToUIcQfap9QiGqEd2t9xH/DM
8nCZo/uiAubkoorwM9dhpTd1xxKtEQEvNZtvMPFoCwYpbH75p4eZepMs4XF9d+28X/YVH0cZwYsa
WO6kmRPIZAx3o0mtOK7lhAKjKzrcykFzH7e8DGaNW7qn1e0m4q5Bhwc3kJ8DdwmnxtP3XWA8j5Mw
GMdjf6OKaJfwzl69wXphI3B87JsD2YaEwHOW8u+6gsf/CqK6vi4JkUIYJC4G2ml6i9zfBBPCOBKR
4bYsSzHieAwbbyTlQPRwErWZpENOILtKg792WwH+aCyYuFrcGR1Q7gVuLQuYGf/JBPjc9b+bGqkV
pSus3gmpEJIhGXfcSfiogb6IOR6319+1/mzPAgceadMkLcyc9bjT+qYdgU1ek+wuOKLWLj2bTlr3
pCk7MNpt2iG1wbTEY7FtRx6KAE8TEUfcvIo9bKzKT7tybmQRYB9bOVl5Vh9LGH7bmDjBXebxtZcw
1ztdnV3yg8EDc7avjOVSNO5vt+WkElfszyktaD9tQ4Cy5IZT+bxNYbwzJIc7nv4Naa/k9q7W3AB6
Pw/Q2ilUNQR1wn96juJVSYngB+HWB37EcAdDhjE7z53tZhvkbR67uFzbFSkCN44C67bJw9HgSSeT
xOIWLx3uswLXRt19NNy5XV6Erz3GGosQraxfo4orsroDMXJkhLwVSwFGtMv4on3/LObxbVhPWaX0
z8PkaBwUbNOBybg8nR9yvN3AlLPP2ealJxLtMIYLJzbgz6hAEFI1FUm7SPzRWC5ISpaQlvH6PM5X
PlIzCT7tn+vajZeORoOFgl01RNPUmrqRW6Yc5zkguuzO1+K7rD7BmKkfjEFN7d/iokOIX6Lpxcl8
copM33SWLHA/i3Dr+nkbIWso7nN6D1GZtzRhPB90EamdidUEz4xzonpObSJ5TMJXV1Ei7juLN4iM
qXI3hwrAKFFXoSwQ4eieET94/4jm4bxF0rMzZ4t4wmWlrfuaIAQ0Ubz8uDUmRitdCI627x8sPuM5
9xGyaVeeRDZ3e6nvezpeC7qlII/fwtqSpxZbDjoc7zAluAaXFp4GzAgrI+8GnozcD87IHptQAGFu
aKIgrZe96oYHsEeYWnRRPlkOypuG5RsjzYSozx7zS88JnqyQalsbZv2gOC0+QbndjehJ/kL6/H86
4X9LJyQS9l/M//+JTnj5ldXf/04mvP6Jf5IJPe8foeO5pM3boB0cN4RvMn/3w//5X4Zv/cOEpYDT
3PdsD04A/LF/kgmF/w/hBqAW/NCEjggl4/+RCQXQQtf3XRMuWQiSAWjhf/zvf+MB9X/73//Gnfsb
PAsWjw/rjb8IOEzoWd7f8CuDn5vGoAwId2CfN2tdaDHT2KJ0tn9bN/JjfDFOyXZhCzhhL/qXC/Xw
Fwzh33753wBr/HKoja4bWJBJYDNeeUr/gttpapfgWJMXyVEKzHq0DOdyvkPnTl8Xcz+m9MD7Rp//
P/y1f+O6IaZzJ5nxa+UPUiDS6n40DoDJImK84v7sgj2p/ptf+Xf20d+/6N/YR1jLZRwQV3VElDUu
j5aPbnSXrMEr2yF/+6+/HoKG//TrAgv4G+Id2/QR5P2dNtmXRotuEaI+K3N8gzjiALVl1dxRktVB
RxlcpDunodjwwmQg6azIL2E1w5T13WrDCBLDC8KM3IgJ8vBIsag1k9m5axuSvyoXhoWDW7M3x/3i
m++xP1mQgeGf6QpPJL1LNvSN4sYjOCNhuF5h2NKpBqJcuMJFB8Mpn+9juiVUCqhhPIviciG+HBte
vfWuprhp2iJqxQFmEmNlP42YTHD4qI1SGtsJaS6omCoysbL0JkYdWAv5XpBWwTlRvToB50RD+88K
evXzZcyIJGa+fpznxdzFvgnmkd6TRRvt6MlfvVY8eQ7rNxbsptavrgkMEmQ2Zg/SdDw4kDTTLj5k
f9t1b8gGPTHL+O00VFTxwpikdr7dirNF233Qh3iddbvt+57Mjfld27Mf+QNXdskZC/Z0NgqLufpM
590jTDNakAqX3icA1JYTFhy6ZSJbJhjnV9Wze7Wt/CDPmxuDjL3OjL0mSCOqGgAaHhiJrdMcu+I3
w/Fvx+DPYRTn7cUK6dn8VXZStCTUVJFVL4+N1RzauSRBbSR7gst2NDr9ozZuPDRK4BUXRtHkaFUl
TtvMUqA/s50QzYdPWznPmASO+rtY1GvqYeAlqTCT6lXPWRqViD6mGnFp4S/fWKhfk/arrvpfY9+V
zNHX6ionlm80Il3k1c6f248Y+6Phe3u7ZjzoeNOr21bf5tzssmEot+vfUznq1dTuvW4evI7KuugF
J8oFWKlLA4zqh3H6E04xONcSp3Vt8CNNsxN2f7tkcQ3zHavjaLTMfNdBW+nQ4ql6rlqAY3z2MF0h
e92cVIDYtGrEtwHA5YDKPBKVWZAzDgxltnBIZn/6tT4kHJc8d2O4LRyw3JUDoMEu5Q/6j6i6m/4r
bBBfGqmvdmNR3FQFP03+xrdZZng2Ep45e/Gi0KM9YjUwXQM+SCegLS2kJEfmhOrVzO1LidEIfSCp
oB2f2e/rx9CSTyCHKG4si9y4EBeeQbvLMdF/lkZ6QkGxQ8BL07Xj+ekKwOgp0ekNnYgr0jEtOskj
wx+YCA9bb3QYsOh08S8YOg/8XcDIBtb4mIsxA9hsmRrw24etlc5kaduPcAT+enxrO2Q+jvzEyj1i
K4LyEfJJTknfL5tBBE8FrljMLXy7mNT3TbPGUDjuggWFYN31uVG6fimq+U7bbkI/cfiwOi+JoA7s
moaJvfBD8Aah1JvJxtarkI4DU/wuDVztOjWP04jOfF7Ovu2T7WsyUmsdbzcV8gHlGgSNsb8AdHg1
aomXfOTyXZ88syi2rLv1OmHgYM1rWGYdCWV5vMtknBBHxWtCOBoPzIEmxj6c8ITge8IdJ+z8ONGP
Ge0WHzEicJAmvJ1F4m6A2H1X1vAMUP+usK1oxaJE1vovBwNL1I+s8ULKfejNr5PPNe5d+eGvVnc/
HLHkeckmDzWY3KRbc3F0NL3Fk7Sp2pBxk3zc0uFWImL9jKwEw1U8Vqf1cQoa4FTaZjFLhgxxffZa
Om+ys8XeDNYYvcojeAP3o8cLmRaMqBtN4w1tUWxy5+l2QHFhyb8uR8gJdL+6TJCSj+5YEDyGRb6K
+VJhx4SMX5In4hsFr9hMmjsCjLiJ1AxQMn4KaH5tcm6qWOxvCZph44ThcXG8p9RhFsoHGxT/sQ6b
x0yAJJnmwyjrV8Mu5J5eMPaBTF7/vFqGves376E9v3aTfpXh2siO75nQ4f/OUMskuXpdZ2SoJ57H
pduxqCIPn3HENHxOxLKsMbL6kJn72tW7KWkhn0sHUBINDJenkbWMUZfzOIvy0TKrxyrs/oSLv50w
9Cf2+h4L7uiiuFy9UexJ4R03JrPMiGEA/XYExcIAgr70l9HkUpAuiY+FUU7KZUWiShCvwRoEh4vL
mqKTA0lBorK3wsW0H0mtLpJkWThKKNpov34zL2XtzLOXcrgHatMttOcKPK2sn6TuIQkI8p6Bnz71
oWQMpl81iGg+JK0DrAqbCtsf5Jfl+gUtAwVvN5IEtz7wMOY+cC9hD6dfGy47wJM0Oiz20awhOrsf
frIjJ1Flk+mYc8PDWMc7s68efdFf2No/Uif5IQvc65kv8IQS8QBeeTP6kEjCjIaSSsvtQOzoKMvP
xfLaKF9XNWaizWa2CrQNcumAqg5wJeZsF68CmHkuHoNZ6mPTohQY2hgRod8/5rqmURDCugmkd7BS
F5dkzSuUSh1Zc/Uoa14KW80PoknB5/SXrnaNzaqGL9edLx3KCzPZR2E0I5rV9Jk9+swtjLf51HCg
R9gZzK8tdv+9cO2FyLSmRnoV/hkSMhxxLW5RwLRbqzbRxPIVoHDhAnDRYy20mQze2JsAzS46a/0a
+qQP4hPfscoah7atAENlKcQh/Fi6P8v5ZUGhZPrF/WBjRCu9btkGKvghOxCnox06mxT/QudPWD6w
z/rwPqMh6cud6fJXsal+9e6yayvxgHTDYgNUtwX/NMRD4l8fjq092e/IrwiAqw7lRFlDcMJ5zofx
nHvIajp3PzHEvl0MUFBiBKySZTBaZven5/Modw0BrIxJPmYLvX6DJShte7ryy3iaPMK25yS8X6R6
RPmBzXpEdh0PE7qxpI6mmeDysqyZ1Th8KXKouZylVwEwKl4mwm83Ns4CRs7wZgkFY0cmbNRHGb9J
R8Nk0QYb0QlgEE3loGtNxOqsgMIxD6e8IzsmZJTMgO8Rsvan0CVAo8H4MAbY1ogmuRp6OmZ+1NBh
Yro2BxsWvidjCk4ypGef28yRUHqhwlN7HwgTz1rSbiuJC8Qcl+BoCHlrL929M3v1uV+Kt8Rg8ZnQ
huycJd+1jOzcyTwGoQV7ymq3yOAQFwIYpiyLsQtZFVxWBlzHKZh/L35b3+SEUAUT0Z2TG0R6mF6w
Tgv6easueGp4iMxgwz832mFPl2KmMdN/sdoR5zqp28RhYjoozE3BPKIWHBta4vEvPOJq89eHyDpw
A5rEWn1vG8ttqLIPVE/ZajvHD++UsIDSlNqgwcztgA/BWJfsc8N8N5IYfcLQHj1AlselxVcXmu06
o0vRMg6IsTmEbopUvGgne3JSv9r6w5TcSFvUON8hYzlhXG+thvIHya48KBXcCRqJxCneSPbevKP5
kuVMH1z/BG/kMw4EmCujsg/QuKxFfU0+L1WcWu0lAzzNAkxRMBBBGhCYRE5Fax4Hu3mqS2R7Rtf/
7nk16RJ9oXbDUDulvwUeWTqTwAFzghpQtS7bkIp3m+sh3jGRL1z1tZiTtVN1iUUOrQD9vYK3hSW3
M8KMAo8Pf32iWChI+st4X+JLxjhgG6p97EsMWKweCclWc+shJiDdMRA2RFNaXutJgmBYC7BbnuDQ
VkZM0NJXUnKze68h1LiuL0ijyx22lyzqMUupxs12xPZ1OyfLPothKneqyjiB5AgPQ7hLobswa+qQ
y4mgiDdxPUA87uDK+0nPTm8hJDBs8zVzoGwndrEjGYtcmLKDfTKTflxNW4qtE+7f6aHKNMuAi+Q2
iYmHJjMrX6cYzjz8UZKNeFbFJ6citKk2Tbm2E9TCFdwbh3Zl2ybs6Oi/eYyBjDqkKMKB3tem/bYq
IqNhzQu8Upit5g5UlRE5Kf3h7DoZSYun1sRavbbqQWykh9Dqxo1EHAg6rMMDn7MeDTYR2wWrYjXl
28Z1bom4/Exr5g7dQuahXUXj2v9XQtx5jfs1cmBlNMgUk7n5OuVn0xf+V5XYf2qxQNpxKW3BEmab
zua+eoKgBOV1J6RmRdSbNKBpdb6X3vTkt/SwrcZfpcjpKQkAKZd2PDzKVG8n35p3qZ8zWBr/uFLF
O7cly6/R+atjlimg7Hk+UaPeufTR7RIETRY4zd6yp+7cU1qgljHMbuCwWeQ7akoSatseL3s/ctgg
RC0lW2vLSWHvadSziR/vHalQJ/TBD8JkiVEWxnPW+k92O5Enb1T9oXRW0RuscUQrVM3M95CLUcRq
Utzi/BgSL3Jx3Pg5vqBTcp96KIuoFbBf4MfLc4FgvnFpu5MhRHeWMwecObxF9Yn/9ekvAzFYhref
QzQvCS6LLRoAVpvp4Ih3pGwDGvTwGSPQcKKyYhCoyH/kqqFLD32W8Nm9pRCuDpPivQ7n8B7EPidy
WgbpOENc7SXJb04Q7PH8viB3ALqgPgW5YVufWfdYJnc5DslTTWc2Lr0ZmKUiK9cNWRR5zyxEPOSV
1ZzdA+ZrXF0e92HeQXDztr5IwtMw46cOhGQm4SlOcf1wqwAI7kQu56OHrRVWcrC5zjQ5bfJ4hriA
VCKxWLvGYZrXJ60UGKhc8+B0NoJhdz+nnBilFdKJZrWk4YpwNTOcGzR/JM1S64PM1HtuVdokpIZZ
xzow8aj5AHl6+g11sTPIY4C4Rvx8bS7HMCjOzdxehhJjdejpg83M0c9gD6ViAWKV7lvsb+TBOz9r
gsSkBTZqYsbgG+kHKX1F9luay42gqtm0bverEUBQe2UhMRM3nQl0D+bTEihwVUzS4qJ6NJfuu9Aa
2hTXMJS4/9PcJHIPMNCefuHR6+ufpoYM0NTWSTftY5MZv1ocgMyyOXxV2LsnTSDgZLGnUeYwkA2f
BqCa23ur8VAcSPllzgUME7hJG7sGgwPWer8ADwJHqcKoaZ5Gl5NsPDQp8XjFZ+4kxIjXYo5ItsVS
YhfPtaBzWKwQgHg3QYLfesyub2Mf11JtIkd/M5RfHxbPTfexVd3ZAS2wDMky5MlyV9VrlCTwaxLk
9qIdv6u+fZqq9Nmv47fr1NIrO47saU0mU8mi6htnx3RJC0tJUM/c5h1+p72F+dfs42Bn04/adDNj
R+aqEXOd5dzCQS0TPgFX91ZJ57HPxMXxJBAnE8Z03lr7sXTUSQg+TekFR+GK23BBhMUg5WLEdFJy
bhtVrfPQYvLcI7ZcB2YVXCpDHAQnlK1PWFZVdq9mTf9EoRKLV1UodiNBFlT14K1aCItu0k63HO8G
mE7bkcIe/gmLYNwilO2mh8EhUKv31nmf6b15FEmA24yokqOMfDF6GDBM8rsMRvpHjWoGcub4x0u9
bpsfrvP1umXIa/cJNdI6uob7iY6vBKMtKwaUnRXflKiqNoity6qoj17T+BHd51eUl+F+Pd+hfpI7
3b3bdDDQ4eESqFnewLIdgEcy5l/1pl17N/q8jqku09syp/whLvSmMe2ncu5/+PUAbkNjFJoqfVf4
MmRBgfjiZN5B+8WyT3EnjJZVR3Pf663OWMLWuVhRCwBnacFQSU1k2ihMZlmK2YCW4JEYMYCnVqOO
hiMjBJ3Y18vWeR9z/3ZEZL/HeFwfCLluzk1BZGzO/NsxW+M0ufkTjt/q1Njuo9M5zrmmCIrXpb6A
WWzGzR75bs87B3yC4bOF0oDOL6mBVdQZGDEcE1WPXpzPtIdR2rf3to/jzFk1D6HWSOpnubd9X/A6
hxd0R/I0zuVpsu37smvcs4L7IJJuPlwTaypoOHJKaThhfcHm8ddeTVIwgdkc0/KUU1MYsmG7fUqp
G/sh7TQz3c5L994s1aEaQT0GKPXAxHCEt1adhe0FVHJ+/BA6DZaR3omuwpfWLjGE0MkEKHOv5vk9
ziHDebaJJ1CnN1c9V+M78tTN13Uxf4VZLk8hYes3Xk/XVTbJAdfnEE12Ve6koNXaucT3Lc7OBkoj
PfnVVsbPElQStjqFG7dgVyjdEJERF9BmCmbhoaOgDPYtg8ek0ALxXBYeanLqoom110pjF5xF+Ba4
6HvBHNJhRoG+c4NiX5FGB6fjptTy7MFbTw26hn3IjknIOBVLsc3ptHFl6v1VWMVTs7F0wSRyFTQK
0/CilPxoPRGMKNbnaxid7EBEFFLdqmPqx5NTGoxSdf/biwXtOtd+wz5xycp61ydZui1kwtHopyet
+TbZcuJWByXlqalgYwwzzUfMcLwrVvnnOvEu0nzcuy5lOdw45J4WzzwPtzrT8f0iG4SmYMknk4a4
lI5xP+Vy7yl1W9fWKhq0iwfRGp81Q82k8Le22f4KJSamGcka88XGukk+POOPvTBhBoqEaQnFKWrZ
NMStBuKFGMcjAjGOQPahRGd0sSRoiFVDxVehyhrnR/Cct4bgABEuFtmSYfFVK9Z3HXb5oX4FtbxD
4hVHk2vKTed3EBVWIUWBBVkxSIycVYjU+9WtG6a051yeP9D5+BjXmbldGy9XhVXmkFsJUiXdLTH0
Kp+ACQJn6QSFoOrMLpnp0iJGXf9mcwhe+kDj1YDRW9jF73lW4JF19ZjpX0sf5ge6KBfPwKqQIiJY
d9EMDAEx5vPGQHkK08gNGcmuTcCF3ngzd/ezzZiUw94ACaB5nQdgqYlkHACp5x0911pb2x5IQ+9+
NmhAD+QaEh1VTdWL8eXG6NOXwY9Qz/iRTl0An9l+aB20VIbYu1O67whmGkX3q3NPWhZoVTuO5L0b
f3pxto+R21Jc7UMBiyhEreJnFhNoL3h3lHMmUoKBrV429Zr259HGhrla9bzvM98iaOSvQpJpABYY
ja+bjJt+18jpi9A0VGRWeeeBuycklsI97/WueVLereNptHq2IhHRrSgRffa8Aftm6/W3SUskXzBa
L0YLFDuAZggriQtpEPzjpo8JhkUSNi06AxAMzcJ5JxsRJWz3K7A1Q5vReKRC/dUiIARA854TVcqc
4LG3WOxm46bNGD8vtvylCt1Gc9scvYyvJlXzi8bge6acl8UQL3MBwWqYLwYzx03hhMhdWtDRPPG/
cE0+C6P+KST/oTAkCc8jOQIuZDsD/JJntE9lC4y0Z7MsFherAgoW+lg/rjKdNgtvK54F9FPNb8dA
lTdIBBFXMaF+qyzrAzYrl0XYBMiw310lL37DSj5WMPQ6pBigiv7SY8iMM3DpRyXnKxM70UF0ORKu
ClxBotLLquKwONYCWVLbCvVW5IqnxhPhsxMTNZBxCERuF9UxrEXVB8VBttTcLmMWL5deNA02zu6T
5pWMwjieDqYpg80cVD663Xx+BNZ8xJ38YecohjLnvqe/tMtFANbOUw8cJH365wgUK3pNtncpelwM
uie71fV+mAQwbu2K0ilNm3kHUTFdFRhXwfiUc3I3k5GiE8jiVaeRrlKW6yGvTOgiiImSzsz3qQHW
vdDqrndZ9jOs9ZsqyfkMqOIWjbBn8AmHjsPm2ZqcAF0oHT2N1xSdj4Yhb7cEPsRD+DhXB7P6nqfw
k8DcBwO/EGT47qeaWC0GPJxT8GJIxe/LkbKUIQEfboL0h8KIxAuzJLQ446l3ck1PeT3YDs7RjSWE
cF6r0rGQk1aPwRppN+YskCptboJVsx2OlCW+5b9MVvKEbpgG6jRjVydoci1YOgQ0wDOm8owRiux0
iTjbf1A56aFIU9pHzzxNjvlWzWBgeml6N67K3vOxS1D7ERpSaGdvNGZ6bpjVEQnlvbrdLI74dGgL
ZAcg7fG5onYhAZRU2tY+yqp4QpfR3XnBeGqQkR6WPskPQNRz6G1ohpyXVKuv3kClDdNfnyn25NnF
8mUostFrgxFMzGl+VAu7Sd+w6SbcCDv2WKm4ZoHfIDGayNFzXysjS06oUZKj8d5BRsFcclpkcIO6
HbzZWqde90JA4qh87ScUAOwGyrtLXLZsEEV3jkEDGMWosSvdS+cE2AFd4BdG679c5Y9SpeAasJxm
cc9sVDFGNLl514UexQIJr3P8OLgo2zqke9dHF9ITR3yzdIE5rUGARHI5QDD+lEgTt8IJb80qeDCR
u2+rYrqDXYrxCxmWj84L2Pj0sarQggk13fU957zyx5Hcd+RyMrPoK3ftnzFJd0HMXws+EZpp2/xf
zs5jx3F029Kv0rhzounNoCcSRVI2pJAUbkKEpfeeT38/5mk0zs2TyAJ6UImorMqU4W/3Xutbiu1P
yHqX0dATK2Yt77FYAgKrZLZbk9JFVXC1YNFaV3FR2EVe6KtwohCKDEovafci3PDGCPXTLwVYiH0V
U8GMNd/U1xH5Vjs5tt6tgTYpkqNNmZqTFyecAGKD+BRRwv1XQPW2fZV6R9r7l069KhQWAQrMFOjS
DYo7pGQpXkKqwyGK3I01syvPTUfrGwCTwzcU98O0k8CN2Hk+2zDhmYNKNnM+4U3K3Ddk+LJeC4zG
WjRH3L0g+InCxhzFn0gCh2OFlrHrjZ3U6l8k6Fk7pQnEFaoAxQ6Ndjz9+gnJs2QzUCUa+mPkkEgA
kJakRoSrqHNFtog2IClRJYxlNXA6XpeI62xhKu+4M5OtlHjGeJEF5mzcZuQehE1JsuQE4N9ktQ6k
Zzny9/Qr053UC8xkMvAWy4r0gJUQmfnQB2tqDXYYk3jjsz96tTCeSUUBgmtl0UMrpt+pyi4z6jUE
Z46Pui+nL1WsuLVouUqqvsKoHi+zNnGVjM4hlRknmOOvXDRok8omXRuJcK3Of8MkZdDuV6ADZm/T
EHSUslNOjcYxD218bdZK0Nv4ZC1+mmru8XxE1XNOzMvG5DIFqwukF9aP+GXinTMnUYFqNXe7MrBs
nK4gb01wABqVBblSEBJWZeQahf450IDX5JQ5W0Lm1LCU5yRuvxpFdR6WDQ0VplLWIhtejHVKiUnR
iGqYitH007VkQbUYENFFnHvuESstgq6TVy6l/y+/jI5Cm0t2qoiU3kKEgZlFXyMKkAYbgf8cQHF+
M3rHUFok/POtqFCMj0bzbdGXtwXgnyr13rJFg0mDHkl63HNAprVqq3GE5tDQgFPJ805Mipk3xXU/
p3QuRdWhzEOaSFnfbKsyOWVlBepPBoSvJY1TKDSwJL9/B3uX38aOUqyVQOiomzus7mI7RCg0ObEu
1j0QddaSrKGIxABD9acwdjKSaZE3B5PL6Wapgo/9QS3VEKgepEjVv8tcz3BxaWSNhjdJrX2bjc/k
GDipW59/ijo/0R3f+boIO9gAjRzk5hGDdLsvM+k9bdFEjjDv3YHRCOqSsxyqy3lTGH3tZgLNTzVP
Dkoy/cg0ROwOeu1Oprbkqkn+koc0Oy0MsixegFjD0enJFCA72tqSY+y7utZyOpJld4wFBt88N/SJ
COCRgp72roDflKx3AOjBop2QUKcaFEqnfLiWIrF8usYWysEGSSW9PtOYq0dDBaldoa8srPMgU+jU
55FLuIkpT1ASp437h0QdpF05Z8QqJPImh6nsRdyHggraDGkL0A4CiWuHFTa7X78U7OI7RYIgi8R9
/n8/yiIDTMLPK1IfVnWnypvTv/4o/UP+06//t2rrWXn59TdE4i325VWKWIGbBUzjVoXoXPMcqcfz
18ZZGzlK7N/FoNQA1h5veWTWD+lAnqqUB4rLzSZbA4SyUKDM1sViBqyVUprAWJSWJ1lOIuQBnMng
wYJd+P6oz0WNZdbyyTFgsOTyR94a38llCgRpG7XEhZST/1A2wz4JrfnMZ4h2YomhK9ZQ0hJLjeTf
ehDlssTIG2ymQCZ6L6J7TDxLggDmW9NYxzJRNRC2JfT3eb2rxIY+I5v24SMlqXXAd7XNtbZw4rJ8
TcKkpZIwvMaZtM5Gvz+KOHzdwYQ5SFgEHnlLOQa1Cjc85RkqmATHcugc+vrkR3dRss+y0bUivpEM
3MpKzrT+WBVw8+BsemXBXU/myJTFuRNZyr6O/ISTNXi4rKgdISnuo4wwY8njntF9sTaPPMGse24L
YD1JeZ3gUG0kuT3rNeziQSf60G/qPTUpyHwztpg27bWdsKC5QilRt4TpIeXGA8q/FiwILczw4ofS
Iod0LX22CozvkeEMml/yeHdQ/KiUVkSBxXsxW2Y6ABfstWP0CDri1A+GsQqpHG4k0rV2dPG3lUh3
Gaebg8adq88Q2HGG1zYQdSR9YBBDlNAk5QymYxhKc+pmTlBB054UUQYxOFuA0kfy4BraalQftO6O
Sifm4j0ReiSXWwqAODJFyxvAk3MjhU82fU9gMZ8RVKzwDu4IGRm3eYP2IwrpNlc5rrdJo5aX9/g5
dUvunCRnsKPWWlUpRJKuCWl9lUmwAVshrzqB+Z+U5dccKoZThuZjWQ5UJkq6uNVEazpeZEh9qMV7
ddQAP9T6biI3Agv48CPHAykE2BssenfGXPzEivakDdMnsTTIiiL1oBnant6bTWGIYiT0mqWy9Iws
D8Bzl98YxNpJnUgpbesUO3U4q1f9bApRd+kiuCtyQMFSlGIbulNOFo6vw/0YjG0OIUowMpirdLeg
hSkaU6U3jsCkB1czUopmXMi9us3MPf5jWMKNYO16kCvbCirzbtD4GAz/bBtY4OgLsWi4g1jyQe/8
2R0TWTnGfmmS49Jrp8Knwx6Hx6ZS/RN6KLJq5Fg8G5Kfb0i6zL2Zbg8KF7TzLc7xR4k6pK1JWv9I
BbazB0ETHpUBc5bAAc4MsvHaqrTWa6GNbpVK2K5QV+KtsypC5FUjuyPZgXVoFByAiQnGxdqOW8nn
QqUyw9Z67tdPA9cYLKZJ/QRKhxFODP1TAApwPYpd/tRWNJFKQpOeJBPHOCEuyZNYl+ma8mX8hPw+
XZMIEj79coJKUhI8+RP9pZZD6n3MERGksWXeWZgoyDelcUdeRTR9r9ZnzNobjOYyFW7kUWaNIvHX
v8bhLJ/gb4ubMXrpUtKEyoHeum8JtBYr4RzGmraN9GY4+YHan9o2GsBKl8qhC+ljLr/fVgMhTVbW
06cytGMjtXtceZ7U6eZTm5j3dkAXmc8f0BEjG/ooNRHsSpvMDF7jucVEF9a0j4PGsPUR8KOex6NT
DFCTmw7svtnzIISxIDULizz9ysmJ6hrzcq+rm6qgN1qL0nSUOZdQGEmUTdJm78I0H2CAFOdYj4GF
lKdhUAo3rRLjPPOOhVg/5EG8s+Iqfcw0lmM6wBm1V4v1rM/RRfH+/QS7QTLIPhsRHUG1RCmh4jlf
RI4t5JSaAriwqaNQRxdg9EdN7emeDL65Q7SD1aTuHtsg3rd1MbtVM9Ct0ZIz0Cmvq4d4Ny6aL39m
ke97+skksB38whzW7bzzK0PHfBFxsuM4xSbQvuViMXs02ZpNNtVfph9TcMPGuqzaAenjYH26mvAG
UCxlrdEbXe61dEnWkFo1FncWEZz1h6pma9DDiq6f7s4BQiyEYCUCAZkqT6hgyyDVB3AC3m0r7UVG
lQklSdP1Y8xhk0sTKBJl6vYSoIZVTgn4wSjiA52vPSBRAHe+WTilGWEYTOvRY/gtIWMPQj9WiFjx
O/YRxXMDCEM+wXFUYYOttTTUvE7XudOPuY2hQtrgguDmENNYVON7o0vVOZhGMEMUxVi2iRYpKjwW
CtrR6Gme+/kxoIyAmw5tS66I/rEJh3Ct4OnuyCzYIYkDCEf0mB+mLCVBvU66ChblSE2ADzlDDiRY
zpglmUrd0RSl5NSQKzUNnXpICWbfEHti7tSeIOYuCjPoJhP+CGG5l8kPdAURqirKsxCX31Na30OE
zIwsPHYlzfJRk5TFnJFhzOmJq2fV8tJAo2hZUKvF/HoQ/YaiQDwBn7aGB4QWo8FybMHP2rH3+5tJ
D/M1HqvnYqQ/MokWXpMuB78yqsMetKTiysYDEN7CbkIaNl0pZzsh7EVW/e4wIi/DqATGMDaL6sDJ
7BTMfu90jDda6wkUkLC4ca2TUBsR2DFa464d1ZrafQ9fRQXJPbWdw80k3WmGUG+GCSVeEbwKooXs
nZKxO3XVeRqXPDZ8Ph576Isscw0KFXMp/ni1UZ8sGbey2qSxk1dm6hINVG0sf/Fo6sGuMzM2z7K+
NAo34J4DAUz1gRpqTgjPPI70Yn3xwMkGMJXRHwyjdQB+15D99IdfF0e+yVWd6YIbVrNnpKAMUw0F
Qa+5aFL1i6DXOJ07Ld10fB4HHvVRM5DjpnmvbxKRe3QlyijDheA0Z3J5aGauF4IygajQVco65A1w
2qHkOmToxvs4flICP90lM5xdUdb3lt6Cj9BaT43js1ZMVEnSgCDgSu22+H25C7VBKu2DopP2c09/
EIYihdDl93790i8/+bOFLE2rJ4rVWaPZmQ6YrNYbEgwM0j/IORPWeKwc1a+yrTJO4j5a/sOvn+Sc
Nn9uLYzhsQWlezTx8Fz61tXk9QwNiXG6i+YVKlHz0r8MyN1vgV1tI1s65y/mW/9pHchPVUO8xo5A
4ReYlq0+cV1QLxUDQd0MF6xu/ruCEW64NJVroSUUVktZBVag6oTWSnoNeqd0Y0/0Ujff6J/8xkNx
1fmjyOgl7hvFKnuS8Xmd5lcjBka0RmSnnUnNIXi4vhuHyJmPgugI3lONgQ4nKAf8B6KZrBstQvHD
2MqnWFkr1+RDNxy1sGeQB+5oV4mdf5W3hEJbdTTKB1jQ+iV4IqW6qT768siCsKBC2EdoZeZ7qdnA
ZlFku8PpinPyiDI6gwqZU7CzLdONSm4MqRNDP3KRwsiP1UcBksLL0qNp3AThk4+OOM9R7km7RtpD
jWn4qrYIS1pake8wVseTikyrXpe70q2SW3bl1K3CKgCFgVyRteOCh6Tb5k/xk/CGlIBSEraHTeF2
2kZ5Uj9SeS+LKwXce/jdHpW7tYsZql6XoT32ApqJq34PQC6DAb+K3/r3rF8pl9A2z3y4aa1+ju7w
TBY13INb9yQ5xFIgtT0SqVAC5bqyqyEhcrlxShvkIv1JNVbQr1NUGKv8TioTahLhFgOzwc3Zb/rW
9tvT/NAMNsyYnH4ODR/KlSt4+0O8Bl14HTzsL4VDs0eIN3S39mDTeDbTLj9kT9KDdsuHtapfOtlL
Ufge1R0Aur4DeudYV/Fi3OTJlhk4wpYkFY6XL90Ob8BMbTheC4dsbx4pHHORvMXbdFxGQMCNY/KC
Zxp2vZN/18fqVbiMRKA5iptt5426vyOc3JDXxod5hv2KoIZq8mfDkfedJJGTeJK+Rsr9K9DV2Bwe
gMS3b9ghnlmAM2VblBspcgfVRYnRsqmerG2I+LpZG9spW4nKNr6b4rrjJjvuDIrMTFW7u1VOfuIe
jpZgApa8C5+INLN0myfS0GKp7eYgr+JdcB3vghufNDfaGvc6P2vRlphnP7CfpYt89recTRMAkc8t
tI3vep+tWQYbiiXUVp0AGhRK0FcILi/13kex+dw5hMU/Lpx2dGyr1guX7LhVeBrf0119NM6l+z6G
6+aguOUGVW5lAw5+Tt4whFyNCxqX4mUJLIbJvFETh9DQkCSJn/gHgg3iiaZaIUI8icq59aQ9RZ/h
jaVM+aDPtwjqUYC7VL9TZHknhS8GpaaXX60PLVnj77wLa1omkItu7d4ckDt40kfzJi6ct7W1EY7V
VuzWqECt9bg2X6qteZUgRn0C5bNrt3vIroujBykuWWFeck0HT7hRK4pbHinlIPEG6OWzeYnfweVU
G8PVLrOxqp9LULBX7onzD7DFNvWyg3hVLtYljLeUwfztTAH5xDfEZR2MtblqPgSS9FyOG/mGNpG+
C3fFg/4yOMabf6j3gZt75U/jhP46/sCcPXUri1B1uif85atSXXXiyi88+nT7znhML2DyIqcXVumd
uv2LqKyxfKq2tri67cbDbY0YGWnd8BOIRxAzcceWuDK+0HFOEwaY04C0Bh86K9ANz0LFXsOggVU5
QTdBmkcSGUh1krm2fPOr8il8Fwy8RuvmkxvruGknQjpXNGPTFeFwnnQmYgXtCBFS++4Q1TxsBhM5
CcvWtGgfVuZDecFobhaQhOjt7IXBheKKABp5nb5pdv6d6EsVKnP9iCBynM/CVabv+Bjf0XMLlIJX
aeZiIJWOk4fxTvXombZrVt3P4GQeS5CHtrhpD8J1PFuH+UGgicqJ4WgdAu3ofw/wBg9kHFIBpiN6
Y0eEW5G/aDfjbLwGV7aEV2OrfAmHxmP+xVzqKRhk+NHWoVc/1TvEQBFK0bX4YG0wM6zDV/0n2CMT
D2i+rmTiidcQfOlIwFJkAEMeXEUujVxr1wToFEgDYjLblrUxrzW5Pz9isBF28RsAIv9R2koPVfce
H7JnOGNU7QieW4LU19zakMnAxRl4Ow8pS9nkexXroTi46rap7GCbTU78Y7WkaKxMWxvYMlXigNY0
egXLDjSbmUWGMDSb12zblB4tJTQVBuN8KxxpwaKynmwFsQwNEG++hLkryqt8E0ByX4cbA2n2RZlW
stM+WUdJdMs9JkjNWFXueNBdi2kiPQgvyab1OLrL5+g7OMaFbX6J/VZnTT0DvEC70NlG5qIT5hCk
fuZeu6fHmfERqzt8u2lYy/l63C8BqJvilL9aL5zRpUMlgOEG7mgL79T5keP6X9opgQh7Toj39Gf0
LKv2wxLR6SEwPtY+y4ItXPRr0F/0cTfvU7txm3WAAcitjoTrfeTP8m16yWgafVD6CXfmHkqLumle
w6dy2jSfTDnoXe1e+RAe+XYdiWAcmy/MGB74IuZqDewluiWhZ1mXeFh10lamjUZaqcBTYk6vlGcx
2unmZtxqyQEcuie5MyKNl9ZrUe6aKxip+pcPq220AQSKexKDjWP/0wLho/YlUwty86cGweC6vwuv
M990vyH0mqAkEI30mzb59Ai1Mt8TN8vdf1UdQk/9UK1LBzQTZcu0Bij06W8VYW2RAvAYa55AQsOd
cEj8iy1MHzxbfHl7DIrThkSVoPSGB6076KGLGwPw7g/5soRPaQDfjvTktQvIdkW4Tpw3orX2VF8G
ZPIfUOux8uP0OAPTRlKDstZAmQygccPEBPDnml4GPo/sCQgM56zcSrkdimsaVsgfun3agtBeTflO
fuT/N0hKwm3Qb8iI6Pckky/aygR0+Yo+kh46Su5AiefOHukXTgpxcdfVY9vajXnjIil0Rw5s5Xf9
2FpQND2fY+hbnG2lCwsU8ic5ulMUzB+bh+ghx1O5G6pNcO2ek8qFzMiMoV2zIipnS+qAU34C7Q3Z
9J+0h1HBp+JwK0YZoHtBAQxiR3GO4xwqpOgUvJtv8pFFIv2OL/2bQe3OI97krThU23DX7dtX9bFM
3YmOMJrSK2RAIuoIaVmHM4m6drmpDM96azPXRFGU7QtSCfIH8k+wAIYASh6C+Vp8lW8Lzgb3JpoH
k6P5NxEi2D3yH7xdmfqNt2x6wbuIDSvVgSGhncfCuObMSCDzQw1TZUeZ9Ja7UbdvrnQ7/WcBmOBx
/ikO+rV4ic2175m3gOPXLn/Cg7pW2vWIN+9YanbJw8I6oq8rJitPicF2qaR1jQJlnd45x7X5e0AS
LqXR40hd75n3iTkU8wDb1w7SCQYd85GOm18+a/1FOGdXnDIjaEWmGbcOpKIfiD3nbza2CmPEHpoq
NUp/Lz6jW7k23Dp2gCI0eu0n0yMjiq+PwG7toh3R0cdPk+NzRv1g4AtQWnacWzH8kAe8zt+iyq6/
uwNEZKYM2xOqOgT5TwC7ybryOLfY2QV4c21rTrFLHZA+R/NQ4gUzOQWvwUU+cHII3pgz6b4vdiUW
GNUlIqu86jNJ7M7it01QsG8AlRAdippO0nbayQBAvaeuTp1CBauJlN8BCELHs7zS/g3eJBYsTlSx
jbEk3yemmz75Enm4X6/CWzm+icWlJ07vhapzAM/Q4QQVuUgUEFJzPCMRfFQJInrsSsJaONa3cMU4
+4gr64uHwa6acIznQrMFCnXMbuPdjFb9GxHH9Q5AGFX2r0lbaTcMLXQnJQJnzjUtP6d6JmwXwPUj
qUHc2qNmH3Lwk8kwckzypO9M0ALluANS7hK4iGxN1s8dEbeH4r03V8E+vQWnkiuUxVmpQ7DzTSHg
Uf2gP8NFlAOrucEmYx1QLEMARCy+i875I29bOotv4KpuFDN4WdxR3BFe8fpAA+UsLu4Lm4cr7NM3
andcFNLvxt8jIFm67Lfgi9WY/CAUVe3JfMaw+xH/1F5MS29bbtRP/2Bi1vS583FGXhVH6xEvI3W9
8jDssmYNFnETfmUxPSzuQx6phsyjehdv2KMYLx35A8t+3b1Q+mirNenPXBrs4EF9FF4zR/wUJwec
IWhg4ZywHiL85Ctv3wndUD9r4PpYwu12XkM+GrZhb4No/vT3zXNQ72PEvFv5INjGLsPmFtoV3A9z
C1z81SL7ZGSG8mX/IKEXwJ7v8IEYaCVsf3Q017rUl/aOmPPZhBGC/xHhJ3MVRagzHUJIypv4h9VP
Sm0dgM/HRIEvWH335ZojAscm9Nns8u1zdwmVQ/qlvTA6H6N33yUe3rfHyLb2xknCX/hFbwHRhTU/
QcQuNoaCFH6lvgkH0aswym8sWCg2q7++p3Vih0QTIPTZxNtmF2KBP0vXZbFZRGLc4YytdC6XS6xJ
h8Glnhecprv08lJJtOVtyj40bfGcszFWbyla9vXoqCcGDg8pvMj78Bv7q/kIAjT6iW/9J5uAcJWc
/DW/TZlLrqV+8d1xa1xZo5gUxhddt4NymHaggoxXUuaAzMwE6qzH1zawO+ggZI4qnNLW4ZYTsf+N
cpzrOtrb+FvlisHJSIXQuwqP2KvER1b5YDVitzjGeGBuxal4R45uEUW3RhhAqJ3/GFxD5tPKf06/
GcP9C0foCRLVWrxEDyxHMksOlrMV7a7muXnWXptnlsfwkRjKVXSunOGZu6t6zA+SY+y3yUXcGC81
s61CUFo4LJ4sltorZ+t7/zZ4dGOeyzsCNVJb0ZHueo7SzvTChR3eZXMo0UlWduOItPxo9j1ZO0bT
R32piOIN1vAgWTKGm/kyjXvL7k/+5zA+x40jZK4mugXpMuz669YzTqS1c/VbHD5c4gZsjCvxdZlA
IwSvfflDIILszaqTcQLoyPPwApf/sXC1/XQqH1gF0Rxau4k3W7v1o7YbXb4B8aBsGhqCdzzG4Ypo
YkoSZP4V1IXYKGlunZbjM17Cj5xjWbgZN+IX0QNJs2EBfxZYyBfhwqr0jGP53rxgp5C5eEoX4R5p
60Bre6ZSp7oGIujBSoHH05rZ/foJNG2PA7W07IbYG9uomdKI9zE0vS1x2AV9TVKg6bpJ0LY3UMOT
ffTr9xNEWFnSVgwVK9k3Uk9AV80+jufJB1WJYUqZ0xchVRrHaDU+t94I8k7Ucn4MTLi8KrWzKsZd
EnH2QqWMQnTozokYV25K6KMdlj1W54nJMCy/xMhu1h2dDTzes4IMrjmo0shxaSz+7y+jWR87tdTd
RA/T3UgesNqqHCjTOq121rf1XTRWf7CApAOnLwqKsOgTNlkpcFP59Ys+k5UuBC7NBYqYCIxJdqwj
jg+h+YzIsvbCkoM5ukcsiBSeVbynKDko0U5EI2rxTUjOARWLoQxMRAMS1uf6NKjyl5yAF8/jhXtt
Xnw+7y6C4IaWqbOLijsX+U7d2sLdXQXTt1L6RwjzMkfYoMM89hLrcsNUEfEf8yA6VfbQK2dkvs1s
j+PFaIgxmLFaUJmhceaXT2rzPKmoV5efI3OEURg1X0Ic3yxQ6vXYPLbCnLBGqutiTN8HvaSEOj1P
paC4rQr9tNcdaTLOyRR4pSCfFC6esP0fc0m9GuTOrQyZlACCQ4mSUQgp8i8+zZ3N0JpPZTdrThKg
BvLH+T7M8gOPgwMMWa/UicovUwCnZPSdDeX505QJ17T8EEdfSB5kfWjysdl2uKxYZ9J0S+Qbi9bo
DeIUnmoB0wlmjMn1q87txSBaL1AwmBnG0Uytcd/nHDJJhXYU6GC0gWbVtSz5k9xphWw/w19FiDOg
wfv4R5/nTvtRB3i6AvA+UP6po6UcF5YkLwzsp7gKuQ1L5vq//tf//hs2BwRQ+S+gzfbr//yXppom
4iVD0y0VdyYv+hvQRR9TOe8Fs/YGFT5EYYEp6NkvZGKomoxYl6xyazXelQpcScKo739/+f/kuyyv
bkmKaOp0iNTfoD3GqI2tVhg13K/hxx9VW2wCSgcxVQxhESgRDkS1S8Qr/ffXlcAO/cfHlmTFsEyN
5pYqL2/s34A9YgPUVR6lmk4LOR81TrFadyNjOE86XvhZRE2f1UdseEfdQs9JO5mbbaFsVWvY/cNb
WT7j709AkgnYIOnO4h399gSkRBMn5KG154tgEeJKAAshfIdwsD3hIYT8R39yAcIwfEe6Z/2dAIuZ
cDyn6IPpH4aD8Yf3IktoURVT1WTr9/eiRb4kC0VErxw0MMsDG/yCFUin8j3Ei+YLpvoPT0L50wCU
sXgYWExEXdV/exIJHbu5LAUi1nPKfcaQ3Q1FQyfJSaubYW0uX78htW9lSeJ5lrsNTtRq5GiPHACX
SbpTiCFAYhwTK8gFBsw+35LGH/ITB9stjqu6fjLRgJQTytQ24/GWxJ4graSsm5OWVG0is738/aH+
6ZnKimJgkTUX6tVv43oKVJIOkqDxzIyNkDw2KDnV8A+T59cg/X3kKDJzRxPhbxmG/D8H8YjTeWot
ufb6WrvBprn0mbEfDIrfLTOmpARrDPllLntwDBY/DOZ2jLUj/g84h0N60UNGVNqU54EUCpMwYHzQ
pvpttQuzpHxLq/o4TwA0Sr1yxcY/i134U9RZ7fz9y5L/g57FGqTIuiaLlimB+FyGyL9NRktTAYfL
CtcBi6NpYBTQCkAcdrRapoxnOtdR5gEL3o7QnsSlrGw6eZ0+BRJM1zCBMKKP34S+f5tJDTAQ5oIS
QCuYh+DsZ/B6//52/7h2KCqNu4U5Juu//vu/vV2lsfTCiHi7jKx1J0G1wXC1nhfslJT194SW+uLp
fxu1faxQuwwQwFGTWaWm2P7Te/nT7FFYuEUVRT3C0N+GQICwRBLMqfYSje6JUSWTvdBGppCaUCVX
bqAxn9qeFntAG2MIs6+/fxl/nL6KpcmqCOdNZyD+9uzwm/xrDI4Iiuxakiky9xEi0elugtlcyUqx
apaZhy8rAQiyPJxevsYmdaUFJzNik8PGPn4TAMWTRuy/bmPpuzUSCq7BsUxL2D0pt2zCXMk7v/Wh
/wEnYo+NkoJp3O8WylK7YKj+/sGkP3+zpm6wG8uq+R/rEhpUBpBYe02x1zpK7LqCKxDVmjOCmiH9
JdnOkrVNKZzHkF/+/up/2hcZYQvxTAS4p/y2J6ijr3Zqxp4wLZwegdLEsLDP+yF2pcC4x1pOgWRo
/+Ez/2nVUkWISSp8H0h2v+HkEuLC+ykdam8eeZYIbt50s3j7+yf7p9f47ZOBT5bxiTJgEfkdZ712
VTP7h8X3j2OSySApFvOCJvfvY9KKYbXILZOikhxloAUwsYpYIwNMK/ILedoUvtRoo1XdEb/MBVMT
zXj0w2l6SP1qH9X9sRfxh5qyRCZeSpfKoGIQTuFbVAZOuzBJiYSbYIFNdzgkVEYXYFRgPJaR/7EA
x0wflcbfvzhpmcr/c7VXRFEzFfCcooVk/7c9RdXKThGABXkB4vRVyza+UgkllxFBQSRnmhlNesfd
TcsB3E0gVHRNSo6+JRT5v78V60/vBJIrh1VNlozfF51KN0RzKpXKq/IfIaDZHsrUr41Woo87EXbZ
+nsFYEWo7P/+uv95OkE1aSKsM3TY+uavb+jfFl4rkNq5TtKKUJfQNmTmZMOXvS7KHj8ai+6SP/n3
V1xG/G/fOZ/P1AyM85qi/n46tpoomokqwB2mQuiNUWZzlH0p6/jp/+N1VFmUeMCs5uryyf/tk5F7
gLmsNgrPpHYz++QuQeIGU/0PZ01T+dPn+bfX+e2wJSipTvYmrwOSohUs1UbzzS1fXwkjsgCpUOkr
PqZRsSXwbmTdLl/VeGtU8Y2PT62h73pHsBbNlZIRDK5vJCUUnZiT0GomNZrwTWIdVEpQhG5GXqUC
uOkCakbkP2K/L0WyFGTkLZDCUfRC9+ksE1GFH1wDWMuy7HPNj5WtVjWBM/dOkYUZceF06IjBKtZW
oCKAL9pNWMyf+MyF7cCFEs/kgDySXn7ZffamiLwgCcl0rnJcO2PyPhg211NabQsL2UrNV8lAKQH2
scTcNLR2sUWGJN3wMe7MIHwdMl1EuApdRxvVC9TtHxEmnp34dLANzaSGOUuGU2vaC8Gf8Xzm0ly5
PhXWwqIB3uvYbeIE8YA5hk/RPN+C6OHvI0X6w8bEgdLQWAxElGHa76elNJ0FhWtaQZ4xQAA5HK59
ml+UQb6atfVBNaJfiVNywc7zbGXxubFCFUjTgNX/UETabsrVK+b1F02qNlJY3mchfZN0sjJlpSXj
PZXdeQop7FQ6HP/gqe514hVDv1tjSnRHgoPqBn+1kVywtdGlUsOnoqd1KgAEVayPdBiuGqlXc9td
ZcjQTQ/wO85piGTWqa7CjYqNsFX5A3FKHMfY2eGAlzO+ZLJ6wEtykdv+imUuqL/iKd8qivQ1BZLr
C6C9VQodSi2/d7nkliOtx4iv3SfNV42ilFLTBpI04go8C+vlfcrqkNiN0V1DXfr69ed6/dAUzQX1
rd30ECpk5Hxtau2gknsabcGuFt+buPf8kTVNUl8UOd/is9ilUX6cQ/kcaOpDkMCGCOu7MBdH3C4w
d8LwHg7Ja02C7KENYfL4gfDY5s1R7YwvMsyp5pv1c4Ed8Zz0RN3k8I3nrnjkDsqYWsD2/zBC/rBR
yBa0VIpPGqpM47fFxM+glsr1hDoaDFkR1NOuhVy61i3qkFmtOVC0vyIE7EgyauQsIo89aUaaoL4y
eP/wXpbt/LcFVJENFdyEBcvD+v2KQpWl74cyKzxwIMjTiZkWosWoRhjif5N2Zrtta9m6fpXCuuc+
7Btg175QS0uWYsuK7OSGUByHfd/z6c83vao2ElmwTuEUVhlJnJgiOeeYo/kb8HKtqXQbgPfyXCr6
82A1r0ouP9UVyJogsPVl3hVME23Jv+ub4cYhpnysOjQqNNk0VcVGFfMytlf+2ElBa+JoDGWAfldh
A5Vl8AK43N96Q/XNSyfUCS01cWsLna1A6u9afFZuHGpCHPnyEaFvy3lm2/gAkrH8GfubMcZCY2yR
l7W/ogiQruH/pdLyXTcEUsdsiIZxmyWAEzUcf4WaRiM453rnACtO0EOXzVcj3SbQCWjLDw/o/U27
3JOAP0EsUfV4rjogZ72qWUym9KB1CfcSNiqKc2hr6TnOEq05g7KR3Dg8r0Uq6iP8X2WD3oaqXuRh
ddwUSQynCoXWdt+oDqP36owG1axLqmPZZ8ekHYH+aBNiMfn585X3MYPWxWmqWEhCW45hXOSZcVfA
blIi6Cg24yb4SothHI9061ahWd73anqYJMBDn1/0ypoia0fu2rJIjDTZvLjjos7z1u/axM1jIJ9g
CYu4Pk9mi+hH9MXwwElncOSGcxpZj6Cof35++fcU8M/dpssat60qumKaxmVi5odJkelJieud0ejM
FjtWh6kCvcPTd9K/RIn52EEOYLxtMJOWkLbo6U6UnT4bZPu5arVjK76N0fuXsYbLXww2HZP8PI4H
rd0h47eJcij6VnXrbX0ME3xwig6SdsPg44uQ9lv+Uxr0rc025YNDug802MCT/TOChI8E5Y3q4NrC
0Gj6mTwmMiHj4lIBUGHPbpzYjWN0DSwYHr61To12Z4HzhjJGRdk4z5+/mI8JM7eHYrqGyLkINpdp
l14grCnZmKQQ72KnOOejckSSYSEXytf3Rx576VJXrRvr8WP6qsuU5JosknUufLEJjJomRuNZsSu1
7WZMOozs4i+hKd9/fnvKtWdqyLS7NPxbeKwXIYy0awhDfrbrZ8aj2VHDY8gtGm4clfm3UtLuY11d
RbKxstEW0GuibKXBtGrHuxBQICJV2FpomFZJ3q2VdSUI8QwUmfzdVmWTivDPpTVI6oCZH7TfCh7Q
FAZPmjEQA7z7Jmy2bfdNwZBwZkZoRCm3lpohTtrL/ShCn2UgEsZJc3FtDhAMaIImdh0DcQkdoh8d
ELQWZCsnruf9XYOm2wyCJnINKJFkeDBzB6CKU/wVhcVb33kTfhvh7l3w1lYgAtpsak2BezykMYo1
nARYzLPtaZgparWAGQcopGizlVdnh0SHRD4IBZl30bFG+G/6sEngiSWC0XZ81zKQSntp9IgXvf91
BPEctJMQfYJETqsVObi+/97UxubdlWXKZUGKx2fa1so52sdIcoQ/6OuBfBsQ95PyzkWIy5mrSnlG
4HlViDLgxoITm/TDg7Ud0ZpRbEe/XHBThIZroBPoxl767kXg5QJjaY6btAKNViKI4hntJs9QIoE0
9RN2zlIr6ofPP8TVzYXlAOMLR0X//yKQpHpJ8uDniQunE0gVty3HytG2mhtF25V+IyvYMal7Ceom
vb4/VzBsNy0ryixxe42hE9hEu0Wygzhdl92GFOqI5gF4cOQyGs3ArU29r7zuvrenWx/kY6YiOvQK
YyKb5idP/88PMkUyNGKkWV2lRvei5ctiqNa1f47T8cUQVM53f5vS2AsifGr/+M8fOE9B50DXbVm+
7MixDcwuDohmY+z9FM+7Al+WVt6NYK1+LJJpghEZmTPQvlcvd+1Qx5ky5UQMM2bE4KDzP0uKBHSW
9RiPWJeYxKxIa9ywM51Z37DKESTH8nRcqVgZkUuDNEeRc3JIecX4LtSd5xTNHNXDbGAAHlgrAJxu
h+Fr0QYbCl1h7HClLWOblY2EXxeD7Gw3Er7eUlGceZRzLOfvR/lm1L/6nFQNrTtkL+wPk5uEh2SZ
dL/ccfgiKS2SyHFxbmmbIglpg6xJwh9t8kNH+KWXkKvqyUjNchNmAGA+XxiW2AGX4YAXxZBXVzTM
SS7OOadVEXjyy9iFZAxLB6F/G+EHFCgxr4pDsF+QpPKmfgjIJkgJHh27Xsv2N8vWjynYmvxt8KGu
hGnn1qRLEQckUtN4NE586Rwci/rB2BmOtxsb9WgPNDMKFoOsFWe9iU+O1jylRX52Bvm+QKgeLzC4
TNW3yjaWpY/zFDTKM61qWpDOcVLKg4ZaE+ZXQnj4LcwZtgd2qi1z1byHY3zoNCRgCqvaBq2GvAWG
PxhHepaF4Kn5nIWUuSx7GcTpICNrqd4HLIcZHqZo7Xx//7VlppjU8pSLko5KkP+I5Funqn713Vt0
WIl/cPsuU/vKq0VLIeVkK6tNhtiSHXebniHnQmyIqu/BBwWjayi4gA84hfGkI0c5RlV2jvzqtQ3q
u0nWj1JIltn0BOyyKp/Q4niY9KonLXXmcRW8Rj8UB8mRNgCUYI4PMLzcHC2yWOhMWYkJMloyf3Ys
Lrsw6nmngXsUsViz+JaMAj7yUgVsnQ4mQe4fmpp5liXdOAauJRiKrFNGQvB2RBn3Z1RMrHaIQgRE
XKlRZsqQHfzB2+D6p/jl17waz3IBVsdLHp18vFHjqFeOIIVgKJJmhrXaZb6vKuxqHfq2O3nKT+Ta
XhD7P1lKsCyd7CkqvreK5mru+GYKYpkBcCd4kXPrPve0s901T1mJoJ5dMPUrRKdqXQ8AKFQvW9Hv
gVLlNE9Bldx9vlevRVd6WopJvk8+9qHs7lBbHSo/z90+AtFmZXdlS38n7Z+qOLubingj99ZKC2Bo
gdIcMz4cOJJZL7dPSQM6wgqgzgRfMPV8jQb9JbXlnxNacJH9VUnHc1zLN2qqq69XURhLMouhprs8
fXXJicLKrnMXOt2+NPsK0NDJb4qtLIePPslWlgzLMfLXo23c9BW6klhzbdF5VhXDIVb/ubYIeX1T
6yVrC/OUOX7wLDD9nl2zNvKFIUVPMOs3wST/LBL5J33qFYpt66z39obaPkHNn8WNDYwZ8WlNznaf
v8lrxS4fjnJGIwejcruIuin+awjO8yanJn9Bbmw1TsZLZBAu/cCaUZ/eyxm9Jd8w9qbvbPTBP934
BFfqKt6M7Gi2SYFlX6aBhaWHTZrRXSrH7km8n950XL9GxLx50Z3uCXPrU56a90Ns77HudcB55JH2
glPhz8byHzGifMkQ2ZewrIVTfGN3XjmOFQ1UjaPpnEkfpvMd+pZ4QJYZSOiWujp/M4zymNQsoNAv
H+02uzUMvrZYNGy2VENRVcq9i8XCyvBytZ4yl+7AqsIgrkLPZIby6qIwg6coGPnD4cZ2Fu/44uRl
Xi8bmsYEWlcdEaF+K9yLqR8q2aN5BWP5eQLHOMANt5qdn2e3Gt/Wtbf9+7Uu1psjRXGk66JR5qCP
VYceBFMFpS4qHCU8l0OOAJsNrFHX1oFc7qcityDh2Ft7dNi05gLK+lEo+qa6tfKZ51XFeCfn+jNC
9SmTfNxJkFtKpnUhbHN7S76rpeIIJTZAQl9raNaiIrG1tkVbHd+Vj4Fopowf0eYr3vRMcbFfdiOj
Q3Ylmu7qQLkrM2uZ5d2XMfzpq9bSqTOQdNbGhoNNy0XFPbDJx7VcOtui6vZOiuiLNK6rqcb/uTzG
CPi0ElRTCKBJt0u78U5rYamV7a8oao5dzaf0s/2QoWCSetOTkTApUR0sjXJI2vPQQsImwdu3+GHf
BcJ4NtcdNF88+QUrm29xbWJi2M6kURvnCGk7w6KTMcnRUKRZlfDR3hUuHW5lpYOShI2nb0wwQVbk
l6t0ACktp+cCaBadxRofrGY7+WOCFmrGOWKWOPnkrEDkBda6hr2n7fjhhh0ME5RRyzrye4CbTY82
HUJR/RhhENHGhzYlSdQcHWGQRE74EUJ1H1giWgnGPhisYI2yEJBxOtgzTBhe8NkcsHHQ1hm2QLZU
PCKjB0eHVT/Z2SNS5wutIB+z5OGuzjgKDVTjYvjCHd5BTvzmQA+ywvpoe7ZwxnzrwvzRr7JHqW7A
UnhgnnQo7flrbSvPagJvMYvzUzTcoWU4s0zkbhkcPFuII3kFJG9Eip3ADQx+VuztZEytWoQDtMBY
NdKdWBKDWT46o7W1zRESKR9SxAFE0tfgW9dajO6hF9z3YfuSW/6wyNpx/Xm4vLp/FMtSCA4asJWL
gtUs67IZTQKSWnuLyiQi44s5FjhegBLSR3PZTs6WW7wRB68lKfQ/qF4BU4BVurisEYxoqPiYLjeM
fxTZ2WdxSj8/uxGJrh5HBhmmxsSWMaJzcR0dcBDi9U7m9qPjtn0LJwol+BS2Lt2UHDjdrAiDR6dS
dyG2OKVyO1O4FvE5VC2TZ0wX9rJwdIq0TIveYKIAhyMpQZy24N97ybznj/cABSj67JnnTweC/zLA
WnuBJOK9XCGQbNN8xJf2vmmqh1jFUss2t16qMsEyEEv2MKLpUc6cpUrGFqw910+yn7nfHNrA36Ar
vnXGDjEF3KY6A6f0NqOb72MU4kMgTvt2MebmUWuRgYsJl+0oZoSJNFcr1EqDUTCd5PGsZZOLXTOg
b2uuYJicBjJA/p9qHQPM6SDg4+uFSXl4KIvHys7BsOuQBuRmOou3maMMBv9riBd2ZJ4opeIUj+Zi
RD4reqzQW0K5l0zku4cp7N8Tu4C4oaGjt1D8kEZNF+1sklS8CiLkFOhC1anVLNSow628QsZRQUI4
wd4Yyw9cCACoN0nxBpEKYVIZbe6hQ5YfYETv61gaNPqxGHAwHcH8W0XjI+/gwNBW0KFg9mh15qaW
IVEmlT9rBzi2XXSa4gL1jVSAxOF8hh4XELKCn+/Ba+elqVGiO+DdWKpij/52XoZybaRZ3GWoHzJj
Ur+mZrIde3kdK9jV/H9d6rJE6wr0hnMkH93AQkkxQ184o8eOTOK8b6Qbt3U1Szapq8ClAEejnPvz
vuRSLfJSr7iv2K0D3PT8bBkM+Urk7ZEyflNwTJ9gsiM3fOM2r2U9dGloSZFqUYddZD1mBawgSwgv
A2NfFNDTFMpL0+ytwNkqBe+X33/+YK9f0aCTL4xNP3QbEKcG3YKOoVtFFQSw6oiqzFnxxuc8qd4a
zhBUnZafX/I9dFzmWQIfS68TtLJ1Cf6Z6gJVfxwU3GhIgrmOyWEHxhGypYPRqFzNpsZ8qtFmwguu
T55s+4gRNoCYkRyh6sWoL4dj3jxKHFQ1ZFd4pmlDRhpOa2cE2mBIOaoTOI9YqbGNAb3R6PIgxU13
ZmGZ8wmLZt8rmrlls996WGl4DdDb3nbo6C7YK9swRF+K4W2NK/FTlUCMa9CESx3NzVP16+CUD5mU
jTOPTiyA5kXQBKgJO1K8UPFPoDfbwzoW7POyRjQJACAmYfmc6jObo+P/LbJRnTAQx/v8qV5dtaxZ
jVEQo2kwqH+u2n7w8EoLnNTty+ItGTE4ppPiTXfI1+1Vfdm0iwi+43SrkXltAaEHRCOThq7+oTKo
O2kMCtVMXRSq36KJ1+dM9XlMmnMqMBhDVTyi+3P8/Gavnf5MnkC8y+LLe3b9W+SRnSoGkIzyYcwR
kiNXM3fAaYmjv8qNTWQrX5K8PIr85PPrXot4v133sn6OJj3pckNOITYPaxurenSG6n2vKs9V3v3t
7fyHKfA/sjZ9yMOsqf/5l3OlQ40LsQlIjLKUqHDRKm96G0MPTJlcLYsOw9D1ixDYuk83Vq2SBhuX
4peBmRvTp2k9ygFcdhvNDPqGCi/a82prZtSu5v9MctSPTHP4EvnaI1qVQ+ohcKolgPwk5advwsWq
dcTyPONbBEZyqarA8gZs92o0BoMI4Rxj+tq0SJpM8ROxEe1elKdWQXZHTgstGrZJDVsb57bnd3KJ
aUcytk/Q7px9nMNGKiXqDQX56xmVFw3jnFxfyo7YbNRQQug7e8ra7ww87poaNz2MIYFSLTOj/9ZN
eo8JHGWP0hhr4F57z/RRcu4Rv8TThCO4QWMinvsqGsKxNjzqSbAReXNZac82GfFQszawVFj6wfCs
+xM2WM0xyts9dg/F0oql7RAbyx752VAKfklTNS6NoNngMdvsjSrALQryKw69N46Ya5vGEQbUDB7Y
rZegziQpanCXBX31guoq15475CgaWX82CmPLwPe5waLsRqRXry1eB0wGbAiLUfHleqK+9PEtJECY
ibVXEbwHduupC6WelyjhhsIdShEjuDp0XNOLsDRMvf0QRpHrR+lT1TLWLFTGvimuHWr0K/OKF/D2
mFt1k5CWiLdo8aKX0CKojmzWMumgACsGahCf78ErTAEdjgU4D5VwQ6/yYl/40piAqUzQPPLSFfgp
GO4yHe+hUvZ6yl3hv4U5O6Q+aUR/PZYCzPYcB2D2mNMh9yEiSk6z7lqicJM94aoHfguq0xrXApi4
6Ldj6ZGcOm3lmRri8QWKl42EAUUiC2toGd/XsAvcz2/qvb90cSaS7RuKSKZs2j9ixfwW0RxztNNG
1RJ3wOK+pKmOlJp9bHKzm1fqsFIcr1jkKdLhqaocA/QVqOEz6L0+3iBNFq/DmDIA1Uo7sG/EoWtA
DEDbjI5ElmB9aMz6gzEVXkewLezgvg2Ts5SUj0EOMdrQISI3eJxU6HjXxnBE/PFLMDQ7g9HXrPOo
PJvaOvWrNMjempgXhUo9MLf0bcStwOr5EW1mbzGtAe2jS79uPFP5SgQFGwFUAIAbg53LqaYceb5J
2ygFn11hpBTD92tHwoYnb3B+BiPC0x2mPLzrg43TIz2QR/G0c2S0G/rgpzyW6hcGaEy3ExSDNE/4
c7YlqDdlPPsT22VMfuAPmS37rPmCOiq6JzgrOgU9jsxktxhhJy0idFXx7WSzjaiOG3Z4IFghUJnl
lpvEjo7bbkYtZWubXMUhRwvoC4vJF7opwQYBNUT6EhoUXSd0Tb03eIqH57rUArCGjrSUywLkqaQd
bCN8zoAhzbRWV2Z9Qa5kS/Z97LxaPSHYjNqfviEvPINsJutcgGyL0vyOYumb7/mbwUf7yY+Mha/l
j+I86ayv2GB+F0lhk2jPdVUdlbb9qTLr6/h9F6oK039+sCY3x4Ccv++7O6doGJAHW1Tru4Uf9r92
nqztHU4DX4/iNd1CKOlViWWKYz1ih0z5iCIgIbZD86to3CkRuqOj/D3Lx9cba+HaUgCQpsmAVihq
L6dqI8OEpG601B2iPEEWUpsh73tI/XpYU8/xfELnsdMlTDxF/IJnE6fKDWTJlaQFgqANztwQJ/pl
gxe767JMRYLm5Ly+PilOpoXEcOeUPBvgpK4zlssJHuksRGv51i6+Ev1plTDToY1LhnjZfc+Ysbd9
GmZu3GIiWWSRq+domFkI3S+0EnpVDhnp3jaeDPbAKvUCxENr1ytyfJ+Dxl6rWbT32lK900ZhAdg5
iBDiyyUbd107eDvUMhcYJh1DG+NQcos1WQ05YVX9fYr9nz/Sovqd9PmaFxiv+kFz8dv/OeYp//23
+Df/+3f+/Bf/s8O5La/zX82nf2v9lu/P6Vt9+Zf++Mlc/V+fbnFuzn/8ZpmBqxkf27dqPLzVbdL8
m6wq/ub/6zf/8fb+U45j8fbPv84/eQWoEUN7fm3++te3BLmV2ZKAKPwvHVZc4V/fFrfwz78OQf7z
7R93dXLOfl75h2/nuvnnX5Kl/JeigkljA3B+2uB4/vpH//bvbwn0CXQMaJu24MtkedUE//xLV/+L
f0EENcVAnjEX36rz9v1b/DjdkBXH0BT++N+3//D3yfb3e/Pf8n/9/vdsl+4ZJ9yfJ6DYnkzfYX85
4K8u6hdSyrZKHXSQJUzWkToNvo+bwJSPo92oa7wPHqpaxq9Nq7p5lzXI3DmDucqzCO9ZRTjGWfto
3vrpg112RzuftqFqvNi+SQEd3tt1FM85kuj+nFMv3lm5jMkD5l3RLkhzMrC9ZoSPtLj3feQUc4Ps
vlOE+RcKUWVu22vMTw/hYNobpXhE3HeVTkGMdopgyXm+66fJPpGRD2xs8kVOcdzK4gndwFY+tdPO
qmwdJlsrz0tJR5sGt2gpqksUuUBaKMavppS3mfRdWClAFZVPaPXunUxAD+CMZngMzFCpneUd6YlI
vPBkocKsrX2RMIaH+PuA3a/bYNjZjfTqUCVGR6VXcYjUXUdLd6qPkLiqLzRyzLJqj43OtTHVcSwM
YkBDSnjMTYH/NhoLeGJI9NK3MlqaxqH0ZAG5o9DtdrGXb/2ap2kNEpYY3WMvJztU33c5ajNthvGw
UQCwQterHx/CytpLIaKd8rTNHfmBwf8pkHBvy8YH6OWzXl2hy3uq8PsyYsQq63EdmsmuasJfCmIu
jhQ+e/V4CO32iLHCS4v8d7qpvXpp5fbe0oY1nbmdGUdnKhM6TtxmnO16pTsEsnen+neIUK/0EL1A
Nd6144Qs+Igxc7+mbNz0TripEHLqpmgX2jKrItwVkH2SeGV17arRG6y5LWj3SHM38Qa3X+o7IKeW
+VKOSC1ggyxP5q4Zn2XqoZmjB780wZb0zXw7GMGdZyJvWupun6HFE9Fcl3Rk5wCLui1Xzmukw5JB
WWANvFAa7SXukrNvJPd+v2Qs+VCgDVw0mIdn+Mmp/kau4p14w4rXn9paxXwp/qHHyS/DD36VzXAQ
j7GQplNps6j16ajAcI/l1xF26wwd0kQe1iNGjZWNT0UW35UxUnBaf8D2ASOwvN9OZuFhuR7Mas3Z
DEoPmt902zHcYOiCZ+o+Z1ahBjzBYtgqge76/rgNg+SX7SPBKNOlwlxqJevxTjOmk1iTU2m4kD3m
uhFuPAMRgkLd2cDx4+FoBuOhL/SXQAPr1ytMZ+JdVUbn92uMJFfDqD3UIEl8IDbztvR/eegS43Aw
rH10FBh8bE3koEGpbAK0ZJgxgA9GA2t86GjdhnL4YrTo8KDZMWrNKrWiDVz0naTHzGqiXTqGrpcj
y1CNp0Ho93TIQwrSyxTvYpwdy4i1KlVPaCZ1EUlB2R30pAXYmu46EQ7sH0MwnZypPdDyzf3hoPJK
KjM51903Z2w2TT+drHI6iTdIA3orJTGyh+lZPBixHhW/P1hhv5Dy6VSP7aJDUbDr1Zm4JbBUi8HA
B8TSXYNUFT/m6aGv5YdG7de5v1IHpN+1ip9XLRzuJ3aYVMHT6XvjpUb9BnNMN9TtH4zEpoCYAOHy
qaVkEWs7joet+GyJTyzrO05oZZhHk7qOomwXhYSCNpjw9GsXE6oYNL1bfNCSX4OuL8Pwpe9wMAiH
o6o0K7GYHGzSylA9eQjaqOmp4UlpnfUyFCXrRZ5OMsp1kvPkFzW8omgjYauXay1henpAhPghoEZI
ZWPRoECZot/WjicLtXI7a4kyeXi2fekZAs7jfT2gtF/Jr0FVoO2NXRrS13Mw6nvNGl4dw/tKd2Dm
GNGvJhu3aqvM8VTfSn64bNC/8c29QmdOevD6/F4jgTF7ZTWqjVviZZzY5l43uuNUyg9C+2sQvzSw
PJm22g8zQgQnjzaAM9xSTXZpyWcf2B5jwJLgSZsJlpHfa6360rYTkp/Nsa6n1ZRYs8gbthMbQfxf
CsNVXqIfxvIaEPA1fGVbGu0rJuYPA2uz0tFQVdlikV6svWBaVhYW4wQrEoNmNiktCqc+nj1WdxQB
Wx8q8FLRF4eTrYmmkxKl56Ysv6reiRnFUfNAKYT68KoGb9Tud8JUSmxJERNIh/dBxLtjE9V0H2eK
EuLL5NsvbYvEmpJx0jj6C3rRLmciADG5OZg6e55ANYu7h6CJzg3XSDKim9PumFvimKyZbLX0HDk9
+yO4r4K9uFaqWvv3HacIdyME7j1J/95I0l7BMG0pS8GXLiTdR55eiKJpXyfVEBqAKsrwEK4ozzU3
GXxvLmPiYkfleXSazjUi5TXyTf+udODsNV5xz+RnmKvIl0aE2PsY21NE/kd5acJLjy1zw3H3NYHp
6EZdvUgDRqxJG7+kA7qceTxuxzzdNkr9XZMMWAWg55cxRicIjvYjpMiQaUJmwHkDPoNQunwc+qDb
KFEP8tHU279/9f5n4xSO6z5tsNM2H8MgUldTZGqb1At1ikt+9f4Fx/t//VbXxMeeyVlabxy7rdEE
dqqNY/nPnY6XXac191YbALZyPNj1UuLNLSNAd9GpJmXz/uVdpSeNsDPxJuNZQeFkGlEZ8uxsNeTJ
MxYc9dJvvH5jOwXKnB16K0nH1EgOTwo4KgR9+6UdYIvstGhpNYjQYMoHRwDZm3iJZzBtsHrGGTDL
pRe7/mVW5goj0eWI3iLaEwu8zzAhhr++BDh4LxVBv0yZkDPCl+ptMeb4+4gvwBebLR9ucierZnBR
DSuSIoRBM4+3Hq4SKXjIcrQayb9O9sxJjPNkOC48SACGgX2uMgXNtrazAVe238MBxKcUMWt1nBn2
skjSmwOncaKfTChWi6Lo6cxLZky4QdStgfjmgy+eTZH6mkjxpsuMPW1UvDlRCI0r26XmeGkL6I0T
2zyqCB5sgWxsDyloRehlczbbcvRIdOCjfUuoib4Af3MINkpeL23C36CW9IFi68UC5W6k/RF62jHW
8z101Fnp2evJCM+hTou42upm/J+3+QFoO2CEBEaUjoyo835rFIURyzDq49xtURUo47teSY6Z1R89
e9jjADBJ47Ykjxqs8sbY5spM2qGChPkGTVNn/n3Rd3P0vqV9Y2Wu5zN6xLUepjhazQtaLDitIDiL
AN6QeCi/mnuRKv1WzVwpEBSqnYv6AFAghTOfQEw4LnumuNkM2Blhbqk2JPHEmixoVhDD1458iJX+
YGrhuc7vmuExhEFW6UQ1EltcZ28gD64QRPgggmNH0uZ85Nr5WuYEdu1lrnj5xtAdDDKTRNralvxl
LEgMkuZgWdnMLo15q1RoQLaHjNI+Uzh9EhJWR3fDDOM66/nzR/SuafBnCcUnA1wvM7OHLXZZ42OT
00/RaGeu01JCyRk61hoAkJBmYo/AAthXpK/bH+/Lu6jJz5PxlUzs6NcPuRGdZWd41QICwHt6aBvT
g7+G4ozQ9HRqOLpwg5wjS7UTuZ2ZjmurhGdNCmI6/TpmChewAUSWLjfslGQ4pEG0we3gYcIzs+Jd
9D5kC9TpgqA7RG21hJWKjMiq5PDz7HYtQCKAEw8Y+bgJWINYx4ckATQD7TZDSVr2azqj1XJI/ZPk
j6/xJD9jn7Jn6De3tOrBVtqDV6S/Sqflx0fnKi8zzrA5beRuZrFqmI6gWZpQ/6X5gGpC3x2DCt7g
52/hY28fkBxDOAgOcPY+tNnVJHTSXNUZVas10v3yQ+skG9xy3zPr4aQ01S2wiEYB/mFrvIPFYW3r
7JHL5nGv2NSm7EzfHLf4TjxFKS7h2inK+0PNwbey9fg8DgS1SfJgynZHyt0NHOSNRl6PCdWdMj0F
dXaX5Tu8TQ6YXs8HNfuiWWIxyCSkSTc+aD3iUrb6pVa3YYOiopmNPESOjj67x2bqpSUVEz+3tzGc
xkC6M12dBFRUBQkrwQnSjaIi/tfL89GaTh1VVWpUaKQHmNl9N2tlLrX9mvp+rUfJLgu7VVj/sIOe
NCVuF45pFYtBYchqFbjVq+Zy6G3jLlKwnserecZs3FeLZYuJEasIiTcbQBi1/qvSgJ8mk1LLYolL
1pcsHk695R3DEA9CSjAycO1FTciOqxwrDe1bRTmaJ+FZJK1N0a8jI9mnY027eHztVNKxLKRkDw4l
dveIFbf+Xccz9o1oF8vpDqrvi5obbt9tUn28H6Tol6QWrooYtu23q7FIzgoCgRaaxtrDUGhuMBru
SNTuGvvF7JQHUe6RsWzHpcR2Nay/66TcdNV2IuwGmxLVD5VDi/uQevI309+jlDlHC2BhKd22t+VX
z9b3lkKb4POl/bGDydKGfgciCLSAcTn+BG8OLkISHlKUb6KkG3jtygl02bO45cws3FsE8GtR35BJ
OZn2Qn29xApU6oi5sQ4iwogpyGoK0/z2kXplyzI5h+onvjJ/ER/i9zM1KOMmkeXM1YVFUW/UNHGS
6VgNMYqBws+2mj3GcnmYJnIDG2iCIm/rAFEfsmxYDrhEmssQoI1jKKLT4jqo+sWUPZ2qv1gEQitL
NlHAv8mreR1FP2yTy5RdvLPRXUSKbyYCcZwOp9ZXT11EqK7ws8ZiFPOUdFczIR2sFtbq9NB68Vl1
xm3TNNs842NSl1kaWqmOvo8LbFM1UvI6w/LlMPUDQgDdUXxIgzykNM09YI8jAHSWzLKzi68FHQbb
mU0h3sZatHP69qhYxgumX1vbjHZZpe0CFaX4etyKsqkJwp08WYvYqO5ZHoAkv9gerY+afoEqaAx0
9/DRyJ+V1ipnHjYD7UDqJavhL4PjQhqpScJ41w3xBszvLOFN2onmir6CuJxcEWg6gPSZ2QoNC8wh
rBc5k+eiKHGGZC7xWTyvP4oIDhDzxmwfVNvHMMoSozVOVQQC2LjoQGZq0Qz5mII5Tjg+sxTt+zIS
0sDUTRWTyJkUIwycYIWlBLwjacA5o8b2bsAqwJknCCp1+4oyr6M0bHVz3+r2pm5ORo7JNRW6KN26
7qFOh0Mg+fe1rd6XdvQNhTIojw0tORnHj/B5tONzpPLzIdpD1snaOz30VrmYuBrtrFWJeWiBxx07
n2xUJBVtNRxaz8CXkUbQ1L3mXj2T5Hobev2rReRPCWaWlu/0giuN9kbSDZKPYa3QXBBa0dJwcOzu
wIBn0cInTfPvoki14miDHezamJjq0ByptRZqMdkO/RcEB09lID9Q4A29PtdololszIuZ+1DMAZPf
Z83KV9qNXtX4i/WvYzusRRJk1KJlob04SLKY6AqZnoW5Zn8yDe649dkSmvdY0KJr7B8xVnTk7s3i
P45iJG7if1B+PvKze7+0Epy5wVbipYti6QxGM33Nvl+LRa41wwM67V7h31hfqqF9XF826TMnNPwL
5h8XCXSpa6OmCsx3ExintEp24pyzMb5I2mUv8zKSdOch4yL6Z3HULTxNdysSnmKk8UKHU2WjaLUx
aycVRC0tK5LsmLZmJStzkYsp5g9kZ9HBR0eafMmmUWoND6K7kcX2S+fUq76MNiJk9OGulf4ve+fV
HCmyre1fxATe3BaUlW257tYN0a1u4SHxJL/+PIlmPp09E/vbse/PhQiKqkIUpFm51mu0Yz+5R6C7
HlxMvDKJwir5lsTubQr1ySa5l8sO1GN541T6ixp3cxpdXpNCrEGdgPAe232fVzcyAAJSzA8JQQ/x
RNOub6aajGqeZm5fu/MKPLq4qS3W4/n6sJTyqvIYN1QfTqzih/rN1qq/rIb+AoLoph15LsVPzStv
pM2yj+8WGRhTr9ubLqMvdsYq0PEW/Wqg2fesXFc7Gtvydugi34m/kQ+kx07+N5WhSPAGA6HFdGvf
YtP6rtIh/rTc1UTmvxqqkVO13GDWDVHrvcOzC4ezG9cm6pDr+lbpeywgVYogdGsMMRbEYOiVKqxb
nfrHitd9P8s7qDMokNiUX9MWPx/8a3qWuzkuYlK3YcTpaL+Ric292xEZn1F6typrDU8nVNkm2SYH
TSL9TBKOtdeb+tGBRcRSGPethouqRzYtHx/UDI9l02XG5jGJ5b16LUx5BVMhI13UjdlNTTp5Wtyb
FB2vWSkiZkoiHHO8cCjtkxp9VWatYb1oD9OdMQPSZxErxydfzuiV5I8ryRlj1B9RtWfUHUmS63F+
Y1I6MNb8h53lN0Y9sthMf9g2V6WhHVSTfQXQjxxursRpryh/flOZtqrmA/TeWne+MYVfIZJzoxNd
CvgbrYsvCucCp2aX9rccE/EmNvdGsb7h4/ZgEU1MNcZuU35JA/KIQXcw3RVVskuGhbPKtQ1DSXoR
NwV0pkiJCiGvtgZP0UOFkRnT8DJzPxm9bLICdl3v1Wq8FN5tgAMEOcTQrOazmnxqe2AF6dxO/YSC
/5uOei9My2Gvsq85k6pYWDv0cAODpaIEQXqh96aXcqXCk67MpC2D/zodp5asM8OxyhOCmPj9/x+1
DOufiGy12lTkewfULUqZ/xqllNLKW9N2wL148g0T1QcIK2crfibPRcJDqb2oxag/VtekManRzAjv
1pHKPauGhQW5u/MH1gBDQIq4mcuHsnC2YXs7gWdi+kOA22XvTSDfcl+jpLPcMnk/BkUQwWBG9n8u
umvyQfO+/1JoJrhrAGBLhuy0jZHdrkYFYq/jpxQsozxZragwYhzvK49FemLqO90RhMz+elM32TdD
ZZHclW6yuKhwGmb7Q3QBjie5QHecpEbXkAsdGnKbcFPn3W3NSjh0U1g5ZqPMo8mEA8cdADq2LBFR
re8spBro4Gp8SVfEgLBrnoUeqlHdtYervcngpMacx0TTb/UWgagu/aEjle1P84ulLw9Lbp8GgQA7
TrUN0tPM4WWGKRgS242LG9NMqKfm3bG8CWiRqv/1XvBoWI8TdY0Sm1V1NhUmJaZaGmeX4k7rsDuj
JqBaReHZaJiTNybf35FeVpkBhSAvTDSuWWnY/fRkFO4JW703WXEB5O0riXRwYBxOnSAKasYH+Lyt
p2O2NR+nYmVYEvuk7bGxGp8sd7lXHXrw/gr9/6/u/p/q7vCBmcf/fd39/ndd98iN/KizH/9Sd//4
4l91d/sPSBzoDPis0+GNBCwx/qy7+/ofjmJk8jZED1VI/9+Vdw656AOYoOvJfrEg+7PybgV/kOMh
BQhElJQPgqn/TfWdHNo/RhfPJgXNyo50CPTHv6+BysoCTyt0eVoQMZ9z5uy4yh9tKdGfSEPBIuQA
XPSuLvX1ABeWCrTJBABlNezr0oE67ZUPwsQ6AXu2lRL5MViHbu9mNrVbMJvUjaF2ueW0XDde/2UO
SFZXGkXQJaW6Adc/TK8rJOfQPazAgI78WUmyTyx65Qz2PjC+1nGSYzWw4n1gS3WuAjsQS8PkWCE2
b9vSie/hh3dTdu6KBtH93t6tMzSmLE1YSZduGha1nUe9YoSRB/OP0rNxRiiSr4FVGiTdnfFCskah
zN0c6+nhOU8fsrwTRxlMR0oh0wnq23f047qjMfSh7JP3uXePvWVAGpNtiLR0cG2Dv1U9GkXXsryU
K3Ov587ZsZqoHbUuY0m/4E+p1zGVzqw28S+GIxaPhowAFWAxoi3F2TO7n5bM3tPYb6PG0p5dbwIc
BH1uR3U2IGT0yfCnwApc88aLyboGFATPmd3fFNbNvAzerrCTc50iX0u+cg5jdHujkcU9usMmLjMA
2c6rqc/7LiiyW5lKwpUguIA3vMkSBktiyZ4g4tqa7BtLs/BjwmoUN/h+3HdCFMeOuSDU3daMpgXT
JKs3mV4xLvFkO4QkOTCGGRB3maB0Kwth7Wjl2VfbdAIUYiSw+ASPs0yk2Put1RxSKnhyV3E1dfN6
CoR/Anlb+E6x07XhLTaaH91CrYgM2t0IauHOsU3BTQXtgLA/Nmw96qtlqZ3LJrmDHeCdvCw1sWFl
NdrY3z2DJH6ciOtFBOJKmyrAqp4BC9kqo3n1j1ajyad4TMWuB6yaF3NwJVeokEx25zLxPciUOE0H
cxUileztEfypsNW0dgegGTprwhRXMBfAns8wHBWuPZ0q31xOYwnMz/dm59imv2ARRPjHix2mqtPR
wKLbqbXf8Brwn1ugFHYJbyWJ9TD4h3TWvHO+TkwR+Xhd9wlmfoATD7pb4ksGFQKwO+0kLrlxngau
37WT+3FKsAhYzBHa+YSK7+S9EvQWJ30RONcJFvwQ5sD/D/q3JchgVkFCodbR3uhe+2vGpTvKF0ya
XPQhkz5+rbT5utLrxzU1FAEru7H9xMaRztvVReHudXL0kTGxjOvKR3wt+shM5BqNfXfuYkQiOgDO
GKS4N82PbHUpdC8L1QLzEfhsha7S/CXQ/INutKfRxXislxUsqCxGIEv77Wc4b+KYjfmiI89GbpJm
Lh5xBW731QAlQxj1e4XZ09p7A25WsUV7iYktvIOP0OK144Ng8TvDCuuecUvW/RUXa33hLv/M8hkd
ncwAnQkSFGfcn/iWH5sqaO9QEH7qDCwSOtuKqLvkkRtUw9VQPAeEPHOsH8HiQ6JyV7ybXo1l+lXM
ZD/XZRwi6eLYmekaqMuBBVGD4gXpZ+S31jWH1WkogxA/hAFSrwK8so9eOQ7buO1exT6ozmpYwFIW
xRzJ1v5pueV6Mdr0UC/QQGcP0ZY4HvBPMIOn2tUJzr3MOdQFwp26nc17WEJj0dKX4ABGY5aM4VpO
B71xgHEm061Y0upkOgxGhu0d5zU79S2UdnkEDh3Uz6XZB+cGWwQRXBVje6RaR+aA8cEJjhSgzFNn
rlEW55gD++03x0fbaS6tlrQB1F3dgiQkgFNDzDmMk0zR9CFyhjzZnVjmvOB9HUezojbjbz7vp/4s
QViFmCT0L6vNQDcPT4PjyjCfsQcwVoaLtUqvphbrJNeq7qRpf/EmE+YslmwiERCgc/ksSpYbmTf4
D9/W0vKhuIzrfvXPkiXmrsLScdGLyFsUlNvSCwQFLxb822vIMI5tXea5yG9XqYAOY9LcFG7mRoPz
1qrhOhiBscuqiILKe9NYDpt1FSOsiZXl1Onmvh8oSLQUi0N3xuAljlbP+YWw9QPAaVAUcY41uodK
mLtKQGPZz3WwsJvL6q+sJDJssXJAK3oCTtIyumiIXf8cn7xR/6lPWYulNiZ4K7JVQhjYvaGxH8Tj
Gf0rTIpyFhoYH1qJ9d669UvhMGDILjB2VpeFqzHkVHJjyBCO3u/SoLyJ1+IBQWGawkBeKu6sR8vM
bhwbd0fZtuNJq+nHBCLYfLg2vh1JJHorj9ZRHhwMMOFQRU2rslIVkrSNtPb5cDtM8Ze2Q/+0MltY
zTQifGCawPgOd4CSTC9TaOjYhbEqOA/6DHSPPMPecUELlP6j3hhDWHnmenAGDQkbDBpXzDwOMMiZ
ikt7DDFyZh8WAvcYKNUR8fcmdOMEtuV6rk20VlPxZSlXonqanMQDOkzj7HXSHeeGcH6fj/gyZs5Y
Y++Lakq7YIITWLdVUJ+0njDZQmF7twYej3nwKWrM85s/tTnuWkczj38k0nsOJCaJFnUqdOaXi44X
TNGSltV87CgtFEW0lUUwMsNDUrzNgXce3Qp7OudrJv03J62MaOxeel87zsVwb9jz12RaJRYY/Z2W
XzMoxGTog6vBze9iLnColW/jCDzJ7naaa920SeGes5JJ1psGrBZbzHiQg2Vuk/shRv+aaONYihiR
ubMDiBoKzcyCTvY/l51fYWqk4cpDGta/NpDK2ad2chjNPLmuBuuumaaXQipc4OLfJAONa7AsZDXT
5JgvtY3jmXlGxYQKh0fehNEt9BrvmBn9M8uceGfJ4pe5tP5h0aw7UU+4suFajQydgXPHEM2LZ14l
A+T/xABgAJS8FRBP55F4pS0jUZYPdZY+1237S8P6pqjqBZ1k95gE6OmU/pMNjgerWe8Y63LvpjMG
GCmtz4bxi9yRILYSFjjiSoltji42ZzFK+bpfPye+PltUo0Wyb2ajumybeXCq3VhWDUkb4CK7WXPp
m215jpN5ucC5+d+b7Zi7gJnY3qABEHIizMUAjqVR+f82JPPEpWMNfNaSg+yH5pI7RXNBliBFoVy9
pnOW54lkGrRpzGQ1vVPgfWXCDts3zhp5zsVjVYx2CAgGy0lQElizij83CBj8ube94YjZRXuIH6IN
Jl6VsVHVl6CZ6kuax9VFwlDubaM/bsd99ea2t222T/Rj++bkhNifh7a97Rwf5/w8nSFiZkkhC0Fm
+ecGW2mmxyTTgzMqVcVRaMVtihiihd7CX+AWb5X6Eaz32UMsF0FkdW3+WrP78S/U63jE83dhzgoL
36oR3EuaS1d5uMtuu9vBz83fjm1n/NuxGEJXBfbq9Lfjny/9OMNMLV/JeTUM5GmKL62wRXvp1CYp
0vYi3Nlbw+217TkvpZABbHSe4OdjzWFoXEq94dluj7lcum4l2udD7jK/VEUZ7+vtmO6RfurtIPr8
8rb3txN2Rcp6xUuzvVXXAv7yXxvqkuJiqs12LINQHXUeXnnbJWynKrY2tp3wY5cE7VezaKh/yrW+
jFpbAyVir1glt7YcKjWZjL+mPqPNlCkeVvNMb3VrjxQdMgIXtynPidHn4KmoN+CNpx5bkrR8+2N/
u/e5y2jeOEMc6TUChTuY6nhRovNx2fbcTHA31GYebgpR6WcT5FsJJrTjF227SetyG33s2Vq4sZ0H
qkt1o23jeTlPQageVTuDhHbLosYQgROu1Ju5G3QiqQBS28ttT1cv7SlvKR+r3WDKC1aiwz7Gmepk
iea7Bq7qqsngMoBSg7zdd/cchmAjuifHuNQdQ4k5yNe+jY+FXJcHA4sz2RUPfuYcnS7+hph2efE0
9AlaQukD5mvdQXhxvsdRbK5t8VQ3FilOTB5qSyShg9b3MaViFDWjBQXL6FnMuZncN3guhb6JBZDt
UN1D5wO9aL/MT/3qvgG1z08ThgxWgdKesXrWxaH0046lEQWZ5Yd9F+RnYyGKSArt7CONEvZuX1zN
I2l6Y4IEacIgOrYuxGmUf/Das0hsxp7cLU4i7nRniYCImFfjMn2fzDo72IKEZ5p02CSWZPYxQaOC
M9fv9PAnm4keBD3rMsSsU5CrSJVU4yijEuIlvNX7oQcWGLsg8ChS2zcBBoJUVrpdmkzZrWkRERod
PNg5dRvouCZ1rDVnqSlU86vUqDyrNienjqll2/08+LfPbO8GGQPc5+ea3v3edb4IOyu42d4rqWMy
yqiPrZO/wTPv44aWtvqZuBhqs7382LAsCYOyYJ4fbXHJWc6s5Gpb95zqR4pYyktoxDrUpQdqU3C/
6Ej1byeCrCQ+TgmeWlyKbl3OZNc+34vruo0mDfvn7RhiWtlRlzDS1RdHtfk8xefLunfwI5NZFfUZ
jCSi1xTdT4AtuP3VFwGMimNq93NT+nl/nN35nJdtQ4OqLdSfVftXIEKJLKBaghofxz7f2Pa2jdsF
5PS7OhHHsfY+YIfbG0khf5h9rjOQcLptI3q0wQ3ivJ1Q92u7L7nwsmMe21ci03mGtmtfl3i3oc7F
I9ieg4sjFbG3ethJRfI43HZNNS8BJvuKQdcSdjpZ4m0jx8a6mGmahFO3+uEU4IM8Vvy0zknMy5wL
8+QTODlqbCEuby7bXiB4xH87BkbTBwlqBmWEAR7ec/yMWk2/wbz95KK7aj03y/fx+qWpsuysrS66
KQSRs7wx1SBsTvzKbW+qqFCX2nxKMIe72K6QR2cyTyxck31H19ixyMkQm1ZXtW4DYqOubbvAbsaQ
r6kRPtn+++JK/MyEdWt1WnvJS60/+9OrVBjSGYiTELp5jNUEabpZd8DU7oulztpv82NeJFiAq9cL
xotr2MdBvs8X1LAxjq3EzktWCWSgW85+8XtQg/+2yYfArgDuMw+gt971V0kuG5BxJd6OHNs2/VDk
1LG53YZqYdv3tjdGJ2eoKrf5I9+2Y9HJKK2Uh676Fx+fUif6/I/b/9re+LfH/D5lTvk8w7a3fe/z
2OfLz9N8Xt7nsbyls8YJObPey19wFfzrzNuHvWpmDvu49s/vpKWfnlbD3H8e+viIpsqTrkN9ASjo
dAFGO13ElLgH0RV3Zkl/b6SX7UemXpb4dGWkJpoLyau0OdlkTy7bwWZdnudhSPGEyF0gMUnorXED
/LzJIruDZqpvTWZruVs7+dwsnn/bxRk0mDUX+n7+kls5nh2odlPfYvqfV6+J1rrCDriGpbcD1xpH
Isc7Cs08rme7CL2bHmfTxZ/cx4Q7g9voQp26eDVOrL6PW6lfGdmFnwDNa7hYVZudU7vLvVCb4/xc
qQg0k1BLygE9Labs3WAUw2U7B7P4ivrM6mBPZpSMS+l0zIbqHb7Yn3qn/1dY+E+FBTKf5OD/fWHh
5kcn/0Hm+/jSX0UF5w8dCrzS4rYRRv8XMl/wB4ocGF+hQK/knEEM/snmU4UDqgkGLhGovWBQBwrm
r5qC9wcoK8vwXDyCPN3Trf+qpvD3ikKgE77pqA8jaqhqH39DVdX6mHdVWqwnsY6z0g+D7W0zZXmg
G6RWYY6KIhSxNIqXgPuRgJ3jS1l4PsBZI9lJ9xeIwWu7BqFnefl/C2bm4jzL8wFo8jP9fyjt4JSS
4tLqSrIDIxG4DRdgwojZGeY7CpMI/lbdiyRlZlekayvwIYLM/X+A06mn8C+4TS4CMJ2JWaYDRf0f
UFESYfrUOulykkNL9AD1maUzk7UU3BQgigJngyqxbnEO/f0zb6j0ORNKB9pXveASy3jeoYL3SD1l
Z+YDy3i05Iipy9dyeLU1QaDWc81a6v8nMwzFWP7HpaN6aqLfThqQlvZ3gTIiRD+DbjhAnPGiOBi/
Tl4p9rCPT2WcVGG+uE5IWuLKS3M9SvTOifR2N7nr90znVw5aeQ/7fwq3e70WQDR0kFamO6BgQOW+
cMhDW3P1PBlQMMy0u2QB5f8p/s5Nsk45qVmv5t9Qav1COXs+iUnVByBSJ/qIf/doytBs/eyUoXq1
W0+G19m7ahnNPUoRcicRzoRWD8/ZFw8muuxhbBvFwQVFEqekKiVpdSyaysjSYYrh4+sDZVmybh/r
1UzuAnqaMWFr7psEljIG9OTUZ3sUj0mi3WtLIvZrw2fKyuXJ1HhIFySAvcw8Ma3qPDffR1JAvHpw
HYfFaSNvqo55RXJ3WJ0icrBldce0jSxH3Un16Q4BFTe/F2RJ+MxIPKYlCJOIzgl7G6MwA9iF8Ky9
oen4Oveuv7fKb0ntZac0bWsgzySZoFC9B9CIznM1kSHxnfRoxuNrMtvfGp+MoipNQfVE7BqLIOoa
IFDCAN3dOWu4d8UV8thvJWDCyMr9IpJaQinHuePrEr0CZwpbs50jDzW6ZWUR7lroxGT5iz0mbZR5
2ikOJL2qsa693ARNsYr7FsGnndaXKTRc91gHzDhxgIBC/2qgdZj6d7ZNKqkFjTvMYAKC2Q8dYRAf
D0m164X52/U0LD00HKgx0AN+ghr51ku1SX9HX3PX+/wTukPiO0/gVlG/9OavvZu/OnV6K2o/wv7r
tUOtwWot0uxV8ISmDInt1AmFZ/e7zm52MtFPkpOQcE2uZtJXWQ9yDSbC18UpXrd3KoPHNM3zYXHs
R6ymejLJVTiuCOyQeTT3BXbYUzohHutqILPm/tnWe7L9uQ2Mvdi3blwelCZDYdfIaxd1OLTcO0/Q
rds1ffdEco2K3DO+jjtXc9IwHZty5/oBOv1dxmo02K+miezbgDqdhhKox+DRIWezI91xGxs0xHpG
08Bw22iw0bEsax0Jx3rBo5uc5ST8aPsFSeYhAlDLR3smAZgEtNRckWpIT2MaznNfJ/t9dvHd6OZr
K5+f5rUCk2m0qNTx6BpKUmuPhIxgWILZWzzMIP3jJcIm0zvXM1icGFBabY36zrfEfd8u5t7zfIXE
uZkyziB9u6Yu2+7HRjWMyUv2wWovhLwgMYuuKSNnXr/nk5xDUzfrcEmnuzUjZ9svfD7ZE0q2RwA0
4hC3CFYGmryb1vIlpyBxMWfrp2mY+IhKWRxYpTx3nYvr9vwb1rnYi1Kzzvk8v9QS7W2hgeNNVwdx
C9zGc5WubSxaL5WpOUK0/BnjXQRzSr5Y1fLUaQOWnn3AI/VbMiBqGG90p9/1SB5SpYFzMEBEpM7f
77KJpsRj9tIEWzI10bSIHYZabN4l2out+2+jg7Qg3hXXMFDDtAPZp6o/wfgyGoxsfo652fZsxEj7
aILyVa46qjv+sbHyY9sr36SRTjJnOQjbhH+Quoi0GMK40Q37Z1cxRRSlNPeog1BKFh1DNd05v5u8
eQjzgenXLuja2xMZBwZm5M/366L9dpb0oVsYIxQhzLe56qXMqzA7+YZAiS/h19UYfNQmSPql5OwY
iR2rKiaNwDNqwK82YmumFPlhlWNy1lQ29jvR0jyvyK3YUlmmUlwDOLTf/hFRCj16uTijZe5bGvux
hMvW+5TrMKsPt2bC3GDukzl5WM0eevxK15iASBrBjxxRl6ZNvm1NZJ0ZzUo9ee8bP6wg2aOHn1Ax
nHJo7g9Iqfg7T9SvQdkVh9ko3k2dCUj0TB5jjqerYRZ0caO8cxxUFKfM2fdJQdVOPUDLRZazi4om
uAP/im4L68JdpUcYX8H2rWQ0GOZbggMeOOtUufWJeyuuGAjssuE3cEN9feHNAcr9bH/tS/xlhyU+
bw0zlkzeWVK8a3GqRxqQamkhzdWs/c9BlZPxRovaaXzcWpEVMKwgcvXDSos7siZ7L2aW0E0eZ6sa
eI+vLnJ71bU0jQmCdVrsXHwn/XGlwXa07S5nJNPc5tUsgzJcElh1k/tdaQ4EJoMKFDk15qxRVaH3
pcua1bYDhU+9JyqSJEn7VqdegIJ5ic9hhrfe3O79iqF4RalTV+aDGohNuNfUM+rsxVX/WTYgrsbi
rrLqV8G0im4Q+c8pfppwWN45FTrhLKYn5gaGZB2eAIM8/R1DCjxO11VlLmfKLHmEJ/2dYdcUkfL8
F/KzNGLRPvfc29i3utAbC7FvHV4OZoJs/PjqpiLq7AJL1aXXwyzwom3GNmwGuzFIf+cpWA1IXpCW
0MV1Kutgx84zmQIEC/3qdYsDtIV2v+hMkzyT3VqZjPf1rUwaSloecjbW8nVomVTygrKl7Iv3Qozf
he3dV44WOg3GWs0UIipZkjYr3uvlidReGy5t/KotNC7pCRU6X0/NAmPSZmQJ3GOFKD8rVwYyc63O
tS5hVOXcA+6ZpSc/KDCcth+iCSD0mgxLjVlo1Qmk8bJ4a0Dswe/5s1twTzOTGjujzU703NyPEMTI
it3UVlEdMI7hPkao5XeRFG6AYsydsGLML60D+XUftn77OA2Q3F2U5exdkdi3VlHvM+Twd7ZOQdZb
HKJ7vF5tN436HgMd0unIp8baHpFJ3G0gUVi3stV+sShB4AomBm8OBXBs80rYAX3QXr4mZUePVMMq
7lo9sQ93p2vEa5Aw2rXYg4Xmrds3uCqmSNGqe9GPVIJFFTP44IsUat68SyriK8vhEvLlApd5Crcu
a8JsQv2oReKZvqwlnMz25C/qSxik2AykKMBVIYGYEw6O9hsKfgW2cjkVa4tgUaxC3VBfSd2ZBvr5
ia29AK9893ymVieg/TSZVhFsvLPeODgCkGPHFCxr89vQnTy5VqAXki8KbhMSKcsjCUWgNgpdNZRP
QivXgyX5kXWTnFJcpnqTUVlzPDcqcCQaJHyTivsJE5pnJjPUzAo0gl0dEZWKBlP31Vs/jg8m1ICw
ReYtQnvlSuTOV+XmMVkrToHfgeTTRnPjKvMbD1wIeapxfkEqCNnb6T0u6TrIvyc484yoSzMmpeZw
NxDo7eIyfffV/4dwjOAkWvn6PO9Lt7qHivWKyMC90H6WS4bif6wU67d5tLkfklQ/efjQAsp9pdDm
R3XDPKR1w6XKUy3MGyru1Whfwf8JdXvRYRPQVnurQkGwIUQsmtet+QWTjfaYFlXNtHfX9kcFIpdO
eYNcBM1IxXPNUt1vYVBmfi9nwAXbYJwb/tMWg2yDOLgmaGa5/iW2Br5WGMQ9RYc+Fl4rPMpxpBTa
Vcxw6KjurNp/ElV2v9T9ay5Y1ZjHyVtul/TZEkaUrIQZQcLsDIAm28V98bbFvkipmPsYVC2Ytatq
IgYXygyB8UBgUle+Y61B7ybgLvvie8Dyhlw/IaSrx5dszN4zo3gFDcB46VZf2tgOZ+i2jX0xZHfv
rxBEwIWFtc9KO897JMuKASM8QtRVDf9rgZ0Z2IGQ+Yhow0eX0zO+xxMDbNdNp7R3XouKidSW7mMZ
FF/qnHs9ZeWr19vzzu1CTHFZuwNXn/2nMQueltpijBzcq0E6r9vsuGosXE13vK2AvbaE4CwowM7m
zr1tl69ZT1TTeOsvApTIU1F8WcVPiJkRDPLbYdRfB8l0P6m4Iahs4s+eTtXk70SJLEOY9xy7QIaB
H4Q3Gp8pmmsyHwQB7XXXUwtTwX+SOT/M+veYMUisjYvPpHm/lS9/b21/Q+FlMYWm7ROlytJ5cTiN
RDH12D9WbXfj1Wp+KVaCluybihcobz6VPovuKSMeptAChYF748/rDbjnRUGufzbDa9EyYW6PeU2/
FCOab0GerJDS0/vE8E/IRV/PKWMP1IZXs+dawXYdM+APRxQbsBXr3xAXNCTYpBLCoFoiAVJTA9rj
vDLabe1YzcOtbZ90yWVVI2F7Ud1Ps389G1+kvlDJywmRpDn+JtR8RThxPPSoGFZO+T5YqMRPk9zL
Tq1zZ3B3WTKlMHD6Swb9Z04LGxnza6FXqOGI4koTPAi78Q9UmbSTprXfrcx5HnT/RxoEt17Z3Jfw
8BlYe1SO3PJX7XjTEYW14nBX6Awx7fQE8EswKM3QOc+aWvxh9sBk00D7jEH8zZHpDPtlRUzM9GoF
dwldRCSjLahUOQCjZ7neONBQbCP5WHQiheKioEaYR0BoiAwoTPzNa+T1aIkJ1zlCC9TGn10myB1Q
j4X1F5PkitxpUzXZEQIOjC6TFHxmXI8C1ooeg5pvDQ39gcQC2xq8T6qOVsxllBdOcQh+miBhjvFE
rxmT+LBMOoD3Eb5rXlwnPpFYv5YoDmEAgEQDnd1xGwA1CyKHaATqHQ9JtXPPm87tlHs73RUBadnh
cauNOiqVPHgAJAiYmzhqVKoXgQiyvotKAOcqFRyopHCh0sPzfV2mjb6fKt84BMC8P2uw295WnP0o
1s7mauyESkQzNDS40CShDTbqhBQt6ep2erbUv94uIjYJVsB5UczYDo4x/JbGM7K9qTLN5ZTdoQ7n
HnSVJJ9UutxTifPEIoX+UXLeStDbRifXnqmk++ehj49gqEJ+3lRlh+0tbcvfwy1gBUxKv1DJ/c/v
bHufH/58Y1IliM+y9/Zye/fzWLCd+fPg52f+7bG/nTVTZY9JFUA+rr3aKiLTViP5/D/b5fWqmDKo
ssr2xraJqbkgOtCQNVR1mO3kxUd1RpVStqsogl9NkC1nq2nlxdAR+rZcDaKOXtlYLXVo14cbpsGa
5ri/+kRPJEiNjMJvDx9gjrg3jzO8onaox4uevo6DNxy4lzPQi0SEC3IzYZmW7mX0bGjurj+4F67b
uWwHt03blinAMvSwnMTSLmTBElZxBbr5/eJdkjKHwaj2GE6h3kCmoGpg4IRFXVjE9qGRlOy0TpiX
lITMJZbTFxOs9EFzWWH2XftWMP+KmAXHOZmCsF9GVl9etXcNUAoGIJ3drOdH+i3wEJ2lCLDTimJz
fWoCnKtThChd8KZhZiM24QX2c6m5wa9R7nNpXTCEbmGL+H2YgDs2TDyzHRBZezvPbiYYhfU5cFYd
AGAMixeuiowxEDOxRj4EaPYP6a2jAKJprVnM0SbsKd+i02cEED2rzsl5yovpi5jwXTH6+lbzKcDV
XXAb683ey54TPbnMJWoxyILimTH7VHSNNT5h8HyQWgqycL7O+gxTBM9F96e4FxYEUsD8YzhMK0ua
knRnkdTh6Kz+bo2TO/DxX6wxuV81vBW0Zjyto/k4+gWF/zJLmOjQeUGX4rcp7Te/9uxQazWPvFP1
K+hHxP7b4a3FI2KZlv3SljYRojg22XDv5ONtLwyi4Gq5xiqG5YrLwNs6My7ztn+mTHBTD3M0wU7e
weVaonn8VRpyeuj73tpbNu7LovIQZ+GSXRqEX3qnJjbK8+LMuKKA9+9Kq7lb4PkwVBMBysQ7VV0G
MlRgPFgp/VwXQi3aHgW5HVCQZpc+LJWLfB+ovSvd6XykRDCmSexx3KUwCMLZf4RnahILyG9mihpu
PcHuaYlAM78XgEQsuD2JTc63krdTpRknL5eAU1vjfwg7s922mS0LPxEBzsOtqNGSbTmWnVg3RJzE
LM4szuTT91fMOcDpvxvdF0Ecx5YoDlV7r72GvezR/dgQ4B0//pCSZGlkNecg6KqwGqz5hMn9tkVQ
pIPebiJruBt2E4HADNsxeDWh+xOXY57NcTDAbcdL3Vk+JsA+7jKlPNaWjzIBzU1YR91vjoB+xYiC
Q2bVJKXE2xLO10YmmLwBafgE0hxsXeDXRcxoLJqOw0h3RZKdljjBhzowq6ds8S44B+KmTIVPXgl4
nB6mtr9Df+eckFVsraGLwr6tf9EaHvFLukP96g8ZlRiGr/oOSXhNGwOGmDa8lUx2wKlij9HxWei+
/zSAXXMDQR1pdDJOZQJpBl8ld9l6Y2XvEbtDXnWMu+/kMTx0+1kf8dtoUfEarVHAFESc24krMMKb
i7tNb7FYwMa+Vm7wWBjeLYqARHBcoF5Nnlvs/25aq3/SuAKpKBmFhh5c9Djke/21biewLGMMc7tG
XZ0M0H8C+UmqxtFAqYGhkdXDUXWfvC5Iw2wk7K5rRmxpGXcP1ifQ0KdAkjgYFv5qpLUm5ZP7ZIu0
3zeQ55+MMWEzxnu0jS5aTi67C4GwnLSXtsh+Gj2Bs20bc9tCaXSNp3IicKNzgatiJKqbUkfTQl2O
VYn3fZ68/Nl0/L1C50p3aU+ykn+KoNgNquddzPmS4T6FI/O0i1T6IZyXBgc194oKrTlK0g5nU9y6
unhE6ZzCHlDYY2A8j8PwuFIBiDM6WEnWhADfPKgoOJzUh+0T75YIHQ3SLwbQtQjbwQ4XsIWTcCD8
ZTpU5jwVj+YIo3DSklNXZNexy5APEFu5q1zRnF8QbTivmJBhaOUO+0hEV70jlrCPCV7vZvfdsZ23
qQz9iO6laoed1tchYsd3eFVXKrltMMDbTRxn3pTYGSXtz2hBA5zeZGUfWOpuyTiGGEKHSUVkEMM9
rKqwLB/Ae9Ead64FN6t6YMAcWoMG7xr2WFbFhPBa8rUuxk3NKCiaj6RL7HFDZcJBj1gw68PBKjTr
4YYT6XYxvSvKU+QRbGK+M73krfhl2cMuiaqnmRgMv5838J1zmL7k3+TbzEhCOFaHUVKr2P2vVExg
E7Iyw64ILr10PuGZMg0DYQRaZ1Kibbtsx5TsaWnNx7qqb51r3MvCxNmN8r3tTtFQfAZMCB11Sxtx
ur8MPm5nXWXhiACzHauyZiguXV2xWxK9nO8mAhmTunn2bYwTZHabNZaNoKoeEXPbg/kpTMpgUzbH
Ujfex9h88Vy5x7ILMnY8A2thvGkblOWEjjxNrTxnacwcoD/aA6N6znnRkNy3mD+Mqb4aeXwxk/EZ
6QmRFx5A+1KZD5Wyr8yLF0/PL01MrdaxxaZhnGbwsowSYZIAprLTZdvm3jeLnmsz8FzmC0phMe3S
pnlHF4M8O34pbftdXRr1Uok3HqUKUwcZM5vH1P9hZ3pIx47RejN8RL77a5LejYjlAOPpafLeci5H
P9UfM8/QSA6Pb7w5kfh0SOqCZLuNcoeJF6xII/dO8eI+1BpkIqPfGlmuPBHHRzD4jU32G1oOXqg7
adN9modqawGd5r7cZSJGox7/BE/5Nn+b45yeUU/tLYinHdloVUnWEUvwTSuYULAsdYc8l7Sq50Ur
l+3IiZ9zVrbEe2n94me5xA9ddfUBdXJELE4q71pKWqcltJ8tK1mXgizZfmFvF+h7ZJHkqKIIu3rs
JvMyahl7YKoTaCizb5Mz/wET+06psoUI/atJzn7KbViyXYXgBydifLKdXZynAjdqEmz0oD0vi4z2
rpENdLb+ywzAgXBI0GGPxx5Jyq7MUuRlhnfFCkUPe1pJQNHiEnlQ2HXbObvAa4r+pPEwj/a5S33S
2vIn6up4O7vtAp0qustJ/qmnNnS7NggbI3a3urGTheacp1k/pnXJalB2aspUbzt/+mwz+em27PpQ
H3sCoRmxOoDK9aUwpp0Byu1jBy7I4Jza8UsMOO6Xhhm2DuqWqER2lDnxx6hxr42LwWCV8gAVFb5v
hCAVuEtt9b5rwt4T7YbLcdK89M1CQLeRhYnBq017Icp6q020VJglvNuj5Z1dA+Q41b6BcL+4mmWF
KdaLDqzcbW5mXPl5xKLP+DZTJCnkJdvCfwBQph0kBwpJxHhMNf2cTpl9YPX7ZRjRuxNryaGrh4+e
yPI9+NK0aab+XjFAFROXNLlW1fKhT+ipu5I9vZ6Hiz0WB0djx7btgwZxfjC5R8a0+I7HK9pxkh/2
ZTLC+QVuY3N9xNuQe37sP2Yh9r2eM9SqJGZtEB/CMtHe4tzmnOTyTRvmRxeyfKF3W8/0JkwIoL53
Y39OTQcWoBkWs/mcReAmno5mjAQO1MX00HiPfGF4kW+2DrOuTeWLm3SC61j4bzaYnIVt7EJ9Ta3n
eqBSc0EvnBXJSzqhMops3Cfrj6F/Rqbh+ManXJi88meGF0G9HvbYCWfNiJB8eNWZvhO0Ou5x29sw
4wUVk8iBCgczTcve6GO2U7/ms3eb//q/ZDJDm/Iee4WQXY7hcxG23CA6b+Hy8urVEoK7ZI0mRfxs
sM3/96+aomY1giyifiRgdjWRJ8LbVXgGqpfoS+acUYSjVL+beTkqefVP0yq3VvK2YMDJ68YS0iV/
qx+OeI9e+B6k+oyVkKOarJK8LKxsM3yjt00FMAd2FpTZ3mBDqoW7rfnawix9/Vr9H39qOLAYFR+I
p9+s36dINSTqSEjvtv45HptK21iWWP9GNHGkq4COc8BShd+L8ZZuwK819A3eXn2tHseA90rL4LEZ
CG6p9nZ7Nm3UI31ogNgNnf6lDqzs5owRJTBvMr7UqQk2N+w7foNYsoB/DkUAhFPy4Bxq2yFW0iSM
hbw4UT+IqtyqY3Vame+WIrpbRH2oN6+bfkfEVmgwuLay6cQseZJ4B/C76rjU22rq45CZuH52XkM6
h5huS/02/hbPDZNsowAx4UebMQrV6VEfT53Cf3/UgKMyJ6o5cDO50EwQ4ZYwWKsme8f6vZcpdxvf
a5mAzV6xVV+rn6mY9+vup07bYlegGfxom/398STWD3oShREvlwURomTMecCxQCik8PbqWzH/XbX+
Uf0IQYXInOhQiCmyjfyXeildA7vG4ckFdJ+b5nOsyqt6SfUzAa6Oy7P6CXVMZfVHPP37oGK+qQ44
rpyTeive4nEcUlbqZZe2xvp26uXcscfwHy5oBt1+/hYsx1FAzevTnVtWl6IhxJghll+W18kEWGzi
5aGzmOqV5ACUfQPH2GTSEVvJF7k2N4unKh01PEY0tz6IWNfY7ufrOsCvu/SL7famTdyuhSNJPi5u
cWoGZ73Qjz0Tc7iyjINTnXsJLFovuRV90T2mUaTMSeyvOmiP08Q0e6n0BJEhyr3RkUenIWNFphcZ
/0wB9NhszBe6hc9imAoG7t7zSoOwJTfqUDyxSQKWqaGILW921aI0LLyWjCAEXeiTMZlbsMYrxMmK
y1dosLdo8WHrkDctqXGAG/KHthpe1B+UmeauVjQxRQVrIQ2ZxN3uB5wXWiZYbCLhKMSXHg3VPlGa
vU6GjTN/7yJM4jsHiFpPQL4XKjZCvsyd1Xhv1pJ+WKXnh65swpyGYRTsEPV9drrXLKYeWhxAdhch
1daa2TPsgTZOP3lT6ZxmtWE1KZYUsQQ0hkDO2hXrtxXu9hH/85QkiJK3TVFcNDWvJMeZs10wMGls
5jGJhdWbnRyDphIhGCu3N6DwXMxXPKZQm+TVY5xT2LpqZKZ3MCjaMvtlN0m7Ix/xHJgjx1/+qfyK
Ya2Vf8CfwFi3o2JiuH8aG+OoFwyQzAT9gR7t4PZ/LxHMXkY7Qzpfo2y37P1iMGjp/L5Cf6a/ksXG
lMzM71HVM4SUJakcDCmqOEqO0qLXWYeT1M5HBCQMQBAYErVIAd5F1gHLaCaxOdswycGEqc0Hy61K
/KqHs17n9qlu9HMTAEbMI1a2oxpmOmZ1WSH8/FRUHObKvKqgim30eoT/h+vfRHSVHoFlG2oMPRrw
3vLqNY4oUtcb3fcEWvbS3TUEE+zsKcKymk5m9obkULYM/cqixidczZ17dcvXGqbFy+ike0de3Nmx
kDJwVfGYDceMulHz/WPpzOMjCTFbxirOs+4ht9Lel2j6hV+JsUuCFGsXpqBygn/hZlqywx9RhIMd
lyed+topVRisDYlksqqn37SCqq/04DHysEJzU3SwEr/tBQfwNia2N+G+GHX3PZ/8JqxHgNM+d/ZD
QN2yJM8RsssD5FyEeKkTIubgSezFzVLMjJE1OiX/Z9IIwIXJcCiJYi5KoGYxehrigujBsk2k7cMp
77m2yXcnqvyNBN1wofXiGCbKwzj9ouKscKifzQOchnPXLptoMn/oBsMJMeYX+kAnnKcl2/djebVE
9Yt5t9jAvAkQFyJxiOS1b8XFcNMvX/mhUBrJvLFJUAJ1Vs9C1HNva8X0BtelD2uXNQBzkw2ce8oy
vbsExolEKnM3CdhbRekgE+YM/x2nqoHiypIqKo6HIi9sl+TujtYjIqFvXg5FpBspjzAWTqGQEXLH
NhQIHfEEpZGNuiVkBKUshx56n0wexkXr0ABxKNMUhvcZBVNIgh8TJP6l29XVWZxvBQxChj0MbniA
+9p86nrr3Ulp4ErtoDNyzIbqMriovI1pr6cuM5+xz/aRx0SgUq7d1T6LUJH0ALhk4CwLvLjSoipT
bzIyiS4j43teV/c2d14zAQ9IsbzYOqgeGZYt+KIXCQ9w4XKb5X6+jwr9j5qfrcScZWAd5k3PmJXr
G7Dix3iOmNPSo9mCqNLkQu8BiqT6XBQD6IMH/yzT7I4UAyUU9wLOtR/aKMpNy1DbxE95n48ez/O0
E12vb52IDb9bgv7SdnSg+vRdxO2HUDCQM8DkSYTTbHzFkYGEcjMWMKKST9hM9URPYmVhKmK27Bhi
JRHJvyGIWQxVieiLgcg0hJUhFbi/dZvxOCLR3NgyDy4FVgC1Y15sDB6JJ0yADrlB3IEPkaiLZEcl
ZQRuOJVUDsyV9Vq3gXxgyEZQA1p714DpUWHSecIm5RnnqHvqmr/qvv3UU2bI1kINUOpdmAxcggBr
LRmjxPX+jhkJ5HkQkdlAqiMHB05Pp5Jm483gK56WGjP1Dd2D3aN3YSZVMJxr4vY9m4JD6nDmGo+Z
ttd9lal/+0ueGtufZf2ljS9JdSrt/kw2B7xYNfLLE/dxMY0HXdE6W8X0zIS37RID3KQeINS0DaSR
uLyriZ2rhuwTw5vdjA2IGgq6fv3emuNrZgSANfQbw8zdCxBMBl/tvnDffMOAaaMTeLBfZ2dIjjd1
FfzAU+PHOLEAVSmzTxkIFmGjxlOfkOf/IKj/Lx7Na4rSfxoQqxBIA1Eo1GrPxx75Hw6KjcmDBge2
IzcIDsWMmQpDUSa/vp+WW3bQ1wVy6LFogRFtnGjTJQhX7gJy23pXakzdFT1K71j4JjZ2xVWSCXdD
1VRXTTEZvZiyKEJ8vf7LiSZ1u+d3zol8wOXlYIrOfZwtOhxEHGne078NjCMDNcCTvXygAf22xJy3
//uDO/+0jlQfXH1sy3Mw7vKCf7hyQ+OqijqV3ZE27ZizcEyL8Yi5u37U2Jo3S4NG8quaJ39rGo6D
GNCwMEpQnIsq5YGgk4MVQLlSwb+bFc0H1zOWuCz9ogj5KVtVgC3Bpy9JrRj8fe9w9tZdFIAtzCAU
DDjXnkxRvA5NxIMABTnSki9VNgl1n5JfzJpgcT3+cu0VwaEsgYIiOV+psj7GhhVbrXCFa9ISieHk
6zI5ZuJc/5HJ8txouf3/nDTrn3ay6qTxQU3L9Z2A4e4/Tprv+Zk3aFZ71BILAlwd3XBUOHqqJFpn
uVPz2pnKv06xflZ6BFOXE+Y/N01tLTQsF6/C1Qx7mbeh1J5iae5XcswyUnphv8H26c4VbVx+zrqW
M+dyCwldvACTfvxls9nW22Ayx11okRS5IR6T45I1L90wsamKU1PhawAorZ7A//ue8f7nPWM5LBqo
MHyYjP9DghD3MjODJG6Put6a+yTfapGPhgjLH7DcmPkW3j0rmV43UzBBPzmvJD3N4lImhSKBKzZ5
NEfPTr1cLOntlG3e4rLUFcOpraFYrgXDJOeXCaZBpTaV2C7us8+ZKXE8KdEb4m4L3AIHgvVHI6V7
ZEYULH+pQ04qoMzRVuS1jr/y2O5GD2FajIFCnE4wPPLp6GGbi6pq5SGloy0fHCxRXZ+EZlftbbYw
goOT2LiM8Ln8eKhDI2cMZAEfJbTgZPLA/szuegT3KJ7fMqgJuAHhpqh2V8ZVNQV5JuGTc8XNNNjC
4wYAs08SJtb/YwyKCZa65f77AuZZJqIVC2GGpRLe+f//cAJ2iNKr83lsjmlVsEJSrB46P522JtFw
RTk+uYtrbbrOYyuV/YOr/I+aQXyxJ9c9xGazi99wdmTmqXhWpSzP5L09+k7shlrFL2m4gTQmzX/J
/OrvotQaJ9vtN+0g051mmD/1cfntJfEd7tke85Qb6sYvP2PhKLRXgA821MZkhgKrLGtczLcq7zG1
+zveXfVuljiK6O6HVDxOm0CVnTYgOlcRGYWnvUWdIHS97sfnwJt23dKdNdnp+2wwt35TOufSGJ2z
A901yxCTNYxJBC99GXDDiIIB2b1TGqdoNLdJIZ9bsLqjNeUZhVdLvnLV6rDJ4c5u6xG4keSEHUsb
4o3qrjj4nnQBO1nwFDNspbNhtIog2PqtVvwmp0ZSRZrb5F95EO/xFyc/0aYKXJlU6/+bFHJIKl/0
If4qixxDFQsfhfb3WlDGRX11NSaYTdkTDK+eDEXcajzntkTNRfXFcZ388NLmFFTRGyvlXbWmdNFW
OCtsSOTdjzFwfkR6jcFxD6V3iJCOBM0BGPIiFyquQKNGWHAWI8/5QxGDqPhDm3zRPRzGL3uYXmRR
nE1duDSJcOiT1WAq+D2X8Xvc5IQnwVTtxM8q7j/xSeG1BD0EEZBeiSTCKYqJdlPbDRl3CoFcGB/2
1U7L6EQTWV4a17tlGgxexepSFWebt6Yig+S4bOUXPxcnP3bItvzLb+tV31EOPHR60dNHNvKYwCH1
AREwIgDqYa23BWOnDF82G7eh0GyLZc/sCe49UvfegM8vW2ytVCtMJbtrIUbu29568aPqR6RWIW/h
zfVOvifS/LE+4KKpiR0qpxeRDjAA6hgBjDSvdTpFD8gQcUsFeIiZ6CV+892Px6tjYdFg0vdsnDHF
KaAJfa2hlCtY8nHNg+bj6d8mWX2rk+o6K91Exyi5oz0OWjZ/DP2JRbajmwZ4vo0MA6E43ihr291p
ACeDARSwUN4biv5YafxiOp1EMl76+CdIv6att60QZ8No2D2YGeEqdMYlIocNbyXnhpNsLzUkibL8
MRbLTvoI2bKRwTWT8bc+q4xzDz3N0aoQd6HkmprjaZ798ViZAUCPV2CFshBhgCANyKLPvlXlwH6i
B87BXsTVobc84d2CUUqkMwD0xwuq2k8nwy4rW8CSs+GCDdCtXhCxdN6bLyTLUVPoCANAnBL4nrpQ
rhE4bdddCSDbJfa+FHgRjKY17OjQ/W2GsKLv84PbaQ7j/x7HggBDGtPCMHexGdx1NcQeSJrl0Wsd
/CSRu5KZYmOzl3IldpNDMg2ssgcrq+UeC6SHZcE5qZl0azNpy6MJan4QgwaRpSxPRTebD0uwPIrS
znZIYK5ab9S8XL2ExZIdFnvRIXT9qHEjYvPG/RbL9a/J5LuOBsZQmQZOTSKzHjyv/ddXjA2NDMG5
Zuovi+Gae+hrx1q3zK1wrZsbVMtD0L2PMnHBl6CiEJaDfcr6ZccwqO+SQyVUFBY847PpNWcoD9NR
Rot2TvCieGiWr/Uf5LNp5/UrFHUMQRsbmm05pzv2cQcCoP+4QF4/YiUfnHGeSsmusr4nMsguUzyR
NbjgLmcUDqOpWScwr3rs6X+O1bg8xXheHPM0N1COEAWY5LIgNaTUwmrAjw0Y0TmLwbxConMO61Gu
R2F5RGLjnPyFPS4c+KpsID8kjFT82Qgj2tCwGi3nUPjDAa8DcXLznPmOzC55lAahk/B2mLSeS13v
jnUOcG4wPNxZBjzeFobg2S/eZQ+9znTiU+Y17rlWRQiWe/DpJsJREZu92HHXHUfHP3gGkApOuVAD
5+mdYNc9IUjbyTR/W2Oa7dLeJPJGds15EgaeWkuxL6aqP4t6IvPPL2JcVOddNg3GCeNFhjmghOfR
tL0wjRkbsha/RrH/niVDgshOh86Cx9aAyVJf0kNaVnoe5xfcQp7KlsdFBMbV1GgtQEzgD2ptepxe
45K0JD95wOjhV7/EJcAQ4eKQnIZDi5A57ufuoBcuXbKUS/vgKMF0H1mkATJEwe/auK4GPBDs01Na
RXCPUS6AESplNG1hhsgEA5OCS2Km3nZ9jRgq73FElhGaHv4/eSKeEhjiFCtAoDRjyaakNCtb42Fl
AGctSpSq6mBm4STWtDGwuodMXZEjcbwFAc6Gr9iFrwNV7LKuWoT1jVvo1b9z4b7ZxfK2VhdYLldb
5mSHERO3MO7aHwPGHnufcR9M7vyOozNxgRN24krP4FQA7WRHgfLsVmp0PmFfLxBUzU61H5vsc47j
80rPLs3cDT0KacZ1eOSaiNZGV3uCH7Vfj3IlTCuIaImK6ySwBsZ3QxhPho0rGEOVcOkDxl/tba2T
mpntY4yLA8ZEgno2aIj5+FvNGwDeoVMuL2r7XDnkiF9g9Tes/XyKFJTi2xKB/hZtdh8VNViHdk6Z
3twWWdwVH1axz10LBjrCJkaJ07ZFEpAggowq/LsUaj7G85Zdn1La5ZXqEWoOAcBtRHXZIUK0MuZw
tQwzSUQDuOKm73mfDupzJiGdab2kteI7q0hmiWt9c1+5/QOG4omX7L0cjKDIcAbrx9vSYc5VFlm2
SSzxiEVmtdfb/arZWgnCU4OMoNHpRQd49jsPz1RFpPzCTAZOSQvOWVj0t3Ja/E3iEpfSoXxNK6VB
DczjpMmnRg9usbMwqzQJCVHaEHe8YZ1/weP/a5E5zyojqF674aAIio2Z4L6Z7ySx4+Sgy505y6v0
cLyeXYQmpN6pBtpTbOO+9Z5hSzyPGCzthxYWV+c1p3xF05QeMNBwdmyuuopoLuIZSQQuLD2uFUG9
xYfvNVeAZq3UNaR1BRtdBudR9BQt1sUx4U3R6Q8tyhf+TkawSnKkSKJh+p3qMtvLCBQNE2QrsjIG
Mqio4ujPIEbqYnVHLMICi6SM3KRmTbIoQ9UVbJki+hNvyL97BLqnSfMDadopZr6Crhg/RT0dURJx
0O2p6KGr2BPVUxlTF7kIBojTwAumKO6tpu3bXPu+vkHsRBB6WB+scuqwf2pvSrRjsz6w2srvqvZc
8YPIphKRDimI1OetbF4zRteIZKh9C0CbNKWtF1p1weyrDv3R+4Z995PUusfE40GPGpjO+Pzc9DiB
VMv81g04dYFeI5xJn/D99SHIg0v2zm10chHG03fdgA9t4ozNOJjLEzt4CjYzP2iAPuPa5/0G3ILP
PyoRGDYsXCH3jz8E5Fm6SXDplBQVl0jeXLc4NJs53doiarxE4IlHf4h/a/FjheYctPpNt6IvkkUz
eJPZoUK+s528ipp8JJmy5FijOY2ZHmHCaQ/Vc868ldUHqQuJcYkWfxol51BVqWzYO5xa78so78dq
Dj70ovgyTMQC6rntDPHiEhQ9dPWfLMpOhgJACpBfdL36KZub3wPIqaWOkSDFW+31xEzjLMwhBjCH
SrqPYqmih6WpT4VlQhcjwZhG4zhqPDpBZDtbTcPJiHi9MO2lfXAEbF1rSr9WRMSH6RBrUUt8QiG2
BLVu129rYt5Eg/HqZ/5PfwqewKB2ql4SQ7/TBx/zTgVVrdKhKr6Xjo1Csidpql3OmVK//13LYi70
WKX3AMt/PxZ/SuFK0OgaJTW+7JEXkdtHLqWgk4ckDr+wRTcxMw21Ropq61DjKgW6RQ/UEgoeDtLb
K9GK6sdVS+LMtNfUZLxJJkgWxmSpmmkVlL4+tX4m2YxgUCk81v6oFuzascDjtup45IfgtgqnVgWG
oW4qOWtvpQk1CTn1CsCtuLWpqmavRZTSjahvMFSAVxoj+aXwKxTOTOZBFlo8qHibJ9h+GsjsM/F3
ALDqc3R0jhi3APl7A1Ra1XXYWM8mhFHop8Z1qHup7AdDs9E+v7jBU790BwK0yo0B9+SUtAZkLNdn
ipPk+JWIkq3lrcc+VAzOOcXj2LBNJ7RaL9+nrks/BvEfka72NCzut64uo9BRqjKtI3KntX7NapXN
6EHHDpcjrYF4Tr+GnsyteYhIAJr2tYDSqieut8ML1uy4iqsiVk9mdqIy2CGnnXKjDY2SRr/A+Cpc
D8FOWXHHSH7YQkefzsOtTfZzO5XsrqxIaUGzKG1U+x4Ard5SHGSjvZMqx2E2IGCguuiXoDxZtY7T
6YyQCLHGwyoQHeOj7fS0Rt0WqadWPq8DzrXJNQd0e5Z36bWMOTvoe1NUH1an7eNqeWpHHtRVdRt5
zCsdOfV767MPplugtdO2sxGoJVNpn1J9RLfo/q6QQey7wrsQSMOU3APIr2cdK31C3SsB9qDjcBZH
x9WmY+41bJRskmUdkrzGAWGJQnyc2Ebz1/rlBWz6wQvQHkwsoc08flWZBv/Tw34bH4Iwz69pAkvI
p2qqlMRw1SyvyhOxyBMr2i2w5cc6cptn9jq/mz+WwLik+vIyFEu6gQoPMBZkiqVQbmWQfqyKtxVy
jkX/SWr38wRve6y8WycnoibKnZe5tzEaHpvKOfiqf+2BKmCNodlSvg5RrFW7Qqm81LjZlYhlOfi1
n9R0/BpGLU43osqAfJIKwrncoDgI/u58ad1c257pMdPMvVIgrk9XZs17W7ZnvzShLmVvdsxHqVJ5
Cno4dFG3yVV5JzuW5/WRK9REZh1qqEFRP3wSWlWBgOvyQFpGbtO7d9xcVnpNHP132fNcaprYDy4r
Z1DgdqCQY9+D66oH0D7Uluxn8aeWVlCVOct/R9JGQ3iFF7rKtqxftEukOa/rpHe9hlAtmNWngM4N
w/yG2IbeYzbRejcGTewsqkaqdFam3kcuB//6NE0FecRg9pqu/Rns4QdBpC/AYQwcMmzbMWF3eTxq
AIz1btCapN6tz8WKIWgMWBj58ILgk4dZ976pmhnSZrZdJxfrAKtzfhLX+rpqiTANI1kbUqOzkGQ+
+TgaI8B5J4oJSkOEezL1MNgjx2oDGm7yHBPmWfEoMiAomeNooQscw1YQs6MqWEHVabnE6oase3pn
VUv3Fn4K9KAnrSmvhHPwjLDwGjmLb0vNlMQajAfY3hRC05FwcwYdUD6RcudXVY9Z1bQlhhrTR3Aw
h8ViLUEBVri+6klJhf19pO70cVDfrhIv481b3JSj1JlLthq7GA51VDtG1J9nO/5Ss75EwE9Z5FM9
pIf1tRw11V1qJqlpI280/l+lBtA0ad6Dz5UPV2FxodZxVn1gu0PeJocVA5pgnax48xQbEE6ZSaip
C/wzzJmp9pjg1vsU7aEcu2WvRphQzZh5+VyWorkib/7R0twuMnhD+sDgAiwDRr35mOXix/oMScMY
997UIFjxKqJa5p3foTBRHjVKEudOFbe/H19XIa2vBPhKzetpv3NAig3Obge0JZQZ6sn0h/wOcKQv
9MHrStEz0DbmaZdRKE34hHMy3tcRx1JgSlC7r7N46/84c+VuJpu9J/Ke0OXcS1rqTQB0gT8D46Uy
/7K88p4U4zXBus7FxHadf9veXlpwj1f9pOazqZo1OyeRt5dZmQkUXlbu6+lgoweobPoGdbPOCbV9
p9ApVbYwI0uUM+h+VRWqei5RVghWgfxVaRRX2ohjFfvcToGMJUNt6FOoNbWj5eF+jCpoVyYRsHHK
XaseLMY+D85kv5gx8zJdm8e9jdh5JKPGiquvlTAAxZ6ZaYktrxV323vTaAaM8oKc854CJXbvaGGO
6pSx0v3Qg3mv2plEaWvttrgKEgRDNfxWq15a9zvY/iXNUWxtxin/rTDIsaeGXBXc7B/vMV46ODnw
NPgZ0mAdrY+q02ug3x6d6BI5pxF/wHD9CGLAYD8oF+yxhQsv/HWdYJTq3px87N+V50iGzJo9EvZv
Fx8rPAGyWu/DzDHvwUy7lPNcJSR8w7shSUpjcCZxL+L/8RagDalN9Kpxq7mQgdG02KjNaSEIWjDk
N9JqcTinb8VRczsHhH9PvbMZNITE3BZrsYIS6lqWRA774kudUfVuwmroyJSiozX1v5h0YRPABba0
cZzsUoIgkwWV71eYX6cxNbZlU/zuiTtSldOSUaJR2+7zNEFVXHLvMFZ51w1gmAiNaGGM2Hsv32WP
ANcD6CAgm/cxbRIp4uW8rhmt0qWnKYSmDP3kBh3LOSJYGVh8x+HS6DFM/yuLp7KZeo/W2QfLNXBY
alxavAo30ZBqA5f5gW43LjDvx1WOIIzd6hxRNN0fnYGHho1JaA4sJMUX1FHA3QifayMAT6EDs5Xg
1umGLVwycryx9oKNMfxy0/Sgbvd1TczShLfr0/06D3F1VP+5x0iJEmwtM3XhQ+V3fvlV/7AQVZTa
QoS+X0YPzDTDUWouXo7abrUswJZ1Tx/1tFoV4OxZhGIG5a0cxFIFNeT6/AjLQ8ABzLspyDDZNQvJ
emyPtsc8tI6Xp2nMorBNGlh83tssW4yl/bcVTFhxDLINY5hA5utqjtHkM2zbrIXtiR5oyFhG/UDQ
Q1veg8irF0tw5yxsNq5JDFV7W2y27ixDmVX4PXKNr9nGACnTkJ5Kx3kVTMA3pbYcp457oCzZ2PVg
MPZVduyVzUvhVY9ab+NB4s4//fHPqlKPZAa9hCyOpQer8WlSnTq5CJS6PjlFGMai6wpGXNgVMaCj
IwKGr8N84CGqImBIwTpkRZLtOukYKjwIg8A2UW7V9F33QB8Hyt1prN87lmSFrBQVeIxRHyWdkRdA
+oM8/LU20N3SvlpW/z6Mkx2aXJ8sy5PD6rEUMS7RmNqOmOYT0ELSgoR8O9Jg/Bd7Z7LdNpNl61ep
VXPchR4Rg5qw79VLlidYsi2j73s8/f0Czkz/6arKXHd+JzRJUTQFAtGcs/e3PTf5TMriOKU6S0B3
XtmekvqqQj3qsnfYpx9myBBBd65fD7POWIdky/QQZ2iYdGDh2yVCriF1CTDUJyR19kOmFB/p0N8q
Agno10Q3W6DBqmd0cJkST0Hj1XOHq5Li7LZnagkm1wZpSfWtokq60aW/WSQXrSvYeTrBxWWRsq4k
47E/f3osbNHm4HrJPSjjv7quc/Ylq3BjODUUoNrj/cbYIWKV2E0WkdtFPBS6aOmmgO1p4zMokeX5
ZXSsRcXQGP1HTEpMF/GRvfqrZdKQdZDkrtVMrnpiC3kncmmAVA5vqtnaT83Wt0sBha+6YlXytsBV
oqS6AmV+UvNmhQadwn13hlCFjVxt4WO6Q6S9sk8M0u9F97YMoct4lsdfI5dNgVWipbTfUhntgWgP
LLXGagXB+urRe92xzf+qhc7WyMqHsPqEqvtRVvTVRcx3lpos2SJUdevRw4BpJZfGVuIkBpoFFcJi
vFxB86P++lXt7vJAHkQ0rHqEOlZOIrQe7Kv5YvahwgM01GvQL+9sAic0zd+Tl/ZtgXJkGiNcpkrT
eAhWtRJ9BL54li0rMPK3jppgOFfVLw8owKLpGObwNIjoC4pDinsj8Xv8TkmrZ42fcC97LzosYKhF
6TUQJxIwDyzCAdX8S1xEtCJIPpE8sTIi4mVlV8nnAhZyXGYUWRAEElpvXWx/xk36ogBGatoksA+T
RlH/EEVzRUT5Y2nXofbbT035NgvWQVB3StguituAGE1phvoWtWVDZzdUF1/dFs9YNI9LA9jw6NhR
oFnZUt7DArzzkfsRjcRHcAI0763/pLZP48jyvgDIREuSYl7vKYIVq8NMSfw6m8jCRJrrmVCZpThs
uspOPPaUp7o1HRKErA7fu9GghM9rotzYHKAgCtDJ0J/DVERYLeK39XKS0hjt107vrrPGKFQj/rEL
Uc+qo8/Jja6HBmTWlhfKhBelVcK9cFjWfsverdBuUeYTyUFPExq2g2fEw/9VI3xEmG0BaEKiG+1H
O9m3sftmmAzJqE2/hUpSGxoEQjcmLVLWIVYtHgV72lPUl2+tQRIS7Z21dNsbWjOE8AolpnZpo0Ii
4fezV3b0rmq+fZaCDtAofqryetE8q8yeX0LWVpHGljZq15k/HGIBN53zI3VGHIUKJ6F2Nqo6GjED
5g08Bmv0sCWyZUv5safss0oKYiMNiXtxN3X6NSxmpAIW+zPbqU7QOhlGc+9DXRBxhjTNxFejVtGL
AC5pWGl5c/Re3cU1G4pM/aGhWgG03Z12cOss3/qjgBJiNA8LvyuZma4jsUM3L9gBmrD7aLduXaTh
TWGFXMu+tssnjNMmLat12WHcNN1nVR2fC+9HrtUfimil9ow0Pl7wtByqtLpXTJEici4zRQ+KyKwZ
R5vuqXwCW/oFFyE+TEZyhjvGlfts1p8X9mGqPr7ULqNO5kaV4CFuFI0Okki29y1kus2ZIubHUmUx
RkaOsIFhrNcvBXV+jKekaECq3ahDOM1JyUdWiYXMWEXhWzRQEMGw1bLS/DXVl676IqFUG8/lyp0V
XU/twZbaEzWKk8WCO7Wz75aqn6qjLMr5mpXi5JW068CtZ0OFTQaJrp79nBQtzrN/mNH4oL4ey3GT
XUh7k20xzQCX85BvQ6PIRM+m8lgf8p3a1SMWPiZ02njqxyZLtBGXxqpSKyt1mJcVsSqnL/vr0eOi
X2hF6tUTdDjU4iyZlx1gC14B53FyntRAoWZwPEcJFPdVN8aIJMoYKJumfJtUti1t62Tsh9k1fMWX
/O40DLxa7bLghlPDkZjVUluo8j2syzt3xK+mVJ5zh+K6rsTjMpP0qHzAHeks5envxyUrEU7Rdxdg
YTZnJ9sPYLYxRHXXJO/e1VizzP2OP98shEdbdKL2tFMotg45zsoMop8+HIyVo0dno4RtGOXll7Z4
mizneSFIqUWva81f01ySw8iGMR+IGZiD4K296U34XmrWj/LB3iV24Wzqki9UrSqWyUYTuEGnaYck
kmRplqqqemHeGmAJK7vvj3E+HLFJ3SHRf20GOa5w1z/nw2OY0UnGEvFcmaZFIzFm6Eq+LutbLbc1
gitWZCu8FHU1/KrGGQbFAMfB2WgG1i8V5P8nGv87orGF+PMvGrjNR/vxH595G9GR/cg+/+s/b5/D
f7wXdfJPMYm/funvRGPj/wjHMFH+2YThuMIDO/u3mEQPbrGr2zoZirbBP39BGttwkGk6O7rueoYl
EGL+A2ls63CQJcGJBoouRyLP/H9CGv8p2ROOa6mdg+XojhSu+0eCs4H0u9f1gMWtHqR3yG7aR98k
XKMLWQhnM+ZQCIgTih5gMT8ZXILDrBpmfzlo/4PK1lDg5L+K1NSnENLQOUwcC2qR/yxS6xtdAzxm
4KRJZYV22n9i+EWXMBk3Z6acQHTolZ36ug8xhgSGRqBR+3May3AfUi6jIoal8F9/JPNP1jMfydZt
E5iyZ5vSEn8cmFqzTAz/en40p5LoPjLScXfO0IxS70fWxvp9OnYH9Nvt3rKCb7ZDeaMjHGpjUNhH
vvno5yTrdfnQ7S0H3VmSUk305Jysc53qvqeTP1xaFTDMog22AjzypvDqgzY0h8E0/JMWjC//+i8y
/lQC8hc56ANpmXFCCcP+4yBXBKiPRVNj75Czfra8UWUbEQpbYg2zSmkfTOVQaZLRPBilvU8yepUW
CYGsi8SYP0eFZ97lpnjzTV1u/81n+xO+rD4bJzrEEKI/hafO97+qFNumjesBZdGxDYZHfyAryNLT
Y6G7E/xjFu4NoHriz6p3uKHtKXVYM5hDdSQBE0s+dJe7TLsLyFP5d5/rv52YrsFFyKeyXUmyg/OH
oDfWtRHEZy0PdoI+k6w3Swf8gKYH5x0uJCj2qyls4dXiREeuMrxCA6C0nVcjIk8E0xm7rX99qBz1
Nf3TteI5OgJb2Pyo/6Up1Ef+i6BzagzAfMxXByumFOnEvnZmjbXVTaFdifqsn1L/mphW8FANafyc
G+52AnSKYsyNdlnds63wy/GW22Bgil7rNv2Y2ifcvMeckJe3egjopfn1dbbSmUomQBYnsZ/daTTY
YOonu0OKZcT11RjvYuE4x1ErMM2WKlVv1LaTGK0tuMtveEcQ2mly3DVFcbEbr2dn1xwdq3gPseqt
RjXzp7FxsLTmZg21tiuKerrV+UZM088oZj1IF6ujRQsHC20NxphuHLeurPE7SvRqQz70m8kUz//6
8FJ0+m/XCaU4hBoG170uddP+4wDnGXZ+HMHdwaQJ6JoZVsfAP1fIi89mbNVEStEwSSrR348+jLzc
ns9zQt05poytdUim3Bbhe25owRmN6WededNuQju0mbofQ1jwt6Nqpa06++fQ976XVRzto2iSHF9z
w6jEZtbTyne/TaBgCslO0CR60je9E8qi+0SYz3JCzR42nn7Tam6We4naVrRud99Llzy7cHKRNxoh
/BJu0lDeDF8UxwFw5LZzi7PX5I98jd0tbcfx0LSO8dzb+fQQ+ndYubv7vM0M/EGz8TxjTCR4KLyj
C0ObdNK1LScPuIVg45oFBYA2i/dgLOu1gQeDXWJTgWop8mOZx0ebau61lWVyNZ1vE1W2zTgawZWA
W5RWrOqOTHDIbaiucXEDVDXr5MCOxL64Q7CJL4lRtBdX8OnbiuIjANZ1ZgbBQxa/TWDuD0xtBAQa
83TO6x7+CeQ1bZpuyKDvBRlNm75EqmOYuYRVV9VH2yk8YrDY/xhFaRyZ2ONNS4A7lNqpOBsKwOGG
UXOhzotUklgSLbRHVKnlLs0665A0/kfe9y+iLMRp+Y7cNKzXVWgZkGeoiluW/u6g4oJDpghohP5c
4rY4WhlKfpSMW0+jcsisqiA40QNqx3PWZtYlNJLowdf66EGPQcYUeoW5tqj2QOqMJxJufEZmAYB8
tHfsg4KLU/I3Ak+aboPG2WIiXSMfbrqYyP6w79rVgyQj5lhYtb7vyvZr1AZoa0cjp0bcUb6BtCQT
ZyS3QAxra2KWj7Ug24reNvlP0vhiq5uGNunBH0LF8/FJK25BSxUGw6wYH+Mhz0/wLCIYTyHp9b0N
wahDdpsjdz72YK7uiSXV732AeVEUR8dq6j7GGmdGl2njfd9mrxIM1Ny1FnEmo/Vo65V2Fw0KRsEj
y9af83nkIBuFvJsmKsg4pE4OOTddIL275cYJ6ugoEQmziuc5Gs3i1w8SwnRBUg1iuzwX4ipnw0tj
IzOLGZEsLyZ5Ito4IkcEkbERzVQ/HWVv8IAVKnhIs1mQhYiEenk4VQymtRWOV7t298tTtp6T9jMY
p8YispbCA+R52FdPCbDgfZDY+poBRntcbvTYodI6zQTP8wqc5d0hFRBSrJJiuuXeLzctkT0nbDLf
l0dZLVBXMtKxgWVsbnqQnFGYPi03I5kBYvby3cSgvWo6yMoolLDkeK29renJnOaxKu9lOlAsHSVk
vtzbMsHOF63MT3FnyVcjoiGP+WF4slBFGkXwWhKgecBXM1HGjdGiuKQitx17N1AeCOWapFt1swlo
16/Kdzw768j9MURJ9NJOnMR631AodF4Nh2K7KDIPCQMkFNQpKArN8XtadPIeJFbqmV9FZvX3PUST
bnrt3PZsux2tu7A+qBzEPA/6w9RS+vals4lxW51RfR5HrgsINfbK6Yb06KQOdkXCBLdR5lxws0nS
U2tU7TbNg4D633oSpDnKCvNumtHwDwYIGGSrGUe9jH6aDG07WQ42Ixc92pQK/aY2BZqH/ZJxgOCX
XuDoP4Rp9rW1OvCCDL5Av9hC1524FVobYmwZKDgRcqCXMdyyyXyJW5fYgKmp7t0wf4j04dkfNXc7
BFKgb1diYwNWQUpKxxY96jUNI6IE1dFM7Vk7zjm8BMekwJ/Q7oniN6fr2nu9hZ5Qoc5YxqcZaufz
xLlcN1+ErpUPzFSY9+fhLOG4Q1QYn7yl+Q39hH3Ifk55lqU7rmJrLE/DMH61G3ve2VFz60xEDN3A
IIEtb2PPEpRdOSAoi7GyCwF6xcILzBu8B+n8RMHVvuDrkfRmrGKfILrVx0FudRlppwqzn9HUIE2N
7Mz3dy+CaDi3gXfvlTPOCxou22pKtDXSqoOTYmjQCLnqWArvcyLHaF74LgsNNAXY39FkRUFBwkdO
wJZmfNO1vGa9CsshppY25F1xjgkM4VVteBkt49yGyMtJZLeMfL4ZXX/Oi1h7m+fDBHR1M5jhRO02
TQ4EUN3mjrYGG7J071UqRE4LT/Mw7cKkf4sKqi5i9J91PJ+qWY1zfkJhHkKnbQ3tNegC1G8jAVRd
720mJ5jvRfVQO7Fx8ptIMY3Gkv/eJAWdHF8j7uezGOvkGE5UVMYBzrqeCZf0wvkKyxstYDgckypz
TqXAB0oUcEVESiEBRrEOyLTd2Dr1yUV3cpobApN1cvmK77ooMNQNZXywuvJapWZx0+VnSO/25PvW
FxY1zjFx6s8oLrR1pbvWUWvlndHR6nGgrmxzN0MJn8YQeDxrfHTt2TijaGE6Firkzky8vd6O9X3d
kavb5679gY+3fI+88LVPBudkNTX+cruMNlhdNRQdlkVGSFCjNz7VLqHyAhMw9Ns+OeoQz6oesg5i
/rwBSaI12SFP3Hsjzoq9JjdlSUOlkvRRaNoI9KyoRIXn18flw2tt0DyUnbwWQamdsO3B6ZlwSbVd
pF9lhuA+yIxdKJ/7vqoZBvroiPmG2V/Y4cGJYjJ8J+1K2wssIkcWBvOdDft81aA1QcqN90jGHYRh
1qhV11sHaVV3aY0haISPTrrisejL/tCPnxiEiutQCDo9fv2znAVd44AJPHZKhP8Vad6VthNBAZ+8
sKwTk1qOfb+l2G40SCADwJth4nmbpmEo7PzxzQQ4StOPPyGJsmyTACE5mjFnk3qPFvIcpnqj2nMG
Ha0Ofb6cY4v9bdDSWsV1PCQOtT1izxlX5I6O0gW259b3S+2S9gpzUVN5RPm65TQxNy2al9j9RGEz
34ft1ow872jintjXYD5SexKnDmXIKowE6F5qFYCf6bPKPn0GuoxYW2yDsq7OAykoaKWe6041GGhL
jl3x5s9DuWtpiJsduopoJvJuqBDk5JW1Ytyod8IV8Us36T9JwXMRV3rxY41No2sm66PvtZmc56zc
GRoUwxAbEvrXvjyjNbeeU2qEG/ARTE1tDDHYY21qZfFBC0ds1Oph1/XjhZmFQ4whPGyZo3onGZ+6
LDsmmtz21eBeRQ7ZowTws0on17+yTDUhECXZFwN8nDbE/Se6iSO1h6uosXubxL4iFMjdsymkc5YQ
xpFGmifle12egeXhnoUJwbaaLbwBKWA0zjheWy6/1ZXnupeU7AlXIpIEQ04NtHQDs71c51kLZcSj
MwuUTNvatclDzf+BHyjdDUOp7yIn+1qzITvTwgguy73lxgsRZg+619E8KRCuVzrGPYm5EdWDfVpe
ApTzNFatth9n+dNrzWjT69NNc2KL7DPX/HWTp3x7VV/hee+9eeWx/aKmvYo3jl6kd4L6vV7F007T
b1S5iwe7uh9T171HG4nk0y8f9dR0DhUVHHJMpvJxea5DqLMO6l7sm9KCPqcrZcYU1o8F+k3RttX9
8sg3TOPkCvrzy8Pg4CBm2nEao3Bzs2jrCgedSF6Tae+a1sOURAWJHgjcQ3LskP+18bGyppDkXWO8
6UjDOz2ongL+D6aNR88QAel2VYaFhY9T10Z1ETJ5MfzBuxgtBiR78FDClsFOD0LjsU0M/TF0jTVS
iuoeMxHQ14HoX+qmW0pT9C06dfmIfGuWUD/NoLgIxl8C5J1i5WjandFI/URGiX4awBgiU1CPvZJy
skcm70agzonZIJ21SdDXzNJpjZtwPtla8Gh1ot7P1ogdKwRq27Ow64ZxPi03RSo6WiH/eBxOU8j1
Ns5bk+PMlDm5nySyTrBmD65X0ZiunIe0BGJMuFNxZl1OKw2keJaVcsNvxERVBfUe7N7N9MkGMSPn
i0YcKMswHZbUPBzH3AXvEwlCnYPsYnbpl7pwv/m1HgCjrA+6jF3eLSKrQY/4YoMHfYhvco5udc12
pDWfWeEdYqO7jchYV5Nh894ZmqvBSi8ts4BwBm0VT+NX7CrJujLjN0236ffr4FXi6NnN2XrV1tFi
jQYkw16TRxxxCcrvzmx/eLN3GET/ouUhmrT5PdMBfLqE1ayD57D0I5A/cbGHhckOUNARHhpSoxpw
aHb7wOLkLVQzTGoPe/zSDT3BTVkdTCM+BuCt6/A+oZO7b31WuGYTQEKFyOQDSmKsCC6aPR0HCD9N
RSx3o38U3SPrfGT0Fc0yDP/Ep9SecYwt31w7/XjoadTu0x5ma6qwsJURnSO9qNe66D5tzeugjCUf
Y0JbWffEm1m47ZEOGoR3sGNB6h4pta2nHkI3NaWTp4bL5QbTlVuHLhgs+dnM/J1x1+wryz0aaBS3
tu08QANFu1gna7PAjqblpSDHRt8NiFfw2QGEhJV1iF3tUbNI/iiq3tuORfptlB2LeFXeydCcJOIV
BIq29V2BtqAZ5cadZolIAClSAc8TuGKIxoLtUJEZP30ONZ6TfDNrKvwEJjQZE9VH8m7FZXZf6lm1
DqoxQ2UXrvJybn8wcNwxDJE3Z5nyTmg4OvPBqw6Ixn4OSL/WfuyYO2OUzmvgWjdZOUcgv5IKqEvC
cRqSAidD68WV5Ze6U4rpki2wLX1aq3KILyZC1KYqvYfEU6uvvEaSVpRvfCVXLfVf66qP8LxVH24H
WQW91LxvBidau33qr6MwoevDGMKmPTnbdAZhgSBRmzwrvGmpxBBj1rc2Sb1d02qvPcNPHrFrj6de
bEsCYnbCL2sACISx+LUfHtpUk/tZh4l16xCB7xuvLB+iiIphDemngxVju57HptwlYMEAkFn42aWH
rsBm6UU3Wv2iD1a54RRW4pqKg/h3/1lZ26RFpXW1NjS9BwTdfs0pHK0G0ZwKcwx3jHuMX45+Zymo
Ihl197nm3ov42ANf+Ch1xBdz4NkAZOR0iPX8a8Vaap/04kGfoXj4ZoTkzEBBjPEJ1KQkFXro222K
W0P34BnE2OdKv7orqugJvfdGQx954VtD+wUi/uzr0tuKhJIyPvON183u2U64+sFMJdXO6L0W6T7z
RqCZL1IBi1goXIokQGyEpkHpBR+EO/gvRZyTNDu9etLCbh6YA6k8HZE7YV0Q8AJzwxiSB/D2jFsj
8d3GDHQCE2aE/QIULpw8RJ0IEoPqri+aW6Jl5TqM+XkysaaNdN9nW1QdhqYiIS+nYUltAtYstukC
fn9QjtbJQKB+chEyAcGZX4QjypMqXc8wW7nbGFGJLAWDXdSWX0WH3XjUn4tc7ghORjk5NMI4lXTr
T2HJnrL07E1afRNz+i2mQIECyh/zVW864rQ8JlsKhWqEy1EF5JaKWb+A63+D8G1jRn/2v/7YVzmu
v189eLLZTUP4JEwVXDasq9599xK0U8RVmO7W1exdNuXJgSgceajVC6hMAUMXmLQceIayTjF0e9Vp
uenxD+6mHyF7cEtfjyzWLn7aRcdUg27l3pE4UO26qH+A9XxJJCTtPLNICSyzjykbkTNbDd4XFAin
2bxrMuIJ2OvC20yguhhuOOyCIJ4f/SqDhe7jrTSG4MHb142fPUVe/1Lrwtovqe+6g+xrRHqNwsc8
T8a8wUwiB++pq2mryF686WNWPEt/KiBukMQUQH/th6NWkCM+WGK6hVNUbRxPa9AbluSN4SKt+vTk
64S2BC2JTEPTUcmY8uOMCZqKdpuZK23EgyIsExBfYD+NDFwkScDRmn/wZXsM2ZpzxC6Clw6hwiYq
IXsPrbwN4WztU+mWbBQBW83MxnVTsAOc7E1PJsw6TFVXPA2KOydGclMU+ZkYjb3kTN5oei55FRJs
C8/pWm+2ppiTL26W1WefFBNEcE2+aeiXXZI0v1kGVK9SikWULI5pG/QPUgN3Qfuh/Y5xZe/hPunn
1n7yvLDYcwnkcOjD/LXI/XOex9pH51O9I2+wv41ZmN6YotkoyX5bshj/CEpqPOS1F95ov/cB3iYs
pJ8ZxJ0ecpzJGHOXghy/5EFcrTACHiq7cb9luYWjtnX4XnUK6WkXPqJmoDLYUeRlQ+1tiqBJjqY2
WBsvs+dD58t5P+cMHZOVWswtbUNpbt4AyYz3ejXuKXE0pybHQtmGnQsYJUipBxL3p7mddvFqDSps
I3HckL1iVQ3w9Ng9uhUxJ4GX3yVGbyAUd08BBQXWKHI6O+zgJqsIn+rW7zC7lzimaMd1WevdWtMi
Ci1DtVzbHYjGKX8O2SPgt2IXHChjZiz6AhB6u3ZxjW06VuYPYwAG24FdURfMQ5r7vRbNdHS+4rpr
b5iBjXHUQFDrJBVZC/xf8e0AXu/qsveuQw1VI84jtPjoC/CznulOFkfGTNjgcfdgZu5HAhgptNE+
AIwZ72PoJmszZJIyRkBlbvfYNUzGTQCZfRTzj6bKSDb00WJqFFchL2A0cnUauHUd7uIaGIM3Rs3V
EnjcYpK8Ue0hfsSgdui66T0MW5bo8PduS1lKOtaetpH7aOgfMFHLXV4UTGGt+OKWmF/CMrROaUTA
4FSWu840OcdG3EhJML9GEzoTcxqe+Lamo5tLhcjsobahwlh5ytMLR93cJ4E+7wxOMIYI3ARYveeE
6nBT8HoEy2+yRWva00aqJr3DwdpeKHM6l9F497rsLnea+iGc844KdNBetQwfk82UVg84vp3pfZLD
TeZSvwRJu3U4vKcpyr+ksxjOveuCoo3dG4qjtyDXivuu8i9eiH7OGlyogyMtm2Ry7ySZiuvEdPEg
B83dTGk78OjY2EMX7Wbgt+c26h5nN6GS7vyorHGLfDPGKKyx2I7tadtYCKF8oAay0gTr42zbDZa3
d9FuIjhtv+vDFMJydqJN04/FoT+Al4gwjo0d6O1+sSl5W9AEQyWcvTXV1kYvy3C7VA4Q/rsbv8U8
JIP8UHtDfuwTyJoRycOHKeFw2LaNik147/XLxKDs+O3dZPb1aeqTp2BEfxpPpQlUyNi4FZLNcZIO
uqSyuBKWYEh2kdI0XWJ/ol04sfEMKegNAGL2c8P2n1Jx+cZozypcj3czWZxf2/k4RbDqLDu6uRq9
ZhZJCoJT+/od8X8scek83YcNw6FVt9olrjXe1AzuB4diAAaQq7B949A1+GgNNiGEkI2cFzPHj4Wt
ew4L0Z27Qr4Mo6yIwyDxwKhz68Wzpw0DD79Uts4m9DvZ01GJzTMG+M/eSolET2PtlHeP0Si6L0Rb
fgGlgEUjn/N9aPAV26lt7Mt6DgksDEmioz8/kYr5YMSutS88eD+Drvc30IOrkrRJH43aBR+1d5Rj
8Wobcai8NIiZc7iCaYkIbMqagJNQSx7IMbBQviFrMq3Y3+shTqVg3Y/eIWL/f25UGLkjJ/dcsGb0
WwpHoGzaPTvc6upoencaQ6qmTmFccbS8Eq7SHRirXmlVwG7Ni6rZjWppYdQ0fE3RUF8yOftMUWZr
OQ3IfdsBgo5UmLsuSCicgBLomXpPNpLeUwmwbm9HEwTEqLxY6iYyGZHroDv7kGR2pY6Mr6MtdULj
e5WEDj0PWUqaUAwhUavOVFKzc4DeFWWo9jP1kTA1nV8+W7bo77Qk2TviXXcm57lB8/U8U/TH+Et+
ct9evdSoL04H7WfAiGrMMVpThwlAsk9sp9K5QSagn4fZZuNTODtnSOTOYZDibCDhAV4+ZKJRM9kg
ZuMVc+kMFQuzY+q4HXCRIPp04yrdgRm3T66eiiNojSzAUhwZMTFNXgKTYkFuYIngbo1P4RQlAIh8
ShYrt2HA4AOOp7yhK4BBztiNfUDRDwAuOnItQMhFXageKr8+lF1TbfzeGUmQHc0VnPJuO5t+YDIj
lsMN26qxi1Ma8X3evphWNBxy4usnOtq0mFLySq6IWGfJkJxgYa+rurlr1c0y7KRcwehQkoM33tG0
ZK1etSK/eapNbY9Gc3XGOzNwwoOIGeHjHFHPhMXgLlT3vEj7TAo23aBC3MOQGvRGJa6AOuU5P7+6
Rd9c7DjdC5axZ3wWzrack/QYxhk7BYgyee2xA5XWS16nTJO2jrbb9mNm7sC9Du0YH4ZMvyZje5JN
np0lPt4jij6Sb/xy3loS5+vE2LxPi/kj9Cwk7iKTT50RkddS6+8+KFiYn26+1WfjHhZnt84ykhxc
DiSOhyrf23WhnZRoHIl8uEkGeS5zJ1ddc+9VkjLFev/k6VbwDJnnHA3jdA6cDqJKjKkAkc/3KbTr
/eQXw1YLzXNI3+h91APYpq27qlmS3owy8K/2iBO8cvqtTQHl1LPUw+xlfEsGCMRRRveARWguqP5l
nVbT2zSp7Ox7y3RWWdXIZ6SUexm264G162Uk1UDrM/MEjae6q/TijhI9thWz/EBz+OkE3XenyAvS
pJvpuaQ8TWnhOSqt6IBFLVst58NyZoBxQrqpt1tMW8XGJIf2mAYu13kQccY32DDrSoUDIRZocrt+
yNmZTiGcVd2a2nVFqYw+1Nc+bI21wbwBSDavL0FsPNMA1zdpTj+nZ++2o7LFto92Jzr/5rFPMshk
BZWKGHLqqq+L8RUc56fWYFmPoSnsWWeaL3PHqjWfzXm/DMJWQVcpEqzpnLH9PiBLuWZ1o++nvio2
U05ns45Nbd8hUL7Ojfcagg95znVpX0PLfE2qB1ycwZMLn/9ZKlQz2XUGuA2YtZPU65M9lAQ3Id5g
+lI3FrKmX/fmiciA5WE4KdNuhAw9c1qmBNKDjxZW6nmddKmCbXKT58ObUSfpZkSCYasAsW7JLtNT
/e93E9rax2G6UmwuTsuNo3ZqUm27lnt6Fyl/UEsBnEseeKuwcoAqFJMpl3h+svp1P49c0oBqK3aQ
KKRHP4L8kw/G326kiDzwctXZaCv92Fjdj6QlTwoKHW8APCk/tSpqa7mHJcFlDHffYk/lkPQUzeB8
qLujuhsFJh/UYzQKSXrd0FeGZcKkdZrVzfLw942DaRLRM73ayEng4Kk3WN7w11v947naljDsSFXL
2IDBmEhSf+uMw+vysmR5bnmDRC/4HMtH+OMNkxJxFmLG14oa6alwB74IxLzV6ddj9WQQ4hsZEGXg
ebGatUjznKwYNvn07sByqHu/H/qhxkIVP+Afzy+H/4/nfj/8/fsWbR6SVf/xzli+MU6LHBi5+gLD
39/i8lgjVgUGShOcOPkBFPuRfSKC3sbCgxcBMneGIEMm+2EQktLh0/ICzf4m8QIcR28sUZEb2d/e
15tzzo7lv/DBhdMZ5ifLPSMUzVaP2++/n1qeF+ply71GimY/ecXx99stz/96z2Kk8GeX6OfIqmnh
+7C3jxv3b/eWh8sPOiAeqzTpbECrT5Lm57EtQyq4vZtupcYVBcqpObEuQhxtEYulzotwOcd+f61p
suvVRbVcSWPUgSJVN726sd0poUsShUTPDuMJ7sx4MinPU9Tj4e+b5bksnNkZalTNk5YA6JYQte3y
hwQxF8lyM3l1sAVjOyIXEfmLjHukTugFUocGMjoXoD7ommDdWEm989wSdHZEuU/q/5e982iOG9na
9F+Z+Pa4ASQSbjGb8qyiLYols0EUJRHeJ+yvnyer78TXLd3ojm/Ws2gGRbUIFEzmOe95DfLcwtvb
gQNjy/9k+D1uv6G7T4tyYot2d7CsfxRJ/GaV5RlfMjymJxyk2QyAzg0Y3ha0g3lPgSZOvkOLb2XW
eqbDI1ZkeMsT8VSI1N+JOfvhB/Q7DMLf3IoDFkpPFnmnjbL67M/23VB2cl2GcbTvbPtB8riRCgVR
LyKlGBT0IhrnSYk0uo9ktIsXDTYn4X2YufHR4wRX4wqv8newOGblDEZXEMCyOuTO8AthEaxIIZ63
KgT9nxsJuqm2cZ4XkFoy9y507YdQynZl9w+Tng33CjsHN8UUPDjJuQvXoHWDapiRYkHsdP1nmbfP
IGb7PnyzkA9v4tn/XjuflYt1VaWCuy7KvrNabxgC8nkijDsNInDSZv6+YFJkSPwVBYNZf0adENXO
mxhRj5Br0BUpoiv13cdWZjUHHubeFvMCck3wUZuZ4MSCZoFtPEFLGDt9uU56dDFGSCgYGNADFu7f
mqTBQr3PLUQh010F2SJlcjMU9JZh+Jz4zBOjmVK+lOHKq3ENCDZ2Lonu4PsNIxmBTcdwJ5WhufYC
nXmFRfKQ+695TpydzZXr6MSOmJPdGVGPBUA3xzho5MzPA+trhSNvQJtlF5T4dRvuuiF8SdRjWc32
tioy3Dp6rG+pazbKxsZw2eWdj1tAGTEIRHAnbWsfQrZZTU1DDJIElRQieQha+3VWIliHrurXcCPO
QFQPfHZU1DO2OJCp0p1HZvfUBhYmPgvuIW554e38sNQGpwXmpx0Dbgr8OxnxcFmWILBBMsOw4/0y
oEF0e/OdBqLjlRUWJnmRhfFMGVUbcPnVtAtV/XlWdgkmnbwnNT5DcKI3MCQRPjkeYrPCOs+e8yN0
w40zHvE9wOtLcY37FnVXiE0FQ5Qi3LcTzh+QvNYmzB2cj/BCUrGa3kTei91kGPOWKlnsy7g0N21T
DYc0moK1jJX8NGGNWoxmeVqCGDZAUTiflhLREFP13aLbhtuPIiwQWmw5z2Y5IyeZnGDbNctXEQrn
oViUd+elN2Mw4IIlEmQxOZPW2sQNE/TQ3DFXhNDphJ8m2MV3AU3iqmpKXlA78QAPHAu6D2LoUGet
yrp8kW65vMbkqlctfhPGHFLxmDw2ARw/eC3wlWzGaCAT3fBpmub0cajTNzaK4dPti5qO09SZrynG
SSG/KW3sH41vB/RY4fjJky1ovxmxFS4/sWXrj4KQnedEpxSMxc6uQ8FalQcHz1v0a2Ik5yhGuCvt
ezTDK39whlNDvMNJYmCB+PZsK9s7T1ZCFNQyPJu9wGG1/Y59S8BfzWDVOEk/uVJhgIYv/p1vZTar
RgvZprKmDZ7kSBaDdl/Jjuw5OruB+KQTxO8r9U62S4ERwf2mhHJRjvdeesEimjy1cmy3YUdunBiJ
yisUBj3ovyw/oHSqKQtz86FxffngiFk+lAK64gSvYecas8ubTB4AKHYO7O+tSfWz7qUlX5oBX2jD
jaYtcBU+csZnexrcB1v5KLWwpyNeKtkUBbEJKCUIvU+UZqsX8RZ++M85x2nSANtTwPNxqIo3dzzN
Sxe8Oqj0kRN/Lqx5vMcVq35IDet8Y900LahkUpnHaGkPg8vh/55ZbGnFwF+I2z6sK7yeUXNYril+
lVosg0iDxLPrQ2b52WEcGHqrIjQIoMADE9Li61R07abFedjR5I7JJdrl709B/Kb28H2fBdW0HMtk
EHhzO/8TdzwIY9WnEPqxfYfuFPbiyYtYATDQT3D387/mgvocQgCJotUQP8ogWgeisAj2qLBaaGwS
bAAOT5psag5W8TT40SfFcPmOdtV81CzQGxr1D2etCde/XDgfiRnqCXj4Etb7XxnvqBlyO61Q+WWB
cre5Q+JYNISPFtaUW8gLWGANxBxpE8bBneM9bVP2dbEPlszek3G+DzsZXKctgaHxuyvMSwWYA/jj
/ISg4kjWL0pg0JjnriIOrEiS5fgP5/+buIGrHghUBH7g8jFuhPM/XfW5S9HMWG7FUkfEB6LoapOo
jg/htAzZZvMOVka5hvI07Jbc+3IzN7PkQ6oCta1EJbdw++9HHwfVtMUN2/8SaASkSeuvvHnP6VTX
+6muxnVXxBhtpvJRqrz/w9r8/0vAPs01Qq4rVV65STrVJt/VX9RcpiPtP93v3yRgD9euu36P++6n
Ut1/+Jf/1oG5wb8CPO6QNknPdW5ar/8rA7P/RdWGYJm1QUhxEz+VQLvx//4vKf7Fo+N5UKVcyJ/S
RgvSIYnWf2X9SyCZCiAM2IRsIR/7n8jAfhM7YZLMgNZmwMugxwx+kd8E9kxac23UB7MdHytpbsIW
bD6u7Z3hVygNfZJE/3SRnv94e/9X2RfPBHCr7n//1386okBZY6NIshmQ/3JE9g90ExMeDeOWYSrE
Fb9+E+79KAF/xxDg5+8P95umgw/IgQLblB5Nha9f0T+9gkz4CMtiUnGw8p3MK7JUvPkCtnWFEHD5
Hx+KoAghTYcDmhztr4caQDIR0y/1QRvOZHn2ERJbkNgMx6P3vz/S7+uKxZEcrSzkGfjtrik3XrrY
YV0MDcCbwNdwa4wVU0Yj9g/Xz+KZ/2UNtnzXCpBKBw7isV/XsAhiB35pfCo6LBLZbPPiN+2GEfdp
MnsNXZjA7P6d1Spwj7nZYY2HbKYB+Cwf/v5T/5qxwA7mu0IEgrtpufJX/ZOHPzi01rE+BIGxM7Pw
we11WuZ0sYz5Qm7LGarlz5B86b8/7O+yIH1cmz3I8wXRDr9KwQzLqWwP3cjBMjLs5dSdYBiVVuO5
URPMRgPxQ3Sflssl9RscR4zk2soWs7mR90e2GFH57qfUzT79v5yWtB078DzpElT218fNbaseNU1Z
H5TscAXKHbhhHE3ZIz6AvvqBnL9v4WSqFF8NExc0VeVQ7IpmBXPs1WfmP2OVMLrR9e9P7D/eJtIg
WJ7Yu1le/npeS08vmRAhcsBwFkx8EAQR9ii2ZirDUfJG4LPpCfW1FlXzD2uL9XuZw63607H13//p
bWc3lijb8vqAucMTEymG7dikrSIGsKKdLpPJiNVMp8Pouu9JApgdqn94Wv7DevOXM/jlroxZEQPZ
cAZLjGmE8KaLO6XXm74gZUn4+0stTOv3qx34El1nEBAaj2hVn8+fPjE0IscvyE89VGa9w4X3RLn+
MZra7JRCDbe+Yk/64ZAnb70KgR5iA7tmfzw7rX1QwYDxrTmfoJd/zPl8CkKeHdsIjtDodnVnXuoo
WQfZ8BiZ/Vna/blKd5NTfdbK+iBJr65FiAMzy8uS7wIiAOto38NXIOSZ36P//17DQQNuCGO1p09+
nWfiFCtMZDr/Hn/rU8OgHs08/xOSDBOY4rFc2gYSnMWz4mACNOgOIAEwH89SuneDwCzTig9E8hYM
h/HaMoPy4WYAZ0isBZv5ytz3OQEJMSIb4AycIOAcS5MEgKx8Vt4EryjGqZzxgq19n+6KJjrMob2j
VruAwR5k9yPr0ytUyVNmR3TywQ4HFwzpx2ErgvRDu4RoAxX9PImAR5gsdThB5YvtdN8RUOCiyJUx
M2JGY9Ht6hEboUl8N9BWrkydrxEne+F5Dx2kpdXI57ImJjLT8ClXmo1AshjX87Z4KHc6EbSO00tb
G+tpLq4Moi6y5QIhdruMGnca5/lsJdgvmP11NPhw/tJT0DPlG1SMTRzPAcQUtabJw2DF47ZUU8lU
s4K6zwKmL3/oYPuQZVtRGZ8chX2EURUfbdHtghZTWw+RAKbeKzlDMUhj8xQO9XdmHCsJjkEENUuP
s5iXIRkeIStOfk0YkD9e4pF9QizkzAasi3VwbGLrCRfYcRVKziT0l5fJJoiKTTjwh3NAliRdv54j
8u8D9CYvWUdMsVtHVxhvWOuHDU6oP5pB0yPyqz5EuWCWMOoHLel3+njwDb51zG8CI7+SKnZy9JWi
+HmcalLYM/NijHhy4EyUVUSop8V18DAItqdL08BFQK/rV9GLXYGo4FZ6Tv0W7rDimYochZdm/5IV
Fb/c7rBkDng+JWwlXELuh9JEc+THCJpyxn+UFwtntC5jtWvqBF5Gk+qsSczx5+bJjYaffsLhhM3N
at1g3jfZY/WzYEz+7HgqXKvSRf3W3d/O3sv4fJM1nPW+mzYdQTNXQV7W0jTXkRyBcZb3N37EhJPj
WmIYgb7yoh/lUW/Otuk+klfQrnDNg67LvUnY6/aS2DARDhe7Tetd11bdXZbOb1bCWEhOnFufx6i+
8JZhwXLDtt41ZjjxfAAXRXb6dHsc8Yv+SPWLu2i/itbIv9gCDpcqodd5HPq2lGhOzuhir5/zrlQH
lttV1I0XO2afgspHglPY0OzT+EYVhFw3iK9qoI6QWcXLCao+z6/dQk14W7YGvdXH2tBy4hGqGf5O
MNWRD8wXS9+odRWZ3zG3GxIPaiPyG4w+z+s+iz+8CplNTrokdqMR2pTszWuzqwGHuUnUNwff6pl3
YOBxsSIMjg2oBqY57d2eLYv+FlaCT24cejF7f/sfgn4fYSTJAYYL5h4ZDs+cFn07l9zmUBZHCdmH
NpgJPHZ+gwRqJpha3dc4tsPBbz1JdmU7ncw2MTYkuz6YqNmQfBj9fjQPDhysqfWwALOTCa0H67ZB
CN0OLikBPD2DtElc8EPn7XLp2PWKCXg448jFm/6HMbuFzrBWVrDFdGlTNWG+CR8WJ3Lusa3F0hD7
tS3+S34lAfREh11wPB5tu7nzFKtoV+ttstLyQky94Q4Zn3i3wHpdYzcbGJsI1T1gstxhml3Cyq7l
a0zvCmuu1sSH9G2KBmL2SllsodsxyrTMbWrwXuUx18od58vNe/32QN6KF2TAH3o7MIv8AxL0wYAF
hSXkRSlkNLMyfzQhQFpcAqtaL2MYnGZ0w3ioVRuoy2r9xy2aFZHVxX4qouPt4e+1IN8/2toGyUh4
oMq0vFpWNm+tHJ+fDuuuuSFc0eGxjqeB0cPc/+yx/9k6lQt6FkAFh/5oBXa5S3ANgiCOrc7Uh1jq
Re1bA6NtH3XJzsdYVwWGB6hpvbt95wCOwy62gowZlQIshoAgUG/xzNuRsSePBOO9CQdLRxiY25Ir
mNQL4cwTTOnWjo7eyOuD0QArTKg2Axkuqz5dQGureiPm5ZCilOXx7OZNAx2cwIjgLkGdt4oVaSpa
gcKLLPBKrB7KmimxP1C2+/PPxlePomfdmtkzcTn66Zr4MxUNF2lA5Fkz+GUMNtU72+FgA4t5k9p4
NyXDltAqvE31vatww4CST0igvBDx94Smu9qoAgDNDsQ1Y1qwIYPHIIOiIdgF08U457Z7nnXlHz4K
iVtr6Y0HKfWMBVcrlqzpe5A6NEkBgVgzs6Agw9+8zjH3qJw4wlmT/gKl20YWivmFrmXDPk7X/c/J
JGRo9NcVWU9ad3EulXsp0b2u4f68ApC8CL2WO+7jYsL7Zroh1tFof/FKBZNIL0FOD5k1tYotqgLe
ZQHXvf5ed84Fg7Kf+cRrCxL+5o2euVlK5rf2wvC5SmA+5wh3OJkFyqyPHon2YCfr4kijqTa2jEgY
x+9M9f195Atngwr7k3LrZOuFqt+4KcI/yb64WWagIW3yCG7IG05h0PMuk7U1oW4tmf2Ur0L5w2vZ
YMcn8GgTC0SGYnyx0G+/p5G/jjOYjfgDfosYk9y46uOntJL3wwDaSPOdQPBLvvjdYJ6KIB3vDd85
ZUke7u0qPYlm2Dck6T5A2zc3KMfrtRKR3Mgc8pNOScVEFnUgqZv70tiaiXUJ8D9wZzTyYsrfErZS
QonxxEUONzdaeIvA0myWZssDnazUVGIqUvjVqmkNc+MmzYxtw7ytGEy1sf1gduK1HNGeed9uPbnk
sceBfat6Dz1haO0iZs7r3L5ngs6S6YhnZ8IlwqogUoCQ7h3DP9TA88E8lMy84mKbzD4K57m6UzAT
m0wt66jon00LC0Y9yCjQe5xk0Zwa2cNedrHnddU8MN3BRI7Awx/G6D72JdHPk1C7xE4C0LXi5ODc
zUuRnSEzrJ3i4qMDXNW6ZCAslOpVszFrXH2x0na3RQh8bFHmOd53NbF9mAwsdpCd+nVePbW2dR/i
abFODFjtjGFMn3prmOQXaTACnyNWciOCYJdGNCYNmP6qd3n/0fIehiIjOKCC1mtzQMQSmOvWjo56
ZwsYRE8CWYJXQOrxXM5bJ2gJn2MKt/fmBPVJ0m+iNjM3vaqwjXIdmE6p6Rxi/IxHb25wIkBNMEP3
MvFi7RGe7xlrPiEEyPB1qOdNCf5vqczbdt7sUMcOX7uEN21ZRpQ/0IiYGeWb0k8IwYMC6vm1uYF1
3AJ2p0zVkAB1I/M4lO37sXcOlQFfv2WHgXEezhu3RhxkYGJ4UxpbRviOHR+Pk7ZKlvrorlJ75TTJ
1nExs229I+9gvr/tdMiSaTLhxyq3I0VoiuTd0qIwjsAJWM4CZm7lWTRS7BfyURM/sg99QGgEu8Ie
z90NDMj4IcChGQPbN4hr0GCG7j1vjHA3RwQpFCL7VuUYvdj5l8YlvtUUwy6zOooilUR7tF0rX7mf
fC9LdnRv7i5Mhgd37t4C9BAQAAd0oIlOxw2njSmoDZbeP/hTRIFYUqZbvb0utZX5oktK3xLDfuiD
k0P7sMI36UKaGknwGBGsDMpkJ7FZv+scTQt5MTd0iRScCNFcQv2T4gm24l3HEFx+HhxBiAKG064u
CjIP9Rcht6fKAOfvBHUWjGCiYUkHGDEWTZMY+YouW7PYRvs5c2bd51wRyxPSzaSDqnctttJT4OLF
6JGAa02cqc0NGo1VRo23vl2TxfaRRFTPrEmfKz96vJW6KqXN9IWaVl2SXoRP8ZZF6myt2kr8VDOf
G0P4a1DvdaWM4v5S5uQeCyxF3NIcIK635SoxvjJDogalaZoIlt0uNvmQ/BcIPnTWYhCIeJkiPi0R
OodPRh5jIV/yoxoR76Zo+p2gtGtLCo0CpayFy9yB4BS/be9jH6L3HO7qpF2nEgLlIOHt2VQXeGKy
bIQopAgfDXFOQcHeYOjLbUx1s9VrrKXXVwGWuL/pE+8t7NJ3IucvDrRW0uuyK+pSCGEL/iUYTuDn
FqTHhjum0hxVEh3JXpRc3Cp/9obpcfGcV+TijwH3tpbo/1O1HfzmsQr1K+YsF4d9el2jaKjSuiOV
tnl1dBsykmFcm2VzMPAf2Vl+h2Cuq072QGiJJ4td1PgM6ZLy6yxJZKG/9BgUk0F2Q0Mjn9YU6hTl
HkYnqz9KKlW+eCnrXKll1A3etTVsgUCPm3Vb6qrgm1CaFMw9xd359oRGuEWgI1lODC61ZGhCwcm9
1qfd+5CmKwvGq0W3gNnYQdjmExnY1QZTKNi9iTYld73XhJHnzbTeKoazXQTjqoitQ2SPZ3ucT0lL
cdx7XHgqexq0HUObDyMIJvK6hnPWUPcUeXSMigpGY09n2g0ncp4ut3vQaytPu8TmoNfnoNfVstK9
he6PzXj+DHfl2hd9tarbBPpIyLzdg20Nw57XD1Okw+QZj6ZDqeWagNUL76EFfWBzOwnRVZtAt7Zo
7R90McV1IipDN6t1upx6581LAxwQqvlYCnGP+Vq26pz5hQiMe8+bT3mmngQwBBKXI66NxTor+T/0
r9b4hxMN72P1Jl0C1vsZvSDPSGnHzwGQng07u+r9b/XAFKu2pntrodidveRq6xYdOx2cGD7f4Lfb
ycMphh4ieV5FAVCRsklZifhQbrkZK/6lkRXgvEF/B/Ks+12SIzse+CxxH8MCLMWaSFqzXpg1M1G1
pwdinvq14TzBddxw5d/0gtGX9ZfcXGcmqw12Y4TP2S0PKZfHaGh0/LyD7rKhCKbX630qq+b1hiY3
EZe6db4Zvgt4Brtmlcn5pPdl8hdWail/tgPvtG7qh4qSvbeYVnjYJ6CJZAfAqUaFeA40kb+lxAi2
ik6YJ5h/gZcqBqV7y4TdqN/aRaNjMFR/1HjcQ76gjfDthsi424u282H89t23bKIB0Qtt/blMhh9t
M5z1UqLvarz0B7dyrlMeX1PrO/k966hDNZDnJcuM8TTb4sEMqnmzJHxsDUEMHW9PNE1nx/uU9fH3
xtotJahK64qIXf0u7FkysLZnXQ5f0Jp+0R/TNTSmzKJYK/fR8QEzPYN7r4HLvhN0k0JvJPBsZsA0
gIoRRep2Yj4OkYHZgK3w/gwVFskYReDCbC2XxiCgsM7PTVDtlnHaBDGv/0ShTqZOeUc+pbG+OeZb
aNbbThxTE9BrKL/MLtxqmdN3aMDHiTDWlqAaLhZe67gz7hj17C2KRE8/2rcvxL8DTq0S7crdmAne
IXN8cHP3cZp4BLuGARMDi607Ts+em8/bG7AQ4wIAHSSExb5uRh68CEsVYKSiw0ITMQ0u/wKPJV0J
9L1lUZmBs2egHgVh7jfEww6KK4Ytj0MudgPYievo3pqnUkzFHj/9PbbRdOs3+Az7g8DWlLwQFjO6
oI5VHbnHORV8TD7i1I7vgIfbph23uXbH6OEPrAqr+KIG6+H2PqhQcgtbOvuEhorQjA1kqR+QY+mF
GpgX9IG7aNpEjv/ZdsXBVxA6GBDw+mEFa4cISW6tdogV8mTnRwuMcajo2TAQIc6eB1q39+z3QxN9
uBELN25ICEhoizDsvmvH/pyP0x4Nh701AP+1Gjtax7DMa11RO6Cwt04r0lBZPrEylOgYlSr8DaTH
kLcMX1+NkRYGu24C6FY696NBe5TGrAZuRPVWYgM5wI9eq5gb4uQ8ks0iWEhB7gqMVOOkPtCeGoQt
jhXIYLzHXIMeNFBYy87Ja+c2wT69G22USLBujY1Fg2za1UvsUk2WirTNsHsUCMkcGDk49rypiIAu
WNSQ3pz8x83j69Z7lotLqpgfb/KOS6S84q1V8/2YjuxSYW+sc9zL1gxcr55VUDE8RjZD8an4uKE0
hsGHbvNk08A6YRH3feKczbUTs7URPvPHZkepmG2bRhNjaY0DBy1HimmGQSiZB0mT28l1LELJQ5P6
P/2MlrfF8XuFEApPeVasGi73urW5dlmATXdOjbwqg+cqLbydXkpm3ffWATOk2Co/y8n96CcJgBjA
LQRFIG7vI62fi5ktBNoNK1X1Bcr1U23QeodVRhOFtmEF2RI4YUZOSbDrrWdGPwDkrPe2zAVAVZ77
s+mMEdNmiiMNTQmHF7O0MwLXqidQhhXDasQPXb9pI1SsHQWJcDDbkX1xbQns9nHIgTj5cHuXO0PQ
o9bL062au31QSq95UzuStZkmD2S2CPRNt+EYutLYD5FIXiLCKrCSeQ8YMO7z5sGaIfsjzVjhGwio
SphyQnCTHduQqFPrD0zAlVTXY3NXoVxY66d+ys4N/iqUwDlvJWKArpy/EnVGceclj0vwMnqRxQ0I
1cnO6UOVK8pj/9Cxl7KUtniCl8Ux5aMd5XRn+jVNQTv/CG3vsyFLvEyicg8bn8UtmHt89IsvdaOO
UU2YScvHQvky60yMAs+YuPmOFszdxc5TOCDSM2FiRD6CUI9eN1QdhvJRfVdmnkHqI8JpZ85JBU3E
A9Sl/nU2i7ciG9AqONMh0w76RgC/bTrXQWxsPeC7dYK906pH9rLu8fy4dLAUJ+dYhSS+V4tNiKad
p09hJU8F2EM/iX5nDs3jkOXjysiHepeJwd+55FtiLdQ766bJu11uUTak/fTUJbZ5DwccDilBEKbP
ZK4Ow+EQpeOntsdeoMBmb6Tcpj264nQMzdN/c4j4cgqMvrva+KaqQGOkUXpYap/4MBNCVZOR24nv
9T2+GwLf8PK5HP3IQjVtnt2mV+j9YCQXmoyc6S/O4jR3KZ4gkZi84+1LaPFd/xVqrXXkWXD//UWb
9ql0pvw3AwOgg7ibHVLyl7zJXYjKfHHz3j06vDkjbKa7TrOenbx8ykkK2CLS3WawuTexNYIfxODF
bsxKYzWRAiFktQvxmd+4FbmWXZ5/x4pWHPvC/FrWDBRIOLG2BaHWq0qT9W9fkiz8GrTQ2YXdOMfJ
j//85fazlPTLbdxAP8JQYs6hV3M15VEVozzevvvlj3bc23vYQMcEKuJJyl4bXdYgqWVqHv/7Sz1G
OYBineJvEwLhNOg371Kcw/Bn2TrGgB+iQZoKj+fYFCuPVcBO7rPIfiXSzd+NQb+b7GnCVzO5vwUa
3770ManEbaffKwD/7X//RRpyoDwD0bAM2zrevgD3I2TRf+x1ovpq0d96o8YmTSF5W5PmGf44w73a
PHfaaKUiuX2XoRtCiufexSSG3GciebPdtrmXSrU0jklxMHIzOnKXzpjhrovJrF9Nt73nr6dH18Jw
1c7y9C7Ihx4gssS8wcfZzNeGMY5liJckNuutmyJlCALc7xU2dDtJRcCiMwcohon04oHSfwRob55H
jnH70zQ61haE39iMaPP3fc/pRCMmBYtd1OdZSg9oHJzi9jOPNkwFvfssjacJncMLgVWAYviIY50j
oaE9YddHa+hirBNrh51FZpKNiODorjdc4G/9rVPGP6wpwuweoz9aAGKhb98N+i786Wem2+2GSH4h
fTMmVS/ssTLzvhqmhyg3yJoTYcPRqSD5Gh/x46C/3L6bBjiPPQfvanZwT8vWIjf/SBm0bzOtX7v9
6PbFzIJ//7Fuocp7eQ2dNSgwR2HOIMAkj05MIK31kg085QLSIDu+fJxfAhUOTJv4glPrd7YjuXK9
JXydxb4a21cHbWHYVtiuSXsr9Fvs6bdTIdTZ9zK9R1gQ8fiRA2OUagfiTuyjxU8E+jjeJ3Orpkev
b7OTYwOH2xgSrBOWmg0SWOrEdot6PPpD2EAEjgF0V0ti9kzrTiYvRZL2xyFzfdL79GqT64WmClG9
Z32wt2WTWpi7hfGmFvBATXrKPeaqj7GfbhklQphWu9rL/B3xHNDrLELv3SEgIplf5UI/36UFFpOp
ik9ZbuEpsUwVKLiBY71bfm8ajj3vZY9Kc5Btf6z0yUQio8a4fQshcyDEKEq3QBETWgAkJN5iyuPt
u/9WlNy+S5xa7DCiZefs72avxsmwxIwmdiUHGeN/f3f7mRO9jREUTNDjgH1uAh6Pk4VoSAxIVhiH
4vtlQHPsrO4bQsCTk3hs0fPwXMfJlzxuOvIgWgTc7XywIvSImcedn1aYD5nkJ9o5wMMY3YeJfxQ9
idAuEo37OnAA6dzoTtLylHlKcFxtvoe+3KfeqUvNQ1xN34KmviyO+pxNVIzWbBP9BpBpUIccZ0EJ
H832m5OSmooYBWcoI34ySzCMzjDAPeQ3rGDBCYYOtnT4oNq835MdUW8/7BoVveXwzo6+g78ephaW
B42MGCWIotC0M/TIgdd9SZ3ivXP9dxoTPELwiXX66H1qwussW0QI3blEJrmqFod5yLSLjPhOfwBT
jHvqMp9XYort/S3qKp0pbnsfzwaYF58U3geALOt6iHYJC3KbTqxtTbC2bO8xxw01a91vSW5/bRd+
CTLiD39im0Mljt8MUKPlFJ+jGpNDJ/Y/iSB6J+7pHc0suNdLkrmoEiIqOAwvCD8p2i8E5t0v9nFp
BMM4wbzXLdqds+isYQQD90WVfGEVesjMuL3TGa6519R70ffPokH160/9jGO7WhWtIbf2EJKtmrDB
LRgtMYvDfullKp1xSzXb3kMtBcb0ig8CZKY/UB6JQXRZmSf9MWLdCGApPXgtIiNmygiyb/O6MFBi
nSIOC9sXC21F79E+3RC9NIg+NBRE7joNlQnC4hcwXQX+5ggL16kzXtrALFeOqQNFgCFUSANprx0a
HWHQt8i0ASDxUKM049Z2s2sSmK+otghUi+iZ/QKHO6+ECA8uQCoLEBJUgh5YKE/yq2h8Y3WQTfAP
hF6pKXx/ISQHJl0BtCZsD7CCkL/wi7pliWTfAV/ZRGSUM71KbZnx1lra1cSMxKuLdyq9kDYmZztD
53+DuwIGaj3G5YgbnG1H1Q1AkZAuqzuD26WMgBmlDn0b7zC+CeEflBoW7h6n1GXK7NBc9iH9Njkg
4zB/uDYPQZ9SE2LQk1QOHiagPVXqWruu+YqD+HVyUmNtIEpmYrdbWK4p+dMNolXslYd/skr/jd6u
LwocUsuTjuY//sJ79CIRzXDO80NbWJceOlGb0bLqU0Jo/2B5p2U8REGLATSuq/9EgPr9hlgmpEAp
LQhQgfmLtX0nB6cA6s8PtZ54FyH9Fwey4osDzGAI57ES89mFLYKN+cX3xF0wjkfdhTEWPYdBhHRb
mljzmYyUFTHnwd0kgXz+/izd30hhgWmZHjELvhnYNkPDv5K0ynYqM+lmPDba/zdWNIh+140rlmGa
yVnDa6WVrWsXfReZp1dNGWvG7EOTOZKEu1iUTEf63N9VdMRwDa627uX8HITHq8pr2hZXRCQfPBM7
KSjKojT+VnUJxe3zjYIYmbpv13CgauRj8yWdPYRIEU3hjadBm/DBINjdeJgqY1SJvUiW1/uUDTda
plOmz9K3Y4Eqk1Hc1OaoyeRhnFFOFs5wnov4J0HmT18DNz/rhg2c5+q24zlvOx3G81lokDFxmzun
pL6Nr8TAD/vWnl/zKT78/bW27N/IsVxsgje03MIz3d8Iq/WUVIYP9HFIkBGvA1Nu4ajS/Wq+SatX
MtlpVlRR34HREPBQzmTKEE34aA1y505mxXYAoux7CZVxjn6TWJDx0A3GPtc79zyC5yxF7hFHF4Gf
tMFwliED4Nqq7lGaFDu0Xx9YyAwsbqrauc1MoK2+JzGIhR3F6wJznc6ACGeBVxPOdNUDxTIBJEtH
1v6WHsWEo4LwiqpLaOw5FYfaA30DZqiIylq7bKHbVD2POoEgs0bUC1X+xcORQ8+0r4Ug3ZccrHU9
s/K0oUfktUdVqP8+zvlym7f2xk8cYesdmINhKTIZS/WdjCcN1xeFoFIgA2lM9rFZXnsB3FjY5t6P
FSMvs9hi92uuU9vToxFccMfSfKPQA68C8ZFAc5loMdPD+VnSf+OgqM43rL02MCvwcMetjZ+V0BH2
ZNhvqtD5ag2Ue6FcGIxkNFgmvLIu6tYt4158ZMe9UeC/0uCJvGNcgrPN/2HvPLYkxbY0/Sq9ak42
WtSqroEBps3cXIf7hOUe4YHWmqfvDzyyLDIys7LvoGd1byzyAAfhGByx9y+iYle8yUo07ntgU6hG
ak8aO8kQ7P28f1f7oGJwtvbU9qSg0FHMIAE9pJ+oLH2rVMKrjw7Zcqvlzs+DD6Ef7to4725GPcGH
vhUBA7TDk4I9xzhAs4z7BnJsXj/+w+v6Fz0KOjq6hOGLjpDkrwYofgvGRIXEv1XmP3nuDQy2MYaz
vgkNIr0Rk1YMv0DkhCsvn5N3c8Isn5F06oxhKJvkH/C7f0Z8W4q12EyIfEW0rb+0qc2o94AVpHCb
aP5LkUYXhs+7OfSdwA0UqnGHPkli5333NEOvsNZ888TyWTG1f3g28p87FsUCby1DkVCBRP4KPW/D
FnHILA+3DU5fIG/4qrB3jGpUVQvwzCDFv1ZM1bpJ+6qjs+X4QM7rOb6hz/gx8BR2DYPeSTHfg6z/
IKvB6BIJQ/6vGP4BiWv9CSZvqSJtDgh5C56V+isOlwG2Shq8D7ZDHHmOQBYdZIUjdnUE3Uqek9lM
66cEJ3aNn+2QiQcUGnokK9TKlTmQAPUR/dPebUMzRXwjNGx5jkaFKbZYSOk4xFmVlVgDzMtb6wkh
OgAPYp8yecxyYVV0Vr3r4+ExHaMcY2FQsTKMLUIcqmMJmvVkMReSxTu5uhdQWHWXmLgvhPQ+1bSV
Y8Uh0ocORE9gLXkutCbeJmWG+nYbBms+C7sBWfmop/JaR3tcD8bpZHXTKkQwcScg2Oerhb6PKj4b
Bc43xmLStA4t4bkq6gR/kI7gqiV+GRPAuoKynWOOC1Q0m71CLOEhIIEr0kcEcnCBypWCt8nurQBs
lK+ko5Mqws4StUvW+t+1XGw3OgYFEUKlyFQT0M6HaF0imIlIUHlEWrq4S8aMyWlMa5WOzbCtwvAD
AZz8c/TxP9Sof6BGKaouM8T53//5H1+Hf/c/8j9Rox6bt+BnRtSPA34woqAZ/SZqjKNNumcNdhNt
4g9KlCSpv4m6KFvQFLErgrPzb//rSomiPdIhRGH7w0c2j71/UKIU4zeR/ykw7AjtA5L4l5yxZM38
5WNmQs4wTcRsAtqhbMH9+ON4jWYWyMZojiddEgLkEnzwgoaGCORPRd1okZ1ZRA8+i79WUBPUAHBU
WfeQ3FN09Cb8zjXcVa28AQWHwo3eW09drvXrFsiWPyMsITbPvtX9Fr+BIz19v0fHzXRJ230fciG8
ZKi5M6XGc7KmnVnnFe7QgjohVDT4WBRV8shE3D+nExpCfRC9IKzxJZAiAxvYPgQmg/JFTLJITgFA
pRAKbEuVEOUpcdpLW3IyddhrOLzOfyr6PBlpgrkoSLk53S9FlbhzdzAB+Dsd8e5VIBT6jwPCWVjl
81H8dJrlqJ+e0lJr2SjqJpm4Sdq0UdCJLpEkVD3jUu8YyFD0cHxYq2rwoM1ry6ZlEc8yJ+IsbvJX
29QeYAUjHQ5J0Cf6UVSZdAJnno9cdi2HX1eXbdfLoB/Agcv6n4r//dWXE13P64eFhhZaNeyavir2
oonOzFLq5tWldN1Rx0jPXFeXkg/cg1zdXPt6yPU0yyHLKpIPgS2GpNz/qrKk6RMDq/k0P53xc+ty
uOYbXGcpwoUHvBl83uwv93S93nKuXy61rJKDqVeCrHbO9dhiUHn6y3rgmeSrC2bIONmgq5Ity5Be
et+rEW/nUkwSM0OIFZtkv6Lbmvd+VszmHdcqn+dYan9WmndfV3/aHdcBV2vBlZODmItLrV9Ot6z+
/e7lEj/dpd94CBSioULfTTwORBBCPfF8s0vN0hdMple9AEe9kVAvXNaZlP2otFRfVomARfv+bjl0
2XA9E6MVTrKsJ/Ppl9L1yCztLUC58zmXjabQ6qsWZRLSHcINATPUXCUUu1Zkmn4vtl5W7VNJLvfL
/iFLsRrWLBQgBR8TJ3QBnA6jIKcXhM6J1dtUw+sLgYd675ltvc9wSTJIrawN7Iy3YBvsYhG1MWdd
o8+iNKvakDHjzsVZvuazuGwNGuOgok+2WdaWxXLgUu+6+tMpl43L7qXi9bhlmyfHWIVHWbAu/cmk
OU7z924sg9m0AZOhXKGlwEBU1wxGz0nzCqeSlm1eKFjiEZ9dmnZ93jBLINhYkTXkP1Fo7+fQump4
+jabRCceifmr5UOukYFEPJHZlJUO6V7XjjBlRnTS+OvhCKDzM5eui2VbpiPtDOuJzN/8PKYKFJKd
lhENe6U8E+lCWY7R7zaArrfxA4RyvFktJ9Glch1O0kOYDn2KYHgt7r3Oe7B07bZGWw4VkqbZNyGz
gJAEjLOspoRe1Ia/Qu7aCAxBPO0juSclC/MDnGAHVgeg7w/FYaMiL++THmrCst9J7ZOmdG+K2Upr
YvXlIcxwNrBqVMYtC/m9VFS89SBN9x7ie3rRiluk+eq9JZb1XhOMH6XarNStIbe2MrfRZlgFoDax
xBhnKSEiuWg5FfBCCHZSvG4MOwSs0c9dD/MXtCyQa0CZ6r9Wl1I1CkA+mBiDDchQrJq/pqCqN0Ym
7Sy0r2CFwcRHaAjBNXwR9AotXqHo+QTQYpSYONe1jYy2Az7kggJe//kiKvMvd339ltKyrUyqcWVg
wo5lsngQ8hyFvPkrKEY87LXKIoh9XV9KJTFlLkaacGsq0I1A9e3jwph/YYU5fZYFEfDoeT0w2UVY
ml+lx7c7Uw1snGqvLZ1RzAj4mb2ACvCEdtJnsSm3mHjJu2Ca1l6PApVfkZr2C1Ff+T7xmSCz9nEu
mZ+LskWgeKRDbhFnbqra3NfKpCLNNmcNGwzEV8Ok1I7hI1+Nv41LhL8AsIc2YbiVxtsawbV74rNK
sKvvh1dsrgh1kOUPM3t6SrbCd4DIvuKUKaHpFa9i/C1EaOkSdpvC/9KCLxscsHpj+8X9qhQYwhB0
2aLbR6y0G2TbNbrQlWsXhA2p821mklKBY3iRRrdUv7XeG1AyTh1VtkJ0PXMTgMJPfeBUwNCDN4zT
Wji3yd4cDoBpE2STMgf2gJ5/CcZdOn3gRU2AGUDAPsQn0UccwhYRcEVZJbY7s1v36qOublVtpyiY
bjwbH3qxG7VH9GTy1q2kbRWdcv2JJECZHD10VmW0lRA1P2bBqRJ3hbiFGlaj0EBsC4kdEn5tg5bO
puZxysKqpsFRua3whPVva2H3biuEbsBckUSXM/IBXyoUVyaXM3rFDZP7NFsHoi20x9G8yxKS6c+p
UMNcvRTNN51A2d48GPgioy7UAVjZR6NtDE6GOiOm1Ka5JTPUIJcV3xmkVJCJFs9+t9fNLUQ1z9wq
hJcmkI4b0lMFysv4nNfoTtg59oF4P4FC4fkqD6ECiXOVXkZ/M8qMUTeQ2prvc+rhS/VkCvtB3Crf
cYWQGK/dYG9ZO0Ky9TRXD1wUq3Nrk0w2AYHDYLn9jR860mNzCsHXuj7BGQx3QMM0u1HfDcqmCHZo
d2NX1Bj2lBz8/IQULOGG3Fvr09GU36OJcSTNJMIu01G0bnPBQX0JA41g2lfGJW4PEZQtzDOY/GFY
h3zYd5zM1Prk8x4dQFHwvCOkmP0NaGAYYsL3DG9LeBixg5w96Z092GJfcXV+wG4zFQftO9+sqn0L
JqTEMC5zzGYvfc+RUox3aMwrs1CHzXMSyggw3Z63Uza2pbmLBBe2K7g6HTAWc+TXvD1ogw1pK8el
rbEFgq6WnUUnUG6ZBTbPNsyD2GxR3BGPxZ0muJL6YCX7Cdpp4NS7tNl6hK/rtZEfAHn1iMI0RwP0
AvIwBVAoxHyPUzyu3OF1eCTAFW1heCXabSPv+gDWDSnVZj3C0d3wZ5KmI3G7bZtdPx30bCV9RK86
sUOQYX29kUUSy3d9ejT0tfggC44qvIjZKTRuwi9kAZVpo3d7SWcEbqcvlrKv+RT8TSpdCnJ2Yng3
DYAA1HzFV1tFOxHuiB84krpW25Ux2khV9/1BxkteW3kAveM9ZWlEdxtbethyiP6+N0iL+ir8m4fW
vMHBqIq2hB+n0da/FeRKHkFkaq5CrGGFuBlqXmi2etU+8NwCvMFLTDjP2CCe2mbrIt0wLcq/IOyF
/jkqXIruiNh+oHUmbLCwsKDpbKUzL7Nxss7KId3gf16DllvTj5vtakUOCbQAZN/BsLkTCExK7nbN
IxMnnPaKQ/tFU76U7dZI3Gbb3slgh9wY4zrua1oVHpZK5hkXLO7Jqzcmhirg5ghA2f5j8Vxrthoi
RHdIDmLrokOVQ3sBSSfa1mz91h+7/qiL6+C9naFMTtvuhLeEn6tscCATNnV47lZWJa+IBIaP2XN6
KvfBjfoguM2EfNF6MlZy+aooNwE+TISQdQhtYBsipys3SnICDiyop8o7+ADZi0ccUfB2MvARSm4h
vA6xnd7CpJZUKHfYtAJZ2TYX6znl+X/Nn4xDom6HLeaC9+BgCnXn304HVNkmyR2eLYQaxw1+Mn1M
phhusY1Mb/RFJCA1uTDQVp21rRP6OnTrsYhz4gn/oBUYx+BYQDQmWT09qNN+HG97JqX1GxLdTUXH
gGsDMWh+ZHuOoEdrv7LHaaXm9w9t8DBOexO48GJvtW8T19A3WXvvQ94cXzogecwnSeY8pzXgweYk
+zcdaqYiK+Iasjj0pMS8E7E/Kbexd9Txb6FlCZGVdULyq8VREg51vOEJxXSFSKuXq3BYofJPVoTg
rAXZjrK06r6Zb9zlTfAlVA+cPT4woQmI05NNABP9oNvlpr8DwCjJztS4GUB/5MmZZztK6ZYY2r5L
WPBugmoTt86DCLzT1veyjWPO2rD51L9qkV08z7yXS+xiXnqrIIO2jpzsMF70ylVevW0T2TkqpyCR
VgY5XFv8hiht9OQ/RHip3hvnPnK5c1Tti1XwjLGL522teuU/qhfzW7H1T/7po3pGOUw7zyQUgL4e
stU2jIVHVgQXa5eVdlc7g+1t4aaswhW0wlWw1u6+rj4Kt/1ar3Vnh0eefFHOiLxfRhoFBgCPeBjy
xWTP0bMIUhyW0bN21+EyjeskeG9UlR8gAvDfIDlRtcegp9vpjRNDSHO8C4aBnYy64hpbsqa2NQ++
1UoDrzjYgWMxhIJs2OHq6O6I0afBNoDY/lpvipvQHYgMi/Ax75gukTHAu9yv1qMb7tEts0EyYb1d
qesuO097xbBTyXkHmmrDppRd5OmkZ/zsnP7VAyB0HF1/a+Sr+ix8FZ8kkI2QHN58PgNgYLfaNr0V
H8EsnayILmGV6uiAnzucMx/zTcRdbcJb8wVWEPuk5xQoKfYl7wZ3jfQvssywxHboFILQRSDRBzHK
s42c8BbqBJbSBo/9GTIU7xkbxEfpQQYLcS8/1efMydbdBd37YNVd4oNuKw4v+7pFQo+HZmtH5Vif
u0u18zavApj943TETRZ2qu1vIVsesZ888XmnEx8bqwMIgAeSkV23Wk8MEMY53uoi4bhipnPU1sFL
s8NArX6DCbH39q/123BMz4iu5SuIU052lPfZMZBX07rmOca24CYOirsrklgnz05XVHHyE7IQaxAC
l2anm3bxEJ+LB+FLeDc47Vv0YK2iB2Mlfi+fepdk3KpwdJjUL/4zOUbNsR6wcNANmgBckVdIy1WO
tKbXeKYl49XhCat8VyKtLG/sAETLX/WX6a46moFd7OKzsNUc46g9FI7hAO/dWBdod2ugVBzbOMEJ
TOT0gjikjQWMTQsFDhiy1AvR6dw26VxeoGDYG3/DoGSXHHgdnqKH5th/j8/mpjuWbwjM5US+vojf
v6Tn8G50ve/BS/Yt3Yo8CdoY7aAd2pMFoj9b0X7et+jf2ev2VXwMb/UcuAI/fM1HFa4exI+MID1+
AzYs/FU9rB6s9/YVaIXqxofyNt2ab+pj9TKeaQhpINW36iX6CvjpHOEfcB8f4oP8iBDhpbxVH2NX
tHmoG/nE0sZVhAu8F7FN67OubcybgpV2NLaoee6DL/NLtxWeMaaheQN0QQtXvqoUT+EK1CV3kt5K
W/CUTrgvP3hX88ckW+1g+Kzrx+ng08Y0z3ns5id6p/hjee+b5+gGRVn+DXxFDpAjfi/clhtguXuF
3EtuF0AvM5vvmaj85DTP7ONjgqKoSweTOQqPRl1xWMpjElZgI4b36T26J2UaxTb+q1K3Bu+ijugx
rhqTz0R4F0+0y7qtrYed4PHpZhfwotthN/CDjOfhW/UCirdeKWve9+wB1rDyFbOt0c6fhBvcJ9Y+
nESIk9K2rlbiEyzheCPu/F24A5CJbQ/y366yF07KCaMy17hLP0aGdrUTWN/iEScduKV0mcMlfjYN
hAvWwe14J27wJj624218qg4MKbQh5lsRX3KbPMvWu3yEt6DW28FOY6h5Dq7F/j66CW+n52FpAJdW
AlUEGpUSFNdj/uEjCr7iL9feAX/zr0ECl/aDbvC9P+k0BE/YiznDTmKq9tbclHvrPU1cAb+GOxwO
zTdK1UvwRTt2NxD2uOsJGXC7vuvgklQ2v3t3bzyLj/A+CzueNuntPD54ld7LV24xKpxQc8qPbjxO
z3SI3TuUeG5PyObGePbIDVb9CVCZA5EDtZ3VuB/dd4xIEAtfDXfK2XT8FeLqdmD7bnVDW0o3+Tql
J8x668fkhiYvuelPPNd4K9qlKxxa3Nlu5D32fyuGQLb0Ku4AZOtHy8Xuht+/YGPhwpfeIivp6Bvr
BqHZc75tGkd78J+RYHIgW9F10Yw9+dt30H+utoHf522HW/2IbBUdXnTDfQ+lK9FIYnS0Zjb2DGXG
fze+TS9Nb2vfpBftBuy6E62tc/ZcHPRdcwhq27qTAfQZbhu5dGnyheEgcRhe2sdhq9A8V7verhzh
IN2bm3LDCJUzby6mo6FAuOo/sIgqX/19d8g3mOB8dLQT23QL5cWWttE6ug9v41vtkK37uzUJdOlZ
5hWARiQ48mPHlwl4a+U9EVvkB1Q/4HlnoSs+jW/jW3GpHuK79NwcM1pB46t1EzwY99JNhSrqztvr
m/Rs3qLH4EQv75Ej3A2Hjs9Z2c7/B4MWANSobP1JfksuguZGYIuSbVmvkDUWvszAp3AVM4SyUb36
YgYnehr0Rryj2awZF+/1feyGG4vw7o75wm20ls4MM3lr8f7CXAzrR+DUu+HB36s7CPBZtJYx6zY+
xBG6gX8b6yO/4tQ4gO0eLMvx9zrvUcUXm99Zz9zEu79hgB9F3RqTUkI/HQMrXTaUWRuZkdccexPm
QOQVs/25DcwDyCWdWAFBJ3PJDswlxJ/J6cylz2iUKbXrvI9umYUQhFLncPKyWCJR19Wl5I+9uZIB
ydtLFGq5H1NM9m1gFU5vSPdxPw27wO9XpdcXOwXHLampMciGeJF14aEWXjuCOdI0az92Lj4v4XYU
c39v8lXPkPNQ6LeSEedbUfRvZGLym2o2p1gWTF1Q5dB3PmoSn75hS6muFXQiScfKA7H+Opqj+tIs
aU8AiDzyUowbHNCnoKe5TOp8l4GHlUOTCKb56JtV6k6+QoQE0jQgHeRxMoUJ7zTbBI1KealUYoOh
TsRBmjcNCyAV7rjTjPG71MAgmGQR4hAj6mLwSVDNlL+QQMQQJyfkMxgGzXdMVIuMgBiJhq3FCPUD
LQ03w5SfZQX3HB1HeGK028qvEhpO7gkdpmo16051BvT2eExBlMy5lEWzfym2g05II0SHNF1CukuM
d4nrLiVjSdb1ZXlIPT/dRArh72UxzqLlckV0/LqtENpwC19g7Wd4M8L46qt9UwLSBw9d7ZfVZSEW
BK66nhnYEgddFrB0Shn6EHFRRKlvmzbt1ktc9jNWK09ywnwtZIl8vLANi2S2hkR3fpgjw2TTf5SA
rBL7nLcti19Wl3rLYfEiT4+u6auEmAtkno9YrD/EwbTJrdIAxNBaBCwAV+i64DEg4+ZTnZOm4O/C
6OeHd0IpKcMmyqczzhJ960cOgF9aIpWoeDFnpYaazN5Sik3rMGVB7ETTcEFGOZNma8xyDynS6A6S
0t6g+Sat0XQvcX5D2r8kqk6MVH9CL67dfa4tO4DywXXyidn/tHE57nN9KXYD7rBGcVAmYq4aDb5c
EURukBEgn6TNzgef5WXzsgAnx8c8L66r171l7RFxRTpgqXbd/nkWpZ0tDq679D67NVuA93lpzIre
oWRjGqSdQoss6EpGQIYoA/Ypg6rzeHGJ8HLebUHtZNeShpc80dBTttTddd9S8mcHCXOazf2WAxS9
rAG/zydYFiX4V7hIdQIfrIAduFRaDiJ6jaaFtKQR5+oDAHvcCZdTXbd+ri8HLIcuJ42MmG54KV7P
91lz2Xg9/HrM5+l/rT5oPiS+qrv/5ZDlgr1RQeyoiGlfT3Ot9+ud/bT+l3d2vXSpxRDlrYjM8/zc
llP+dPc//XWfxeVI7/qMf7rSZ3Gp8PkHWi3zTD0hanu95799JsuVjXp2/lhq/3Tl69/5yx+zVPzT
HVwvMb1OjTob67zUcz5jMQeZgIHvl8Uv235Z/asq5ACIa/1yGmlJWl2rL6VrneW0eakzA7vWue7+
q22/XmY5xS+n/axjKNNdQ75t3c5/n7kkYP1ozDdlHX36m7Rzf7vsXexOrqvGkuGkff5hhGIuWdRl
/2dxqZ8Ta5JRxtr81SmWGsvieprPq1zv5m+Pu97Jf3+apd61ynK+67ZhzoItgJr/wR79A/ZIBviD
pubfY49OiF191HkD6vEDZG4z7r79n3/7cdQPAJJp/aaaimJomPHMSrIi+J4fACTLWNSVwZ7oooIo
ss61fgcgWb8pUJc0UO4yalYAjf4LgKQqv6mWpSA4r4imZnHmf0WTmcv8EdUuWgg4ibIBHp37E2Xp
F7y4EsRW2qhgBDMRMXs8XAujAzSYqx3UqrEGRH7Qi0b58IZgitDiNfB4IoTXBsZDGcmp/92QlF77
JgZ6Ljyqnl6aTz0DkPq7P6KB/DYZSid86yITwkw04aA0KROxpKHowAOWiI1KJTKRhhDhwskg8b7S
jBGWulbXT6GMLIULBDNotzjPl/E28MHori0z6byvWtAOvg2W2sfrMuiSm1gwSX17vRDA3MwF0tCq
2BIBbi2rzA9lFkKDEM1gLG58vBeVDdhbTYbE0nmIOODuAYKyTbJXsGSCsEKLMtadCvYzU2jAtOqq
zHwVL2O0xaQPzAXi2q5rYRzsIfBTAp/l0BAWAQJck/Nua/04Ji1uZjdthuyY4PZNYtVkQtBLEmtG
6lrGFC1KtFB6M4Iq9ncMVVGQFetEZIiHRCYM9iDtq40XqHcqZmWrSJlKeuncwEhEGeUCS8/ci9/l
ukdcVFCtJDhhy5oSYU8MT8ZXXcXEc5NOwUCGRdMt7wVcBRJyoldjEV5rSopnYCiNe6sfFEL4VkqE
A+Po0bq0U2D0j0pvlso9Fa3imx4MwaNPCvorYocT3l9xWTMwq6oiXDcaVA0bt+XmFY3TFt0Tq/fO
qYVFiozKyEMmaTh7S1rmu2UEj9FuEbE0EdIb5H2syuptBmIdXw/0OzA7kXLELerSMx5bo/D6ddYV
zXBrtTJeugGWewwY5VGU9hUGqam/ahWGnY5Uy2rhqhPCZ5dpqLXQDfWR9GdV1oWO2atMAMOroxyS
eYuc9bgKhS67wJgXzO+a0SvAiKypj4kWN7FFnDUHcLEywsoALN+FfigcUl9XwIbKOjYaalEgJO5k
On7TJF3rHhiTbMA5j8y+JLSYJExmPbFO/bOPggre6MxKALPKOPydi6KT7iO1kKNNH2t9eUqa2vdP
wuAPxlOmCZa8HUvIHXuPFoUJX+vrGPG5oVjwqyBGE9f9We/h7spjSTRA7sI9ln3Cl0JNx/vOUJQ7
qap9V/BCza5jtb+IBl7zfAGE+RtNu5EKMSUI0SThtwT1gQehAvDeZ3Kw0eQ+fC873UerStYOKeR1
Mleqh+Z3mm3kYmhI5vCYJxMhyNWECTqR9UY5qJVUnkIfWziAtAoOjORmrFAYHpJKlzcIheWH1CgN
gskiil1ej3KLBP3PK9V0V2l+f6+XvkfyURvtNJKird8q8k70fO1JxLyI6J4Vaud6Uj7UtEc0p06q
Mxg79RZYunfbd/A3M0nKbous83kedWAzUaxv0Vdt37tEKnatGCr3AVMVogmtEZzMZKAiOERwjb30
Jc3qcKsgPLfTRz4VXITjtQLSahubUYrBq5l52xov0a0AzsKtcAs5IiCKvFKZSxHg39q8qSasSLNB
jdyytfyLrle4r1eRB82eET1cYuIO41AR75NrMuj4vaADojuIU1cnhVdx02F0t1anWLt0+EK/yeE4
cKq8QOq2aC4mKtdrZF7GdWJE3c0U+clOj0gweQHIdE0L1YuoNTLB1kBNzzGUV6wII/F7KkbZfdWm
9Rnv3sBa6RK906oVU3kHLUV4FoupPjVIyUPEH0fSymIQF5dASYxbq/MQJxsH35GV1HB8BZXQtCuQ
p8hldU6uKbWriGQi5IjPvJUQJ5/g3691TwH40nsoLDVjMW7xo0TBE+rQJk7RCTBrDU58Ohsmhy3T
awCg2ddWkiPeEJHmVmyDe/RI9HM1aPUZt9vc9fh9tvIMbvTSeNjJRSOs1TgSMEtSlH0ZSrO6Qa85
JlxcLDnlhN4KYyaz8UmAppbhZB7yeFWvQtDHzeUoQuNYM1GEQCcrxaY3YSKhvlfapqFXZ7NqZAdy
doC2VjKegtYcXVnGFamchmHTRELkWjk4eHSwGztK+cZ08MsOA3p50waqcUpSdAHNuo02gxlpB8gE
5amJO2LkUz/ceqlYnXkGBk1yFkUkcfN8A+MN6cQCTBbOe0zngC1uRsBSiGlMxVpMIwJulRqsBV/K
dqWMyg+uPs3ZGIuWnPvYYmibzlwbsL2oDxku6FxMe/NOwsWj806t5HfrUTGI8BNL2gx80WvVn7xN
WRRMnVQxPjVjJX+DEFqdcQqHV28AaMnMPN2YsPjtIo5UR0hRFTPNnpB3HKp4BgL4atHsdBWj5Rcf
xw6ESA9PMSVHDi1NOkIjF3dpG1nPhpHqj3FlyjcCcr0OHaax6a0IlYumweAOy1ayS2TtOryD3KSh
tyi0YFyXqmJ+D1TRP0ihGK+FSajuTHOEUq21khv1NSqBSHyhAzUpZHxNSJCjrq9SxCf37TRVTtS1
/Y0JrcoVCI2cJVqOzeRFsZsYOm5keKtuIhXucQa5001FBOo10JFEDVHC3YaEpuwQw3GAX0V9mjkx
TkrQwQmYjzmD5SmOkk+8Dm2HFBDWK6Qocj2ZO1zRLQ1rcFId0ShN0qddG+G0piOlahtNEjmGFVXu
IPFlpGo2wvdGPnHA8Q9b8apaN1GUIUYHfKiIYB8E0LToQPr8MNLfOZIvavZQkOztUzIyyYDzbxxN
VrjqtSZyo06cDcPE5BiObXsnCFAzMbjNtpOUE0vGr24taBDKvXLySFrSzNSKJWwNq9ZczUJ4Ocz0
Fj7yzEhXRzLleVWUeEd16ibLBwXwwdBiVCqURXAL0YzIq2kGyLiZdfVctPm0VvqpOKtwvZJ1rKqy
4URoAcnrOkaB/DSEKs7PInxmRLQl3dS2gzT0wHB4SIk9lCBQHwZ1KoI148uqcdSq6E906kluK1LA
IE5XUY4nWyNjhh2pllTiWVZ1o+YVK+yDhVE8toapvvtTp8qQcf6/zII2H/n5Lf2o/2OeXn1FMbLC
Tqr5zz+u1p/rP/gMf1hxl4nEbftRjXcfdZtw6JX58P+688d05B/nN5r4D/MbRoT8Q0bojzOc5bjf
ZzjmbxAoJFxCVICjhqVjG/D7DEf6TUcNTZlZEr9PbRRtJlAoGKVonMWSLWgXv3MrxN8kwzIky0Ik
T9ZB5v8rUxtZlmb22M8UakvTLChSpqIrCpwpjT/2Z8OC0AgJ5hR1vEs6mF1W37y2KoKHaUP+Khs8
ULQyydCO9NMQm3xl2c4fRlRIm0DcVjJ4B7VgUG6Ml7hSmgPC8TeW1+Q7XSjekiFHhE1CGjj1aKr9
CbR3GiPc7fffu1zOjjUTDfrr3GYmQeIakZWVAkjWHzHWrFo3ELqzAoQFlEwsI47DsBWKdWUAyQuw
JWyU75WcgFDVkJHF/vqgXVp/nFyxqF9xEUAlvC0N4Fet4kDsDtqvfoCmcmOq93o2dHaFjYAD/xMf
a+wSetEj4dM1m6EtGIKJFYoEZihsdSm3bqIYGv4kZNk6QgnQErzkHAtafKEHbm116upNOKDqir3a
CG7Z/ypUkrVHIFl5aBr8g+lyXgIlCs+Ll5fhMY1qJDo0Y/DGI8P93q26TkRcMN2pKdwyN6sL2a0i
QXBrC0lby/DFbTzMwlChwc2VNRheJdjiG0Y0f0xA1sTpabRmiEbcnUYa8W0eF5vUC/tLEkz36DGQ
Aozi+N4U35HW3nVB1n1UUWRDQX3pkcqwU2sakKPz2s0YlZJT9k6JAde6z2sD0A0mirEuP2UIMziy
ND5IRUZmqK44EengEjGu2RvCcyJs8My+Hy6TwQ9aKMG4yYc4300lauiTkBxpj6DMcmLFFBQ3zKs3
hI3tpfbYBGctn6zDEN6lXnIwPbXcCwVq4SInjNIScKVoxU7vhbUzWqBKAMxb2xEwm4f01caE/boS
kcEZEz04GKYPDbYJv3aBFjHGYIGm+o9FHYTxT6vL3qXeUuWvVpcdnhqJm0FTj8uaoOuanXb0FFXU
olL5yzWW8xXLnqU4paoFKl6/++U21AijTCCrzyVOBvvrXVxvhWTDCMyxZMQy/wV/e3vLscteNVYk
1xRRrF6OuO5YVv3I70gTzuf66f4+awrTk6aTHwTBjEbBteJPxaXicpmpZtjgaQX6zEADAjMX0W5l
UUty4yQTgEEdU7Vj76OxpXap5XRjjCCUpTF78IeHLD3qcRf/tBBGMLiGnLANXVzbT9QKOWm2Db0K
zNzbGGX/shyzbG3NaTbHlCcXhZ79/2Xv3LbiVrYt+yv1AaXTQnfpNSXljUzAgAHzooaNLYXu19Dl
66sL19lea7XT9m71Xi8YcJIkmcqImHOO0Yc99S/s6nXUGkbShWbW9sdFXVKNymuuQVL7XEq6KLVL
PEza5fMzMy2pO2LR7QZjHm4Kd8ZoMK0nQrGnaGjFriKlfSf0o8MB6kLJaYLs5oNvS+NCjGzC+Thk
g3qxyTo/fP6/MTDXdHsFn1ZbbioNgQ7AhGSvmglTWeIAA98+GwqYET1pIT6z9J7aPoYNc1mNzCaI
hUzAWPAc/vmem46ROYruPG+3WLr4R+enECpy8yinyblpysq5SQEv7PQ0r/dIzcVlhZsChbjxQOrC
ViWzO84gLzY9lrK18MTl81afH4RTkPa4/ZDppdmhmfJXXMA1i2fxPgFhxjmHsYWYRtwS7khv17dv
egrgfhHtsUy3cVZiYu6ufuQxbh5KxXJfCb25lm7+XDWDc+haYjT7ls7BUpdGJEYgkuZaz+hd3fmy
ZKl38Mv6icnZfKm3D3NmELmqdz52BW5hdPfUsWhFWemxmKe36b2cLCfU4oGWFa69E5wBKDRVesm2
D2rOEMnmuLBm9JeFqYVeb4J1cLlDJTmOOoC6r2b15picBDnqi8na+JokAU6Vtl40YHUXEXfrpc/K
/LQ28Tld+dbn99cpaXfC8rL955fZdtF/fva9tc6m79V0tk6T5qVwaWhImS0vQeVP47DLG+OuskCz
NANKNQEyV5cKwjFeZVIweSTJqmVHxZnNHh4VScFYFa3LMq/6CdD80app34Q2fMGoanB/m1piHxrT
fv68sDpTm/dOipeh8+Li2lp1Sai76ne9tXTUCnyJtb3fL0AAkGAu5XXwu5rhODpVehyB0+Ogklny
pUjK+45jV1S7HnEVOSKdnFlXYGZNcWLe2wez1vs4nxMdR2J5qE2zeJFahRwhzu4MB0SwsQ3rN+wJ
XMZ/+UY+B/VLnE2cqyfm7FNDHfBpfsi220ybJeXzs9/f/PP15w9mn5nmn///j5t/fmnw8ux9Rp6f
v9o1BnfXSOnAtuGu//zAX+7696dVWXztYyPd/7ZhfN7y8/d9/vq1LPFmdFOMoNqRbfCXB/GX23cV
ZhYjqZCxC30gNrmli/v5wdN40/75Mjcy7AN//97n/44K7wL2SoxwB0PTwU7EwtlXCeFtI+KbpZgj
Ill4wznf6bJ+x+vWhqJsvzur+6bPnbqiwkC3qWRxyNZX2xLRjKnkVMwObyALxI+FsT+cM+tgGbo6
dnHuIglw+AkD2c1gFdG8StJnigLLRqO/0Mk5OfRLUPCG1qojrUjBRdtu86Cc6pgS3Dno07yLJ8Xf
DDJKayKdlOQwtxG/NLUOwJ3MES1xpshJYIBaXk0Egb5mp7KwL7aMhyNiiN6N61DXz37WTxzSvPZU
aPSYLeVg6ODua8dGc9iiE0qM16nCSk/16WKVjcquFFfXgPbUDv0T2OG8il9SEBE79uUBEjCtyMlq
Zzoa3i0k9n0ONSVIS+2tbEoF6gojQDJ7xzbNjbC39TKs+1WGHtbYy1iy1bIQomB1KCdrXfGyn7QO
aXqleh8QpkJvtLVp7To+5QPSUTHRUI1bBCbSJMxHpkVotFTQZpIBBfbMU2qrhWa7mCMdCihSxZYx
fA+DvfXnljzM6QWSGfLeAr9CbrpfNF6HTvbZMQZluUNEgYzDRnE0AX8iJhaKtSImaLEPY0Iqb25+
SLtO96V4dPQ52+z/10UDEGKU/Stj6jh0YksRyIC0e/H9c1yU3akB/Yq2XvNRdudPjeHSqF9JIBpW
8itWldykouv3E5cnZzHnfgFlcqny7q16dsfCCVeINJNWA1IX42vvxHnozwjfXAFAYW7CfCBcoEHB
ZPrMMrypQgUzaRwqZuDKIt/I+M0bbSOExFfiM+4bWtlRPPrFSV8Abk35UdFtDgqSYQNveFnX+Gc6
kr9c9y3wfhN37UhqNOmyPGPmtauSeSduUO8U14HLcQBPheXBp2iglUntUQOubc5WLbqvab9Pffri
Q/3LpTELlGEEN5Ry8+q9BvoW9qI+djbK96UcLn7mXGgsp9eKbiLtTXY3xHqkQiHPlCpUZuffmJIc
cwOZLMqNt3lFQ+/QL+/SvLtKolKE58T0D5Au2wMXqNeIu05Tj+V4xnel70g45PhMePTOjn1eKWtb
k/2vfqqN2K9mO8gyBISxWRwk5hrT5IbCxvuVZqUWViw6YZ7Ml3xyQQQ7/iG1+df39rqBeLx1n62s
4y0VJ0fVCfM4QtdLR0eeXQSWduVeiWhvQ1+gWhqKqNaxmC88Rlsd+woBru6RjFQm2XgcTeRPeTSa
MafsAjqWKY4qi5dn8sC+OiaZcFte/Iwjn66OYR6K8bY1UWJoA8uKLQFlV16ahI4DbnhZbDcSmv91
7s3nLO+J1WkKPyJuIz+AdnEyntu1ApIKAw6+uxnEJTUgMwDrJsvvHB1Vf5umuNQw5gUN6XGzRTpA
JzPelslrPBbEXffz68S0JPKm4TaVrncZ5+abN1R3kBCQdxQD9phpMNDY+dr7nHbFvpIAE9fMCMuF
xw3PH/xZW4Ip9ye67qnAupbDsYKxY6RQ24wG2rbh8/yMyxItZqYdfDLN90IQgkKwhRFVcX/djji0
DQPHLpC5uADg6qF3zpIkoDpJ6OiIZQ3HRiMNKpQxy36uoaYdsFgNU/IQO753U48qaorNiaGh2qaV
Q3iLjiC+Srx7jZN8Nbt5ML97yUZa0Tz/aLOG0OaVHKT8lCMvR/nKQDsUd/7JE7+M2I2P0i27cEmS
inCvlr99zO50NaBJxumSGvqh6gu6225ThRqvRmZPKPFl80FiVTZ890y8upCSc2SO8xsVK5MgpWdB
tbJWeWmtb0e7GCatLwMrxhiRmeraoUk2GBcQ+QbaXuuFedVHvC6+o06k72B4zgmQW91vlersQBKy
uCu3Fa9XSK+GNnvFOT1ERYzPkPPTmrRwsBMrJcZ5KFnYySHyaZ/bncdoU7M+knETFsaPPU/6Lrkv
nSq+iZeEaL7E+pXSwtgZgwTUigEX6deZlWpKd/43s+tOXZGmt8xx3gytg5GoRxTIqFSL9ltXsSlB
S/3VSBJDsGKzA6IvQndMOZoa0zXVUsWSI586d6CyKMt7U0108kX5I9bZAcnF3eldBX/dLrPjBG6l
9jAAZfaXxNdOJmZvq2CiuagxrH1Y7SPouaDskdbrFYOxwuWAXt4JiTFxyq+JeEim8SrCGTjMTksR
9HZAigqWE2F9S4ziebJ5GRw9QwxNA71Inu1V4dGBOndQ1UND5dnaMeZNu4E9DG04AbqZQQUJJjfO
oqVy3qxyxNWBoCPTgd346Q8jq8HnAXYg9EbexG5LWlnvy1DVQZubxMg79z2YsVEDmN1l6K+tRW/2
941XM9xoncfKE1/yireflgJwzKv+o6iS4ySJDx9myEE0hx8s7adXquPYJ/7D3MKoXKmGnNk+mK1+
bGz12mUcLLzlfjISTv5l8l6NXF5ajv6rTBOOyGuwgVINvGk87Wq3GB0Qm0b+nFrrG+FsSLwhPAZZ
E+cRI3vgEvENeGDiAhKDF1Fzj76HcJ2NsQodxbLb2PU7jPY5qB34kXWWfnOl/W5WmC1NlJJnw6ye
cCR2UHmacsW52OQRWQkjuUbe6+o0+rFOtWNsrHd1zeuaAmROKBsCac9vA55/hmhLduxR5afzg2wH
XBTVD6daseEdvLbhXjXkqNXb0OIPtgeNNVHVZ5l1t8rL5KlP1RqWucVg3FrWWyjbcify+q2iR1OJ
/GGZqjfNbrKjHFBhq6U7MNCAXpgkXxnhLagTOXIZuYcgoGOD1jOq02KrfVfbx/Tue2e3JV1H9/bV
ZF8ZdTHlbzV0BrYC9eO0+y0Pz8dY2leiC/w6l1HXry91xRxdOZRAs+hh8Db+HRgXLLk2Tl8XJBwz
vsCaECi3nb8eZhX7Yd/FjJ3nu2X6ZZtDt59LrQqmIbf2HphfDJ7pyziSVmF11mM1IrKG3wQIjRI+
G69EyZk3iXm2TTGd3vJ8hffvdDzNHYEUlndjzFN1M2+c9cVqX4EoMo2w3Z/agJrfYNmMHfD7AFkZ
pPd1FqWlUe+L+BbZ4HS3lLQ6NB9xWm1RfaaePFneyWqw/HpJzjHCw+TKgXe4dF+yHkqBlJkeFl69
ohawbod2wnDcegsqjtW5YTzwFchY/dY4UbIW5kmbMuCACWbB0seE0G0lu2ujWFwwX4wFFoCe7MCc
N7ThWsndZDLRaRRZ853zKEfrl1ESQTDLBGjwsMzk0EkV+JnoL5zr6lz/nnJoGuM5jxq3g6Dbugj8
KUr3mDvm9TomsMt495+l1dN34E9fshnrs/uSxyg7cqNU4bj2nKfNi14AH/BsOOhkJkZAL+TJ082r
0JKvVd2S47Z63a5DbRG6TvlNs5fHAU02O20rmKB032iGOyeCi7KBMaXxA4W2FtrGKk+DaTxjkgdy
uvih3pleYIu7AgUSIQoVu+5442cjm6KWoONoYA4orNcQ0PAK10BVm/aC6uxIKB0+WLyby4zldiJG
cGfnCOdVe6+M9EEgFw29zGC7mocnkVwcvVJnpr1j0M9rVBrMoEpIvYHrj4LJmU/xMns8Jz4+AWt8
6eM+0odpeymocIDn37o9ncCpye6cEmXKyqw4T+x7xE43djlc9ZSHw6HqyvNEOkp8Z6QWSofBe1mQ
YYRz3T83/vSQN9Zza46ceAcfHoKWPxT65hZsFjsqIl2CIU3fAJoxcXMLSCBZe6hRrNDaOCzz9CAz
vOWNll6FR+gwo0cn3KF3yM69d1hyYy/MvoIHa0x7U6eOcTr71Ooqux3H6rboNxg5q0XTLJsROzaP
PV3+dD8p49VP2gyTT5lGjWnczpXA/bExsq0atLqvGR+No7k3FEGgBWn+Nx2n5NWuA3iO3czdEV5/
w/jSA0qLJSABfaboXb846YCQ2fTWYGMH0Fr/MIvHsSVOwUwS7wBm5UEaRPQtnetFJZtD2CQ/y2ac
Lu3G46tGRqtADYRb2pEHwCIiKEZGEw4CXsWqxPAtj3PJpuhkklPR1sIajh598oiqxwlyzsRWaUF+
dfwhGuf6GPfIlx2Wjpi8lEClICCs+C5xrWuewSjgSma8Pk9PRoapz+u9IF60LCiApbl+0oeOYEie
96caOYwPFs+a8XlnJbHTC3HO5POiWijZWo3LBp3bab1F0lHf6VTQhs0xnxZp4q3ugbLyZA3Jr1io
gpwEvHLA0piEA5KBaMrhY/XPLbGEyJBYgxV7IePVHPeQT/LYWA9PWU9GTJ9S9JSZod+Uqjsxa2BM
IdCPJdDedsO4b5fsSQdbyxY+PMyuTKJEgXvrR4denI5Wi8eqXK8K+5jtfXTPauyrvUsq1N6uPHxP
XFA6kYbwE0Be+PYSuZJ00WVq2AKbrEXqFJNZhO5kZLckA0uQpWb/dIUhb4Dnf5MZuSs5RoPUytAb
2W9DUbN+FIoSg8RY6brvS9IUgVeMnIPd6Th2y61Pv5lMn8wKFpQ6wip8tNYupQ12kwWmrZqdpy6u
SDMZ4SE2gzD2Nks/Yp5vSTJzVKm85yTuRp5jnLiGr7WBOVI8iwqR1di0uFXTL42+nji/MTwSjIlX
rNy0rPX+uStafHNjX19XqS28RK/5BqNOOu17R5NCFzN+T+jCERUJhPq9V7bug1bYhAel9nmoZlzw
pM/QhrB++mvyDGmlhCGIo4v3kNwZ5vReN30JeCJ7BmifZENy7dIKXmyR43bjbB5V3XMF0579hEaO
qxX7gSBEuyANJ5krfZeXmRe2q4gPaiqfzCQeo3ngWGqI6qU36QGvsxGt+fpBKbjahogqhkbNUnxJ
ecXocWfs8/fmxBF6wPmYzxhbR9/5YrXZr3y27lSpngCguXi8GXkAKF1D3pUZBZeKzPc+JstHa7EH
OggCwtXEzmkt8qmgMjvplv8wrhhUXUAIngG0I84OzP/A0eBKzuQzTaNyz3Dyma4oeTXW8DBsb1L6
kSH4Ty2AGXQmLEDeICPLv68KC8pCdD1u/YUxnRkTCU42TzZqCOdSC23WevQQtAE2cJe9P2y5t4xU
D8IlazGznicnsblCe6qydP21om2LBg2VRQuuvv0RJ+pgptOjp5CSJfOHvY7zIV20M3iXVwINQUfU
MC2Is6J/Ffu/Sijb+6a131az0I9sm9jBSGUiM1LdcVkMUbnBDwm+aEheArDSb7ujB1hOMJjd+e33
Ag5/5zVPJpaGvYxxeY4NjIY+/yKE9TQVM5dXj2dnLdyX1sgZQiKJ2JFQ7YpkI7V8160aAkDbkU7u
k9liUyomnQUHRoDbsJzssqRQIPSZSmeq7xouEd7XvktqKuSnhiDFzjSxgDe6GbDZbjZ5urb0WLSA
1F3/WI4YREUZnxN3OZH2yNFaoFmwPhDpPHXFeFeghcP5OL9XXoMhcvHayDEDNxv6K+3JUEt6CDXl
o+q/Z2063bSm+VYOVdTMzF51OaakRPXi5MwfnDGzR9dh2miPJMV59QnlCF3AhlyQcopIE4xy26Zo
kwhqErpgu6FQJLRL9+cK/dJ1LBjyLifytu/pvFQghRg8p5a2hGk38dBYsRtPebekqOlHewNfFcL8
yBMEOXpXfAw5I3D0vXHowkgKF9KHf1NdXRZPzH4j4ZosaKE2aPQlkyrs1rrcoy28CmfpTghBGKFO
3qHxkgNvoN2nKQtVjDxpJC150pIIsSSXRrt8XQZSjpjXF/ul806DbLOzpTJc9QCGyCVoD+nII65J
Z9mpSpcXS7v2+Ow4Xpd3VtZflormIeCr+gAPKT2jIOZyNF/qeLIjSPLMH9BqSY6vdsF4fNSsYNCm
e03q7pF3DF2DIUcymrFnTl0XjRNJuH2p7UlbgGRr+sOh1v37oRDfHFuoQE9rrLoEu5kOPAB/2RUQ
k6H+elANxBiyPh1KwMRUVtdVnIxV8+6m1r+dlyamLUhQTUMvTNEpOCweolqz6K+akyakfmVttNgY
0epU6GRU36rqQy6wWe3phFBx4G/yA1eRFax864d0xjJM60ezuJ/GRdAk1zjPxskQNZrrRhp8wKC1
N3LCFiyvPXiEHfQWdSjCJg6BZUgTiL65uPfoluI68isuqIlDfWFepeU8uW53sL1hPHRLAeJFrS7E
10IcR+zT/nxxYtqdarTr0Gz0L5W33NgZYptmdtVJFvPV8NoqbCxajza2aiEgOGmKI/osI1NWX9bc
eGc2BTvkhEQNb2sHsEXPJV3oCWufFN+71E8eWJt/uSmYFjqnKWFXBJwWFEqQkE4Safk9+W2XWjd2
OUFJFxCs5z7WypO+QkAxTHXP5L9nioN4OstI+hOxQyOnoFGtWng7SeVfxaxeUlJ3IuKseILz0QOu
MmOAHdJnTiJmaHBRG0KQX1PI09rTUl20N/I293FvgYNcnING4uK97C0CYR3UhhgllwCxmAzizh0P
tQcZCH4dbQSVjAd28U0+Nb+7XAkMJI6DSBXXR4/ewQLM7xgX28QAmSz11z8mjU/Phv3pN/ljD/n8
7I9v5I+v4/8aUTYLyedd/MVB8q/vSabYwbpFjH3eTYUwGO7bispO84zHzx/7fTe/f+v/eJdeYRJ/
tPRG+PtGn7+H3ZAh9D8fjJtVN8T7ZpzSNvgVyA+VewkH3r+ba37fTzXooJWEv//L3XbdeEPNJH/b
aP7y+D5/0+8bfv4lvWe/p1Osos/bpLSegCv+67f8eSo+n7jPL9OySgO3ihdSC3nK/jyjMF2rgzR1
sj21r7EimtX26VXKrHkr8GWGqXDqEHFNR/MOK7EqNCoXxY45GwaVZM6ma+h6WCqKYs7MX26huYrQ
mw3/lJnZwRGWHiaY9jmxjV8LVrgMNamlJz8o+YF01GTOscVOUeYsLPOYZCef8b0x7LR4zMJ5QaHs
VNVXf2yPi4mexUZfrBAxV/AiVgSn9pjfCrGNTBZMV4vmkkmRXPRquVFt9mMbYYCs284KzbUx1/e8
Bxo7tiTsGdbBR0tCTgJoqr1WabdmCZSjWHX2JxR6Ya+AvNCgAFUf3wuTBTVzUQiYtuSqn8jrWBto
MSkHQP/OSVgiKzUGa006VOafu3bLwzYtUjKcw8gsHl5aithvVYHjIKFuILxDBfy+khNPlqy7Nxs3
SgSuct/svw4V/v0kZ1zjctGSfTqf2NiOWuMdaKQBgiEp1aSXt0zaKzodsDHGfEGaE5j0bHcKG3Rg
y+7QIIyP0tTc2/3yDVkOlcOwR5eYIPDK9tbcx5GcwDYLqyG90fmoJ3OGW7R8TG45UCBaLNxmrXZZ
wh6oj0MZKXC2ifFUFxxvG1ayUKkmD+uXEaQfJgg4uPqmDZZBp0n7SOp2HFV65u+8jgF6JlfswURi
twI0N4k4cSz1sFvoDFhmVQTjwGqqCsqN0dV1mK0WOCptfG0nPM2ulT9NMecKpwFV4YtvK4GZNNJg
yYju+xImY/F9YVOLNCQe+6FCUy2d6eJ2Rigt+7GlxdnOXbI3XKbyqD9vWcYif0a8YA9wGbKSSBpS
ErFGx1+I2rWZka11NPcOMIo6mL3KwZlatPth2fO/jJl8QkH8sb4bVp+YuOZs58N7Ocv7dQOAW+n4
Tcyjg9Z18zUOrrv/1Dw5jdvv/uKuuv+t3Ptf1Vje17IaeqxUm2Dv74I+EktM08IbxVEJXd/fBX1p
jABUjjSnloWhS6k0/+zmTBakXtwXAnWHtOInu2mJpyzBQmlEfu+9hK4wUbt6oJknJPgHZijAipJk
vNFLzf9izQugKLe8y7kQard/ZClI/sMD/3RR/fOBO4LLATS9CVL6Hw98lVXnLPRoTwyC85Pm2Mg1
aOftZpfJ2ZgNtAYzj5l+kd7ZWSoxwBM09++fvM269s8nj/6HY+qbFNLjlPf3J0+2MnPmtJQnxBrL
XVMYp1zP0hMnP50cHlc71sVELBXVgdZyZBjF2blb06r59u8fh/kPxxnDeAepqAXu2RBIe51/MP/z
elmsLneT09jEOHJgeJ5GYql7wSI49dmrWpP6UBfOE+nBLbw+JP6SZosCCtbEvXZV/tBeONCDjfGm
a4Jghv0KHHGqp1NkJSzTKEIJTCW8LLbsszdM6Le13kDYzjy805hJV0VcRzXmK8dT6jjX7SH3a0Lj
tg9y+zAU6+u//7P/h2t3s9hZOuECnvBcd3t5frw/UDJypev/exSDlw4qTU6ObpTBRHhalPn5EumJ
u29sAvWstbuodqK2VOvRNppTOVfM9wmDTtv5UpWJOpZiso5kO6lTbKVypxJsHV0TK4iIqXEcjelx
jGtz//nI/7/98z/Lo/+T/bNHudz9Uxu9/dB/a6Ohz/u4A13DsVm5/gij7f9yXbTPDm/DfymjLfFf
RMjoLBMuFTxqTu7nv5XRDqJpyxAuNxAeKivr/00Zbfwj7oI0ZxefqrAJATFdk7Hw3y/GTneydmyT
9GwMY+BZCb2haoCRuOFJUmM4L4ScHOw8Pnx+9fkB5VPUCZEdxZI3J6V/2Bvb9/ODVy/9yjbM14Jq
PxDDepvLMuQipeE1FM4RGdnbIGL4iEnVkRpuh6lZ/iQ3PkhYGq8C6otUNOyXbT7QoVnkx7MLHYkw
mY1QOaN+F5etDOh6txcBRqfqJqI5KPKiRWdj88b1URGMcWhWAtDBuZPI4PinWBO0Qb1yQukSIi0m
6IWYgJD+PToyY87v8jxyJve8TWheyDGs2mXC0ldc6pwfruLv+AedEL/XZfWp1sjqdHpae2Q/oKlh
7h8Y3lKFyMidnbmRnA2bJPo4blQ0a5ichsQ3j+lJdVCSoCY7gddOe0ODQmKSdCx7ogALH9uhSuaD
bsR3c5K+62j3dmOHCWRuxE/TePJ7cqjR/RkRftM86h3GQWyScNY8Rn211SZRsTVjG/WVduCWSm53
cGQXSP83DRzgQwaz0MlcMusN4zSgYZDgC6PBdNFPJ/des0CNIF5OOCDbc6SpFqIY3RjVwVuj3lvT
u4TuM8gft97kA59WWvBpyxRfp5jzTGokccTI5d7VXJ3SG+Otn/eoQBihS532m4KaDLyS5yOP86e1
ykay9SZ1pmQ5l/VDpo/re2/s53b6Sb5kfCpjeLA6pL5p6YoQRyxDgrp4tCcf+zE2w7rC+tMO9Fb8
JBU7Fu0Zrk88cPLKYkxFndrBs0GupEE7nb8sXpUeCZ5EoOhaT37Zded40E6W8q6bDwwrnXvjYua7
SWzzp1pLOmPoLkOy/kyi5jU4wzxMKgfmNIdZ8Nd1Bb1ct+udvQ+JhLOrQslkuVUIH7kPVkguJwYz
Emqn/mVddQbWmZE+eZobkeLWB0ZroowqBEezYdDuhLGx6HAA04r4No82QwIc40GxdR90p4omIOBT
r0KOREiXtaI+qBaqbNXTSyi+LGlBjFculruV+Q0qCvsrnQwevWGfBRFPQW0KyKg07MlUDgbT7B6c
JDN50YBjDbzPPOR/J4b9y0ODmXD0rI8i1su3tD/1LVA5ixzjhZmKjpbZ0lfKe+8pWatvejXqYSyl
dUxljL2hfkiaRe5r0Mu+WQlk8+NyMhyL5i8xEaks9zaDlQNeQt+bePVS+KmDUAikUpLZtQUsIhMw
JfFiy6K5rYH2Di0+hWEBqzqRgNkdxjW5N2dnb9jOHioQ1S29IY7F26DDSMVhQHTQuAbjgs3n2wja
1U7OdJWDcFOUtDYIfDJM/2QXaX41dHmHkquOrEBKc7otl69Dr60Hu+nKQPOORqkljyY3v2ZeRtHl
fXOVd8Jr3Ya65l7q0rqfSy5k3GbqpjHs74I5n1zr5uD0vMYX2SiO7ny+I5rYPyXyq5y2PJ28S/dJ
2X+JdZr/pFkkINgjBCVDICpVBcWoYess6VyU9j3HgPVO9f2rptKXzMrRVFs1qUKE2Z+6mHw27oPR
/Xf0AvToHcL3Ci8ykhWmJC4uLM3iPaHhxSggLiXebgq5iM78r7RQ5xFTd5wv8a2BkISgPxo3dk5Z
0M2uEzTLmoaGQFIeoxYK2m4ACAabcqxaTISMWgZ010HhTsjR5NFeKemsQr9ZV+fOlHHD7K5ponzs
v1slY/Ta93/K1nod26w7GRXCfYZfd2R1yiCd1zZMDdEczIksbQt2X8XSFi6SFF9a3lhQwYxZkHzd
Zj3Gyu2PoqxVhPr/Cqfphg6MyU6EqlrSRGuradh7eQmOB4VXIY37DqeJGR8zV9SHhqkqonSqoiZZ
bqnQhvXZnSla415gKFi9j2lBsWKwReAUuaRTe9+6SXvM6uKjVfJHVnnZTazoNtdapfbp8uIOuRd1
i4fEwpv5BMKlZa/vnex4v3S0KXodyVpDO4kE8tzeQRKajrmYfi1zXUeEOF2n3l/2chBhkc1toKpV
i6q5I41c0h+3Htu6tj/c6dmRxSuhavnjJH0bSR27poW6ISjE9HPwS/WlytQDw1ovJEyO2hwAcL9S
KVu6eJPdhYrjiubhLOo5nKmku7lElhWTtuwkwbBRoYo48UM4DhAuG56lQakfpf2SlEnyKNKNX9yz
qpS3i4/2TayLTmtTPJv9l9HsisgBgraT/tjgPAUa6X/XvRXlE7aZxEOKs+C+FnWZ3xopcDwJxWGg
p7h39U1lReoamYN6lNTtm7bgbzILwyEBYIr3gmo74JhuRqkzf2WY8QpxqwGuQDk9IRPk+nirPcOM
ajF8GygWg9UBszjo7gRXGWgkpAjXnCE2Fw6xrPqa0Ojt0UZIxN7Ij15NF9+x7WgfNEXRs9iijzog
C6HlMWNAGdLeSqagyEhieZ38IrIndcL2a97X+lSekoqX1W0ZAlZbNz0Dmu5gbHLyXkGPwhjqKoYl
eWNTe3LYKNptCNozwGKvvbMJPfGaboApWhN/YhQUYZDU5sQn9paghJ20+2PbJVWQo0aF0C2e6Tq8
mpLB1tJXkTAZOs45OLU6N3+kiwqZed9qfcMsxsgPVaOTjodUGP2ge3JH7YEy537iMgrs/gbhK29j
2Ws/AGGa1qQ9+SK7w+6aIKgfbgX2lmEdzr6US5RKb3NyrK95w5vXMpBKEchOV7jqX9l17H2FXSOc
PTYz18b10IkVdgaRh6Opo+QUXnJXJ7BHsSrTYq3OZJXZO1Hr52oopr3QKgKoAeJ3c/8Wb2mx3eLK
c2frP+XAOSPGuJrBQT/YRAe0jDWYKnviZOP4jeyyRijpVfjr8Cbe6wKivGYXX2cmvFv/QQ9cQ8S3
TEbWaPAxB7vuml8wjiPv4KwQpK+abr7yKJeg91fWal1Lnnsbi7/rHyws1If/w96ZLcfJbGn7itgB
yXxa86BZlizphJAlm3meufr/ydTeX/l3uLujz/uESCiqoIBMVq71Dj26ZU5T4sHrYiWQ5nZyonvJ
VPaIUHC5HHVoLmvAOOC5c0rwo2deWdDSVl4a8xasQkQ+45SIdBTpfVkJsiZkvHQUO9Mc04vFCIlD
HQBr1Ohbwz60g2kwtzNuEj8WZ30Kss1oW5+N55cHBxjpYhOx9PY3nk+xLUckkGdHTzcwH07akEMm
HnvjyMubJ8PsNrUgB+75XkFodqD6Fp19U8pC9jUBjCZ+himVwdwAA0eldTMpCnI6Hutw2oQFSurJ
aM27CroN75xoM8HF2JoAHCEIL9sZuWlQSgydmeuvNL3F/sV6mwTPSmzhheLn+L+m9lvhQbOY4Qt9
IymubwSKBpAfWa2p+qyGhN4ID4k3iO/fJT3B6Yz9S0fn2KB4UKyTrHzUG6sAEh8vV6Mux+/MR9vX
qoa96+DcbI3lQ22i0Y2F6C4dhvo5D9vT5FSwmetuJjhuYcUhNZ90BOyIuLXrud7U9T0yddUmK1xU
ptMFKU2mKa1TJ0jXu3cGc4x1oDXUNbjlecLInVdxwENYPg917lwvQXxr5sv3SrNaXsKadTYwpROb
2mvLAw7fI2VkNMfdJN1jsUE0DLkB9lP6Y0pgXWcRmFMHk5VN5ouzhZDhFYHIrY9oxdbwc2fj+DO1
+4ySWl9fOzGoura+CtEc3KatuSetwvzDBUeLnMh3AOBE1dBDZxQrjo1ePsLSDrZGZAK2Aw2GEp9z
NaYLPO+02VsuP07VXnjiYRL9axv7RxG5r3NZkhhNIzBUJQDrEh3oBGDCejLgEfgJQrYVLjdmHHGm
1422kIU2+CMeTmN2iOg4/rJIOb4B55lPuMEkATMYJg4vjWcl+1bwWhXdsGdo/MCB1LrPjPzcwNLH
NrQ8mt2Ur5uqcE6WjVj4KYI2sY/C4cN2PQx9ebGvA/TPE3g9j1oyfCKjU8OKjTvQ/Q8DkNDnyHYQ
wo4+W23Sd0gCTlfLkpyp257FfMLSBJHX/tUnZ0Iy6xa3wvgaph2oT8SZiV0RiWkGb10vLwN37X1O
gIpNafErRNd+uOae4xGgG+AqavA/nSt9z3FCEYMQuwxWCbnRHRl9HiX76OojSPxGhMfGwQDN60N0
EgKqVKH3IRxKiiNmVavAYWSsh/YprGBA2KiqGnTSqGj8jZh5jhb/wY36qwLDxFWCtuMBMNuxtAxc
3732QdNhFPuTb73n+DuXSbmNE634FEixO4PUQK9qnG+zAvRITk9mDrwNx5Ra5QQ/L75tOpF966CH
YfTM/68MrTmZ05CtNRFAT0ELvyl0YmWuy1rQuzcL6WtQX0a5T9HPpDZ0WzkkmWKgWkz3w72uQwZM
J0BVOa/VuexuIfS/mlV+N+mivxoAEO9igegyON91VhYysGoLZCcKuiO+JKEOvjpq53sxmOMaGsJz
7qKd7jC5n2Ad7Bp7BhxCCXIaKmdHdnva9zmi7I4jvkM/TrdRMI5HLRMYYxkfredl9FO8xcGVRE2C
Lcow3Aom20SZqUaiVbTHIRi++anhnBsLRegoldVvE40T4oKrQowEY3mdUQwICC3L8Lqq2p/AwJwt
QKctCHnwiFzsxNSybeoZ+gaZExS1i6q+rrF/mMbmGdmgeOszDuxQazSRjx6Ma2ARTUfVcaj9EoIF
qP7MtbYkaldxG39vnCaGgw0SWtPFY9TBv2gH90SFB+aQ6xLr4MYbuxqq+pwbt2342cbGUzuF1tEN
V2YTnvXAignmmMLoWxwmtGiTDQwmld9DoxHpgzVbZ2HN9W5EjGhLDgICawDCxJiK8qyn7QkUH0iI
VGdyXmImo6VUmqtOrBy7eBJl/HMR/FxuzkyPUdbOJkoQXvIuBP4BXdBdhRSZcH6htwHxNEDaVtaN
D8eC4ejgzK6zKgjealdBvfgLRUiZvqr17w75gagKCe7nCkpCc6t532KUkbZg/kCRGf1d4QhxqnX8
5BmnXNyL5bry21IttcB+I+gLUPEOJjOzdl83WJD7WgT7Si5quzZOpVyoVQZv3I7EiCVwnolTJRdR
Nlq8jproxnGcZI9/KzjazL+D+xMc1dFaeQpqUYHBOA2YUEjTL3V8vdOlAQo2Q5MbLHzGQrX+ttqO
2CIVWnt05bnp6G6dWve91LGVUitq8yTALaZD81NvDOruoMvAWS4ETvJkVcsc4tuMMH/XIwKCX4H8
VKPoy2MfHtFFE6c87AEmyZaZFNbaEPh+W9KjCSgDws5oy6GUEt11HVxMtxPWZtYwjOmb4ktUtpTK
shfbLdVCbaNSe3QEAGIrGihFzggeh2i2O5Ez6XA7C3sYmLg2UlkACq4EfU35vWlqmYBym0BTIrAw
hJuyqIfTIpV91WICN4dR2j8bB94oPCWUSJjr3mlNip+67g6EkbR8ubhsK4jWDwWgLWfC67ZzjH8v
Mm2AIOfF3yZUc1BQMh7Cf4SMBylNXPVDvBETIsaXhVIvJsiuTmAPx42nhy1gWyc+Gr705tDS6qDU
fDPpQ+kSo/NAg5uyGsR9ixycJoEXsES5qqW6saGkKxF2ZAgTnDhPKT3xaDivFKHGkw4afl9H8dVk
luNpkAu13cMwLicPOsCo8xYbzH8hI+C5H064jw2nOvN7nue0gwaYvxrJ9Wg1/Smd7Kw9VHHSnzTX
S0BFjcu6DavudFlk8MFP6F9jHTQV92o7x09Ovg8XcBl1dC2wHKMc2Z6qQo/I4o0438J02IelezKR
1IBcEMERaZ3udFkU8qCt1YHjUxvvTPkLBmCMUyx/sJZn0c+ZTgwt1xsN02EIHQ3AihK7O547RF0g
VkLnCF2GSRezcVNnmlQUCFd5IaqeUffsg0amKopqUGRYbwPKgJgyjeRFFudD1GRn3cTEnli7DmAR
eo0bUV6XmPEUCXsbdbL1WNYgXezg1XPL+xBnlEEf7B2C/I+16X+f82JEOWqHe1O0L2tw6zMCGZZR
d9dRZyEm4TififaIgEm9nXJsrRzbe57t8MpMrGzXE61DJBn9XT5/5vGEhxv9OB/I0qFNdZNpFvD0
cKVLegwMIyYNh8QKxMbxTprIk21pZs+hR2ncwqcghabU9b4EL4WAtZrssaw8E9h294uQrj8iJrvn
Hz3HKXr6TsJ4CWo2m+2NZfMIOjJdTkVyBV1pQDTR7W+Tkp/1NA9VCpywzAnyQY7Y4C5pClTNx2Gl
dw7KIuZnZ44rsNrMJxwfhpTQXi2d56KcHZeuVazNYAo2wwge3vGddy17bnN32diNo+FPyYRLeNWq
d1JtV47usfUTqnAJeGDcoJ1rt2iOaTI8+8VwPTTlfKpLpmdQDUyAV3V/1/bgCDXzqYa6UfYEy/mo
fS+hoGgIDCHsJWeZxbA3UGdAeQFWm11sy1f0C7sVqjO77JQXzffYznp4T6jlEwgeKbG/9iZvVRcB
921ZTOIYjs8JLqLfyGStHDFS/wMj72foLNVBdj+FtrtBs2Vnu7zfaiSWt67Rvwy2R7hXk4DqnHcK
NtkPZ+hfgX5CfHKjH92C9WO1aD5gBW6GFvZgpMbiBxf8u8iSrZe5IDZFtXLNch8O4hPc6WMMvEIy
3cIwuFsCd95MPXlP37D3HUYKGWmJ1eRM8b4B+5fmlscIDka8T0p/S/r9thgPgQ7X2R4CfW+WLhIq
1pis0TMH/zeFPyGh2CuTgJzagsyuDfdLDYTUECkA4J6ZnV65K6PMrma8ITdm6z8xQ5hWKEOVI9ZH
Tty+kSt4GydEwEIpHQUricmSyaskiss7kHrI6lWtfjA9qiFz9DQ0FN5baBiAyhAYa4vojJNX87AI
/nhKwZYQ/HUxEfFHqM1gQjqQCK0hQJXjtWmmydbGTXLdXNO1eLps6yaZ8x5svf1qISJzKPqHMoeN
OpnTs27k1i4curdA67E/tPWMuT2PWZtEZC4SAp9S20VR8RpyY5iH25syjKxdAnoaZXf4gB5e80UN
Rn9GfwqAM0WoPPi2zJxpAAt1Z7jI/xg2Bi4U52UpIwNRsbW8OVsPuYulX1YBXwPi4iJ09mDdVYD5
NyaCPzK1FZGLwRO09t4lGeoqQGCd6bl9W4kKsmwSQCMj1TdD+ABF8zZbGN8FlV2BMUXMKgaWFGXG
vRHoL1BG30hsY8IQQlpC37/yjPDM2ApYt9sTxG2jpnO22sTULoKNtYnA5vW8e/c20EtJD/sWUVhh
avIJIRpz0ghJjmEC5snbC0Kw6ey8TPuwpdK4O+i/mhFBwGUynst4XHaRkLo0Vv7NGSERIlCCWFmQ
9lvX8p1dHkz6eh7IPwO2Z8ySlCQS3SsnyqvbSYOEM5+qyHka007c6Ye23rYlT14ApPhYli2eRJrz
XrTlUzFlm9TFTSOtgUuHXn2obatYF6k9bOK5OKCB6a9EFiZbmKFbM+R1Cmvk1eujYed1My5oNlLz
vgB4w+RGmD3HJjXJ5PImyp7tQSr1NfWzWJLgpGE6UPsh6EAjXp7HwcPpKYDROi/2sRHOTTmbpGgF
Ej/NfMgkPDX2n9MKqwr0lcTeALhJPiTfY419PaQhcGbCTwuZOTeaf4RIOe4TqEirbHC+EXh+1yNT
I4017RGFG09l1ABI7ABf5eF1HDftVve/98GcoDqFrQy7PEdBRTbZPemjyWSk8o29O7uPqMSgIqnv
LTGDK6cew4TPrpgql+9lNnyvqRxIfRQwXsM7PsGCea3xAOmnIDuioZkWNOu8DLGA0/tbDBp+kgy0
MKuMJJRusKSWRUAet0Xa8pjIbeoDtYilInYuNS9QnnwmrwmtAVNuNENY1HjfEQCdci+PSIvN0B3x
bLgZMcDR/eYhz5EXBZGORMopG+AnOCUxg1qgTNN/teagCyR8I4ZiFxhIN8Cl9FdxJSit9NpwngMr
3IO4W3sQGPpYD7cxOUnKdFawofyJtislv9Aql5NrtdMhC9LrPOPF4/tYXk68xv3E8Ix1MTbTqcqs
Y6rrMxE+pruTP4LJI3G7yUriV16SLREKQawDsVYkeFao7TUArD1qvEzqvfua9P1W2nCOcfowBh2e
hijInEzozCdnWE8dtpmVcmbFGp3kT54cXenj6rS44CBvOG4LrcSlBAjtdtazHMcBLzsv8IXPVjiS
EWF6Fc64NaxGp8M4LIRjjAQxfU+0CfgWTCQcuVAttRiTjCmVagKZLU/AmdFaPRdADM+TlEvKEuNn
1VvVafbo25lFADcDTt+SLfsMdVQ7OmmiYJcIe6hVpnrVytG6QzOP5D/kLXOD+N93yx2WcQ/x/qqe
3HrjwTVZL02SboC8YMYYxLA+mPytY3koayrInYfFaiFxCtDwXs9jbW9aTn5IMPTMZ8LAy8IsCBVb
EZPKVU31yQwBMxDMFxC5yM9RB8h0KOKbIqpeU/lMzjrCges0bq61YnR3v23rnPZ6QJWDjsrMz1m6
cDeJgYIqT7chv6pa1KO7Y188j4ljnhg5zVM+hPSEdKVJPIMlzT/UAiWS6rQs0k0E5/GNb+bkZgTW
CL40WVAttbCTScDeKBFPGtv4LAZ8IQvy1PBZse0jn3fS2j30+fAU+w25PBMjSFHVHtlmGdZb0upb
uA3PmAz11cKNe7zN0EtBfUDgwuz9LKXxNK/1o0tpvjcjwnBCuCLm2SllGO6Grcu0ZSJtIDEdFOxw
EZhaNGj6CuFVw0FHU0hHmsvCB0p5MEKmsAVKLSuuKwYtsfYLIfDqpCURUxm58P9pmbVv47bHM4pg
nreb4v4mlQ4uX2gRlF2y1KkOmxneu74egb0cOgcHGzlHzOVs0YcriSAeeVx1I0KpZZMt0qq9bVwH
GiN59oggjSI+IXlVQtrxmgLMKQjejhIQCcp80vaLjX1BmCzkU/3q8AUQDqty2PezBcsaBHBeBQ+B
72NwJG/9qFRvRiXfgyqltQvM8b7zcMzGuYVYHWSYaVsdJztYsOoglqiJkIasw5CWL4qyD/QUqEts
E7dCalsnMGBw5MBBpZaEfrVqwejHirM7dnKSN7DHJjB1lAAWi4HSlHNBP6qR67Z6ZiAtKk1dROHJ
G0gKm/0PR8wPyZK0OyFnoUglYh6k3GbU+oTS9z5uYq7FgA+sm9XxEefplYLgTMUE3U81S/l8NjCk
YEUNoHw5uah+gXfUHNWZgvhjQmSK7tptuYUDEj6UUdTzjMjpUvtYYsbnUp8ReXEO6ifnXhpSqKZa
6CkUEHlsSlU1XDMWQvmdX9YH5ILxnF7utT59i0Kk10cksdph5jET8uniCTGWdbRAIp/k4CK3NRa2
dS5ViI36x5bbg2ZW1yHR2pcFuvYmmdBFkZcnuioA45ywKHFOHa7b5Yh22FdnlDcKl3ZYoXNNnU5O
y5vc+xEAx89keqStcSF2ZCpFrgVz/DlM+bB1pW9TQPkQ2+UA6zx3oKvI01L9Ra2qxSI/GPuoR0Cd
nLs682nWajRwxRWqqjehlYEu4e4mrvSQsWfUbc1dihLVahj745Dn6ckx6fI5ZEIy6C+8wTDndPIM
SHODVM4uq6tHE/vhg5/2N0ZhMH0IA8S+QKJP5FpW6FxdD7F+RwRBMpKRS2TS4XYAMxzXqOsBR+33
tRHRB7WTKLmqoho+KvKaWCnnD14lXpLOeUUO/6auDH/DjBK4eAWvC1ODqyxZlj0qmLzO9e6ElMK5
datXG43uTW3rDwi7oZENVnw9R2AM2vwt9AU0gEHk26yK1wXqsGRK9NVgeridxtZTP5/NOrguAWyW
wh43sehvkIt9K9uMcda67keYrVB/PkjHtw8Ducohgww0RfNDFuiHjngMWChY87k4ujX2itgbIB+e
Odek6e+8JMCl9N5w0bKtLMRBJie+nSRVMa6gZXkzVGo8kdYEqQQq3YhQUPlBj1zQqCMoE3GAGpQO
Ta1NRLP2WuAPVAswQ61tZzWaxRFFmf5Hqd/ZbmB9RAH8bOYnvOVLYtQBgV5v1J9DS7v1SVxsEyNF
Vnzsfhk+cX0dDfdTjfJKW2r+TnVGks79QYraT0Wj70fH26tRxG9EsmBrw4CSTqE41vMRGAKIgrkz
bo1s0Xa+dGCfciSW/w/rqQR1/0esp+uhW/vfWH2URfde/GH0ob7zb6inoVv/0oXpuJZuGJQULHRt
/y2DC6bzX3BLDHQSESUWhs6RLkYfug73RRfIHdsWMIV/MJ+W9S8TUp/vggW1bcexjP8V5tM0OIHf
8d+67eiOQW9HRckTngWG9P8DIFdLmYqA6eKtM0sAEtEIvPjiUKBtvso1/bgUpbtLMvOc916yzYb4
DSo4+dzJMcAZRGTno3NP6mUHliLZ9MUvT86IcRV4FV73YFVNApnNosQ62MC5IKIQGtArkGlq7fI+
H22KnCJc8Zb39G/p3P1YFlSZ3GRBASCaV2jsvkbp9FGIYu8gMHubpbN+L/UTwPutUi1F0yHovZXt
kL7IrIlplGUyHTaIg+7qZXnW7Py7OWvxvvxFHE2c1+wbT5Y4emrImGws+xr56nUYZPuQrzFbIjVC
svwFPF+P8sD8OVnKENpbg0kPDwtW0zreWKvZn0/h8D4tenqfd+W29xtKLAS96Hm6Z9BZxBlLIOBP
ztCDR4hvsR9/1r13LoZM6ojo2EhsDNHiGekBbZ9ItAKY2eZWCxs/K6e9qFAJsVPnpEddvI98hiLL
sMAV8c+tqe+vIPpXoQS+aWAxwyr3Nj1e2AKm3yYR812EyhFc2tu6wC6+SrGftyR91vQftTgm+m70
u25AzbbXim69pFG5cqpH5lrNVjNs/MWs7AXbCEwHRPZu9IDHKPaGSKPY1EgrYGqB5+3MpH1FtZ2K
0IJjOeokJ+GX41VVRzuUtBjrqETlWVPuYod5XsgVyND4GamIvBnZ8OAsqEmhkaQTCfBWIs6hXrgs
SEV58209RviWehmFO01bTTlSvGTIo863kDnlN+D/PaPXBH7BRWo1ysQ7syK8L1EIYH43HLM0Kjbo
owaHzK7ljZ1uNLNG2m4BVRNL1c5CglUmz9gjDrWjp1znC0glxL+oS7tvxdIV6xJbltUwdwBXbqAQ
kjs3q/e8A5Sm8eoA5pDc1EYjcT6Ls4MSbwrnpIXw3/wmGVceMdg6E798JLKOUd6/6DGZ0GZi0gcl
ZDuV6PibDWSvzgnPnXNoy48Uk5pTUgjwAFFZ7C3Tnq903ZWpH3GPzgw+Dg1KRlH0HER+dgaXC4Qz
5p0JrwXpqtxYARwBSzqtkil+mNq17sAirq0Pu94XEaRXvbl1SUDuQqPyQEahJEX/do0NtXVgA0j/
RY2VHmfSk8xmcF2HEYenQbBu/AI6peW+503wSdlSX+uLgaErME05OWvnKV5ZM5oHxXRt6piWdwnG
6nnd94i0jDzqSAuth9aggshkZGfgNj34VXVA+HYzI68VFijIGUy3jOSlBjx3dOGr3YHoJvlcdMQu
YJot1GubmFJiEJXNdsFYYNNLS2kKBODHqDzXTbvyPBBuYAFKqHCzZ+4YgdeBa39yxQvm2mhEpCP1
LaARhse97cBNaCGxSmEdJ57ZJkTU00GQVC/FOY3Hd8pmu7Ltp4Pdx8lqcWCmO7oJHjvOycUO+IkC
5X2p/OgGC5tmE0moGPqsJKNSbCitDDluD10jv7Qi1P3KLUTocKdbxbSvfHClPYY2vuYTeGUvIfYh
67GYzD2c7FvIdrjbbPumnY8T7NjMol6HwcZOWNq7Z+YPaRa920V8W+Smfau5kswXAAoiwLtPepwq
nuJ4m2XGvDES0rYTRXwyXHtkecqd7sTeXkCl6yB9HxprRs9lojhH/SBrbqNEpOT0mcUV/dBTmaXe
kUENHJtTTE3mlPlRiyitlD4J9fNlk9qjhYcvKHmp73x9Jr/42zqoP7TYFjKSiacNeNWQM1Itakp3
i+Z8mpAMksg09irMV5NsWAsE2jKwV4u0cXJEMq1fHZmHhSJyO+3n1r+F3wBJPi0JO9HBXfXeGN62
S4u0J1i7IRiRz4yQHWag3jgR/heecLWbiOydvsD6jpkZgAPMMYmjXIEon2yqRYt45HrhL8GnZWqp
FsqeDqV8NIL/2YbribEpECZea9NCzMlrdGTeTVmKkTBZmgczLikuU3wJxfKtxGuVCbt3s9gQeto4
O8xWf6triHqrRYUMKDmd6Ni3OaCwxkgpW595rtITCJc7Jwy/d0F+T82/AzLCHAFsgtd5/tEEd4KK
axXmhyYV205aiMa2Ue+aLnycnBL2qNoGnpu7SUbnOHZPObUB3F83XtrOhzBHwEgUpEcmvJyZ3XU4
e5xxVfkFVcveah4F8cRtb1ESwwhSJhEUUUR3b8ggIOliakV5UBMjV3z4gxSERNIwdMIFmH5kr0ID
90+18KU6bE9OMFupptExPDZh2W1rc3YPGnDSunNgQE4+L/A0R+bWKhlxv5z45OVXnGBMn9KTdY9m
zKOl5wMsglPkuNMK5UHg04Z+BfAFsKY7vOmGXu5yzGLjsc53OiIWeYGDfT628HitMOM5SUH/qifA
1HvEL60hXqvskDrSZfHHNhH2DQkehDjyscv1rUqz5G2Cln6Fgou6Sk0MDjqP65+XJItqqUnjH9t4
MzY7MJQPg6ziqsUC+B0oNLnNZCm1GV4GOWtZRqus0ZmQwPfH1SDvRiwzJ2phYvtEpUq8FOmUqcdh
0ei+oYUGRq2LX2JG+mcOe9Qzgv3ozXH0I8qiD22KvHldy+s7ycfbk77Gl9U8HYr8oD6Z3KlZtuqj
/MvBcUCnAfABempfe6jPGs3aWUMb4fhNEubyS0Mx5BsUNDHRlscxZZ9TLXRP+JmvQ8hPVOu3w6j1
Pu+fvLHmOf1nF9VSP/N1OpdDXfZR20rSjdasIV6RJ+7bHx/+l6vqgz9+8+tUvw6nPv/aoK7Zb3/j
t6baCzjLQgQypWhmNlr528X67UdU86//5Lef++3z35rqq5fFHyft5hYyKV4PUJ/AvDbb6DxZSXQu
Z2MCW6sbe+TAm4P6IKDSD+pf7pOHko1UyqZat/MnOgldPrIfXZx6d+EClMDLPEyG/95sK0I8MLzS
pQuKjkGJdWNOEiPgyrSyJjKSg+qral0tDBwcUHEmv2EMBkn3zOs2VTshPFWfCyqrO8tCeq9qhb7R
eY1urWEAlpGhBeHIdM+s8l8WLyJAXdWtm9cn5cytnK49+cip1SnWeeQu62qjcvRWrT++Uo5Zdxg6
wiI5K1cLACxY8MpVkcKfshLiAIzj/mMLjovcjHU5PWkIIsQI1OFztVU1f9sKdPilsAlInBaDY0SM
UZMs61fHkAa0ETmePtGyYzdUZAUSz9e2Uyqe0FZ/D4XDPEj2W7XoZCshGJZqu8lWzNmPYhakbKmp
Ydx3Tq2K2qzfH5RsuTGRSx7wtfeqDuGRcAvxpziZ3ScF9/yofpCJKacvfzXAd9uz3KMTj5/L6N/V
OZkS9T+C1HkMJIqgUAOC2qYuA2Ove+R7l/MT8o05AONaXa5iBRwb5WaZQaWGZG8CO1fcPPLqmv8y
GLq5rRZgLl+7WPIGN8j6VJNhb/Umg3eI3BTJWGi96K+4xzkwHyaEJQkJpk0H5w6bxekwycwvNoAo
WMWGFEyGHrlRZ+mn3U2DOCkYIU5BnVfgxNOxE7eLWXREb+b9147/3Fq1WvT9R2LO8QoyB4mZMiGR
qo7Sy3LZII+nKfdZtZ6qvLaRH6oynTNz1Y761shBUsx2V4zXve5aBwUmUhbio3QK51n4VUU5QgTy
+qs70aqf/mdVfRB75s9sQCYQi+0NJCufXoKFdKIE5b0hgGDDu1QqIak7ox7rUB/Q/2V6EeDjrf6N
+kwtwGD/7mmvPr343P9tVX1N7fLf/1RXDBOxx7XqcupZUyejVnOV3rqsq9bXxiUmjaeHbvZ1v0Kt
dw46ykFqF3VY5pr0ZNWcVFf7aqr+rU6OyO8/HTBVB7qcciiN1SfiRM3vvylpfCWSH2mBtmxVNyFt
UkLUmq23simqPUDtFEZMhM2X2v2riVtjfkIrAz8Twic5MKgnVbUui8u2GeuD3WyIbWXElDX/Myap
/6QW3WDwyldNICPEp6r5dfbVMqEScD2VaBoPtNtyXnZoPecExxk1S8f64akTsZoTWG/9qC42Bj10
Y3moy7W/bMMngZl5aGury87qkJfVy3dV63IbLx9cfu+P78bFU58CeVTXQg2cvRs1xUGtq57HFU+7
s1r/OvkFL1BJ5NRxM2QQVfdU3Te18Jf3UNPIx6oLD3N6pitxD6K+J5RRD+Lfm+rbX0PVBG354FXZ
BmFcqjZyocYStapaattlVW1zZBT8v9pP7TwGHyPqyMevs5djCUl7HttLnwk8+Rh/Pcxqqy+KfgGH
Y+SnP/dSG9Xi61uXnb5+9c+tf+762+eaAfi4Q21h0VEelNdQvUZUSx32b9suu6hPhQrfVPOyUPfj
sqpa6nv/5a9Wyk388hW14x+H+tu2P371jyOFcsCf9G0jyzSqz3ZkEsyhBqjxj3+Gai2eWYEPlO+T
Pz65bEP3mi6u1usOGwr0w6UHhxpu1Y9fdv3tE9UExjCsDOoPX0+0sxSA6y4d5bf1r6bqV79tVetq
f9XP/v1NxO4mwBx9uhik9AiO6w+obI7QrbsMJz8mTx3ClpW/hwOjY7v7lE4FFgNtrz8xnEwSpuXe
kxdGyHXp6yeEdI5WDRVwoUj8WljFwalN7UkYgX+Hn0a9EcHwiOQsZN9m8mFJpNERlaBJd+yHYkoo
fZvQ/KnmVFfLHBcbN+zwxbDyKzBYpBvJk4A5AfnjDXm9H12ydWhb7jQ1xv35h7+GkwVFwF5OqiSl
AS4/F029XtWL9bJAUIxA4rL+9cpV63/b/Y9t6tWttn0d4W/f+zrCmPpXTgvzIWLqR9dUC0/13cs6
PHYmMaTOJXxR9l+5PsrO9bXxr5//8XXH7mZUht0KHRs5qKmv555bJLdqzwET5p2Y6nv1way64N+b
OC7ib5KVH0bcOGtINdS3EDrI0BDitWlJuk/04RZXvVZxo0uwEJaLQOsLzCJrF7fNgYSdexqhHWKF
ZlPM7qzntorvjMa58ib/xizAHHnIaEnjM9HmNgVC+wFs2EclkBeKGZ63MaH/YTTAnrYLmFwrLkZ0
nJd201OaRLtNaxFowD0b8XhgfIl0DyHPuO+0/ty8OWFkA4AgMsSyueMQd2GmQxpAOnubzWUDlQjs
2BjhQBkDf/bh9K4NOz0bvGcPvOKlchSanqVrbzQteHb6/jWMJrSkshyxM2qZE3k2snzYXhYkwle1
JzPwwdzgT4fCtztNJpmC+Qb5FrIUjpmSMszLXZCGa5wHsu1c0aIoCghnXPZh2yYrqw2wFrXKT83w
by18AVYLDnxOpf3KtWne5iijbquIM8/s5wxjS1SfmIJXpXuHFOQ7nM7wgGbCmjQBmLnge+/U9x68
OgTRa1zPuapDhk/DD9Mvupt+7hbkbhGwTeyd2wTONsuLz9mrjrY2VKsymiakkfN+O6fFXV3q/i3z
vg8XF46Tjg0SxiMggmVZ1BiBR2UQMtaudLApql0NRaVdnGQngiKH0Zu1ZG6yLdM2MudthAty4Ryy
xgIcMoAHnHQ8pnBGTHSKCBi15zujwjIC4bFi8DQERkhbGDifmRD/VlphPgLG9s72XFvIf6E5WbdP
/oK3quuGPkBL/zGZunktzZvvE7t/iZB4SgF9fCvh5yKAYXwDSoWGIlYVKwao5NwbwXWxNMUO32wS
2nCKZF36XDT2si0Gw173o7X3/PodwXNcAVAtBG5mYZyAUNmVawBWc7Titfdu4NnOOBd3LeByLMvI
6T3ls/HO7JNZJWz3XdEiHBQ0AX93IulckGbqNaShjeGHM2b4m1sADzLNuapNdKldyMxy9Ef1hFGP
fBMV33WGV0I3Z8VV04f7yDJ6dMAQ9jePVBe1rVbFr8BIp11KgrXumwPamB3Oj5lDrcI3GkC07WcO
G3ybGc43CybbgiaEWxnRj9nUfyTVhPvzkCanwi4xGCiNDY+ccdPN5Mqpt8BOGM/+EnuPI/5o7sjY
GVgVgO3wasLy6TDavFdKKmy9KMP93P8M3bi4S8f00zPGQ9x61TZpsPIoOudmRlhNwAsTvf5jcQpx
zUiRkkEAqMxr6DWdkClH8LrZNnX9Il1vtkCfsJFFqHpok6MtgSBpH70vHbgz38xOfglcugmsl3In
SnBkqdO+OSOlhGR+CUd3Xi2duHJG8aZ5vb8tNTCfOFTr7cNcfRS1Hd0net6sqqqYdmHbkFfCzmTA
/uLK9SAoGs74KlyHh4Qc8RzHIY+0+//YO6/lxpUt234ROmAS7pUEvZGXSnpBSFUleJfw+Po7APW+
2ru6T0ef935h0IIkbOZac475U/NDi3SNjBCWGVhpGXJjF1q5NlT7kVyNbE6ZBxrlD7jlSPFxa84Y
8IcJMQDu2c29xLTMSN8t3V8ZpbZs6HfwraZzGuZ3dpWcKMeiIrcPCZ6wREtf3IirYbdycsnup0jl
wQn4Dpd4S526Z26aO2Ekd7qDuURGVy5/lpmgVa/sQ8B23IzVA4E/+k/EdWVXvPQoLbCuk+TSp/66
TlmRipae+hjzguTrvGB81s3uxe0BoaaEusAdZKPk7W1mZqce583GUCYYDGUW7h2BD0CrOGpbYRj8
aPO5Mwv1WPlkFdE+Su0N6rdnAJeoJVy7R4SvnxyJt1rE/p3uR5tC+vHWaZvaIxD4JNO5SK4qrIRC
uzhttMcfNlzFoPgQ62quECPXpSxAyEcDYDwznsEiKT9FIax9BYqxIYd68kECdgZxXxGAu0ZM+aGR
REHgeyYXWzAjtHQBE0/jKA8AvALyHntEVdZ2rPr+4pcNuUw0mbclTZvILeU+apGUxfgJ5zM/R2BL
mklKYXeLe4yziy1oyg6igarwWjb0THVJKyhQg08laH6SIjUBVLnregMleNGRQiaB2IgEYTyyu9wM
g4sx6U+mWsJ6G5PkRGrI0Rjfq7pUrqk+sbuE6aVXFIxCWdwdaMqtChNJLlL7OYBiR6EAJUzWQRvv
MgLGZH1yAhvVNvX+F86PJ4ukJ0LZ2FHzUWDL42Sla4SVGXZyT2XeAzgd7VTWmJcYbrwzkvAt1oor
LCasGHWfsMhiIv1Ov+hKdzs18cmVnN5a3/pgxryrK4q1bnShKa6vzdhCNJ5wNVL84KJberluK+fq
q3CpDQkNEYoc3SpruDMjE/JyCo0GRe7eyHP3dNRKesEDh+NJVZ5ScNyrYDaquz6CQCN6Ueve2aTv
vk9XX5nwPg8ojVEutoDfnjvAROsOT1+aRACWrLthNHY05hKUZFuKRwY6+/Hs9hzileNuakCXhHu3
b3S3OUB9FlTAIdn7QP/MTHsCbd7cgUoHolToZGv0hzZlDUEl2kp3iE+aivZY8TeyPPdD7d4HUdAf
pFgVEdQB3YK+aYPO7DOCYny338fE4iZ0lFNcDzHJCKNFXlbTGySGVSjhMrdZ9ynjcWijm1yHnFs2
2bABBsmpb4oeWn1EoZ9ZjKYrhR5m7o6QnOsAhybxYnVVPfnarT2RydsDlLHfDHdK1qPRUdrCf2TA
Pd+o1jAXfkyTXhRJEGY0zrutMjct25PZ6VDik5NQfox9Yu8Co+eoTxWJx7d+xetFOIkxPSJZg3iL
Rz7Pkx51OaQnrl27XEfZ3jvmK/4IzE7lqVdS1MQDRlRjyGD4d/2zU4d7zc6rQxPLYW2RjctF7kB0
jkJnP2wPrjWCWQ0YMEehjXD+NmyRpDNuKt3AM7RyusdgTmU4DRWxmgKVcCJ/uPo9sStEwG10GHkr
CQJ0JI2mM8NfZT7hlLP9Df1a1kSkbcNDYeNJIQrnZspUrzQeUEk4qzoyFXgnXFBTayaMgjioyunI
VYlOcFtxCEYkk2b1jw71Bd6W8tUxuwNIJ22lksXsuuFnNiavKE3wxVKXOMu8uUd8725DszP3Q+B8
hFnyaGZzzE4Qq6vGxtRSp/jZA818CO2XjPkP7Wj8BTIlCUUro3NmXmzlzQ7Cahe1zB1G5aT0U39G
tf+mjooFSYlxS9AwFONsWuRJeB919ckuJkAefkDXHhdyNHJSrvQq9UbNpuvbw7BuMVdlt7phxIe+
b5+d0fmUlaWtywxcudtVXKHGS4cMIAHXurbwTOxIourDWaJOQMAhUm5d3SLcwOJa7OiQeuw5oQMI
D6l2FrhqF46saTJnIGHQ9I8Dm2pP/ovYKj/yXmegXrjFSY9opmcOYlFTPEScHWznwBn9KZscD9jb
eFLlbTJAAk6z/udEsAuMNaAwSIBQR8frTFwa+AgeLDMcE527reCLWrOzoTBdqFq+f1XrTl8FFd5Z
ht0R/c4pavtdHlfSU8kQWwWRGm0yYz4DcfIz6v62HYajyziIUVW6m+oRxaAfsN+7PYPwRN0pA+hz
o1H3Q5yJO9A4iF5ohIZ7vMKv8E2utRnIa5Njzh9CqSAU1bYACwgjLctrwwQa3GMO7m7YimaemvQE
aY7OW5bpNAhJWFiXFsRzYq2eQnxOIyOAwS/vY5v4aE2gdUWs2RqECqIzjb0UjmsKYiOgLenFxFIj
Xf9lT0EK6SlmsmD76bY0jWydZvGOacOPqsCA1aI5ICuhxrXd22uHvKmVNlV7N5dEfqMkcG1E3SN4
OrjESG/tYx7ftqoxj9DhHzt59g5c9mxHFIAA3yDgH1FZtJrZkSkEZqXDT9yyF/Y6XD/QeQ9D6/w0
HbP/UTjuSyVTiSEs/RXFiuX5rYbaxsbsa7B/peIqE1N/TqX9UqPsoUGqbZrAAsyWkyyWk9KhNDUk
mAFdkl8Fey2PCUoQ2QMRmaYHOWc9TIid4kh5ymMAYzWkGb8Ys40KrJq52vQCDq/aqEMKSJRtaZkx
e05Re4GEJuQPbbi1GA/IETm+gzBtXVC700KvU4xrbxALUuHh2pVj1xE1R94OQV+9nmq7wHbHvTXF
WKQwY0oLjEckGOjgyu7XATxFzybDfNMFdzrXmy1GffowKZdcbBdMM1Yq5U3EKiQWTOQjF6aPrT4A
EIX+04ED1DHkCO1k01MoTuckG9mP+z4pGw59gAtjQ/E5dc6JWkHLahvzJWO6FMMcIksRWoUpJZFw
SNimDs+aozbZ3ohMdSVpiw0S16wVQ4zD3SFw48ubJsZelzL54EyWYvU37dHckipHwE42op2d+nQ1
hZO1sgSz5M6pdxlo5TTLxv1Yx3eZZRckTA8HDmqYpT4637ixb3I/A647kKRgWeraLmV3F5NwYc45
6qEt6JxI1GngMWPAaA0HHHsgicCc/YPc1I7Y+8KtP6bPagx2QueiRVQdMYM2ec61E/pHWdwPff3s
RPehaDBrQuJpg6RYk+LW5bF1YGvIoLZWPtlobsDGE85ESs2AwKqtOKCJjDQK6NBO6D6HJfBq+t53
BEdaOxRl+c7GM2tq+FZaCUZOmzSUtXqGnM5nMKNJXffApY12+JmyLtfEwIPyipLfUW990L/fzT/x
EFvtm0mVC6hH+iSHnmrY2OzNJiDvOc7Itcyl17c/dB/Mke1Clt3CGGzxuDXm6bMi7ezo+zCruETc
60xBViSqllsRZIyOiKwyJzZpSQgZ8wrsoXV4bQt7WpkDUQoUhtHgyZbLQPs06e2PTAt0orxs4kEn
eVWhb9MRKHB6mHkNiy3Nt640HmJn7sFaduBpzVyDGG/aivzYGvSXF1WArnNDCzZ2G6cnR2tW/6ct
/l9piw11ZiD/a23x9Xf3/uuf0uKvj/wlLdaQFhtIiy0NbrJFiNe3tFiH7PqXllgHEgsTm1hO00En
6Gj/X0tsmLwEAI7XhU5OmGb9O1pizZzFzP/QEltgjDFLAzQ2XDzTf7KkccIPXS5L4wKqZxV3EtWJ
BPAZULFdBWGbrmncQHDK2IHD97YFsNUkoXnGBkiImC6f/IJQx86kugEYBwSWLjfQT0oF+SjoBiZW
EmFQoVOKU7ThXcPlCeil3rQIHte9mFaTSp+rw8ictloOxsB+kpk/btwYI6Gr5bd+XZg7zTlKsr0v
3Wx2KnB0T7IcCfKMYs6L07E2Qmcv4wZ3xVCdpSkeHSPQZjleQ2KKGqzVvrM3sd4d1EZRmcOYOILb
oX5uAvnIcUxuklq8GFBrjXy4uo5fM3pEdGB0/bAmVAWds6huUJ5hgUA/h4SNmhunqo3PqAcHgq2d
fF0cUxUguuJA8IBf7bk6smGKfdlKjdM7RTBJS0gzzXX1pcXdHmvTyTXTfeEH5SsO2ttIHS9TGZLw
21Ua8/n+6IQ6aCVOjZtBne6S/pUQTFLiNKveVBPe3H7S7gk26lfLJ+gOIFC1XNiYTh6RDdO6qOW4
7to11nuSM9K1jMn58JNbkxBthnlAwIDa9NFOA0XCtEWwssvPttU4Y6sgSJu6ZBSWb+me+1tX/LIo
ZK1rZyZfGdaJ6rl/ZRpkwYsca/Om5+JFWtONqChHcIlAR+H2n3bdvw5mVu2ZbG6COAIbSsYy83Xb
i+MopOaScmHM0/owYeAyuU4Sr0KaqD1PP8yCel2vwxsSrbsGD0hMZ0O9Dr1043TEfTF0ikA7zoM+
zvcTZ+RO0W5LSeqoMUp8+tK9WOlIgdImjD4lA4wZ+NG/DWIluqRAWYC1Q96dYuWR1MIyBUVOVg5W
8L7jOHBG1M+M3EvP1tP0FsjNCYh+c7YfYPMF+6AuEJW2n6bs/Atok4+cZIldPevqmeuAYWBKihFc
fQkEMfQgFAWrxz9Nqltgs6JLQ/TIqsNSdTVwOvVZIE+GUXkFUU8vSelsIyrUkaT2PWhoYmzXOJFN
ka1zX0yeJmiliCh4ci3mDC4g2qvbqKXnZyp4xqHehTW+HV8bSLRlKyJDcHdhhBGmU5LBow+U7qns
4WjhwuTX0rnlV+8dS+eY71NzQ80a23OSv2BBrM8Onph1bTwaadi+Vm3+kAb5k6oqnVd0qbl3o6H2
0KQMXR+cJGWLA2GXNngi38Gc2k9QLyMMbYFU3hUjumg9Keqp6tZ0zDmHOD5xaopySIShXuU8BfAn
xd46Ufai21lxyXRmXZgAZ1MfIIAUz/vVyZxzKPRsP5+uQJlmFE6CYFJekQVeGtVpf1e0mc62Cu3Z
KbptEqeoDCgLnmqVdTCSjOyppGleIoWhJtqJV90s/VNQRcOGUgENgJpSre80cAtGS3iTMqQ3Pizk
vWWDNY5KkV6oi/YM1xnDBZIhGnkM3cYk1c4L8fFtKivUCcXLSfvpKDKo0AB3siM3O87IKLZ9/7lB
jv7YZsWasrm17vRIrJMMeEihKrs6qKdb/mczGqwJfQSl21FmKuLsHKam9XWTxvElN/1DbQsONza5
YmmkYsF6wLI0gJXKzYckiMTcgsFoMHanNh9gdTWgcFTrbVRK6ucBALeSqAjQJZJUKCwaWp7Vx+XG
mO8RPceY8vvxci83SJslSRQv9NfrI5IV1tcMiZk/9P3w653Lk7Z0WdLy0t/uLi8NpjVu60G7XRax
vGV5/o8ltqhujwaCKedddzDzttrs2Z0WadXsdPy6qxTcDefHy73lTcvN92cSmz0C5RLvcerZBPn9
0vdnvp9bPr28QC8F7hu0lvWIRXFaL0/+979AWX7X8oavr1uW8re7Xx9bvuXrLpW9E4d7uvv+8X9b
9PcPW17+emV58m+P//ify8uD9IkCsaXElPiPlbJ8dS27B5g3DCq/1+Pysa8/+P3X/1j0n2//89/9
61/29cm/LX75Hcit6Xx9/8KyJLDarFMgt7rCml6Wv9zgJq3VzbL8v/2I5aXlyeVe6YpDmZoSDfHw
GlA7+/rA17sGWngJ1QoQsCiSoQlNfIlvXuKCxEXyzgUzDQDxjKLvMkUrjvaITiQuZ4UaOQ7sLsuz
3y81Uk93lq8c/3h+eWjOH16W8P3q11JqHLlYub+X6IfAjEuM9EOVVCd0ZfHs6I86hC2r5a5SISr8
ejxG1FLCPHK8vz2Z+0l3SIqXr7csLyyf88NR2w5qf+Mnkct5YGYEBJmL4BJUBqd+Eu5Sxz1VCUL9
ETHocbknBeJ9o8XxK8Dwenp2RD51jVwf0f58vC+HaLmcCkr9qjcY2lutOAHg53KVsM0YA+cHp3bX
JG3/tuvfnMkhy+XjW6qQaA1oB5neNN+Ms6BpubFm6sF/9/D7fcvH2BowaOBs44FvwZGVp6GubWKO
c6iuw0ceunIrJXQMYk6hYQqjf/Uz66GAT+EB86ajRD3kuIhMF6HS8rAamjVBYfmeboPBEAc5LDZk
eOAWnK64XlOEINB1NoEvN/V874vtlUEa2JM1y4r5C+qlzveWh2UzaTvYJAdlsMLTckNjFSDnyNW8
QB0GY1M6+YlWT0ETiU26qE+WGxrHK7337f0iaFikDctNi52/1CBQlEWJCNP1jWhnDdatnEEFI92K
9YiMkuABqnWpr+zTAVmdSaNFLDb3XDFpB1oI8ruJwWZjxBLOLD4e264NrFCKpBkTo9dC4nKMJSkn
KpKnldVVryiKL5IRCZczNlU83NMFxuBFB0TfGAkId6tq/Dms3j8g+DRnlt2C6tPEyRY9lmeUQd6X
nmbRas2am94iyYHQpi81K2iHcJUi9wf7zj61sO+qGdm33CPni0FWYVICNTpQaGwD9uyq2UPSSNcM
ANCMzfQFe77pG0c7VOk9aHSEpbPDm8IQ2Ac/NfYkVfQkKvwlFUsWV/ci+fmShE05QwOGee0s1dRn
yoRZ+U62p7GH9DQyIG7P+s1FxfR9E4yzAN/IAKcouYYPQFD1XrSo5ujA9FOBqO5jYGOLgvB7B1zu
/fHciLrJIyN3Wjnz2dC1C7CSwbZmFAhXY/Gwz3/pb48tO4w2zM8AIcEUgEPxT4XbtzrOLemQQTUB
+bzoaee/t+xw2SJvXeSSyyuOj0Qcc/K3Eutb1PX9XJMo+mbWPv8hbPoSA32rIgFvYOhp6spbjrpl
F1rufd98Kyu5VjJcjQVUYS72xnwTzMC/5eb7IRi6VxjqICBHvJFRb07rRXr7ddcQg7vqHJM43lmK
q88gv3jZq+ebPx4WtdhmZNIisMJh087+m++bcfZfLA8DEhR37BZHpzegoSS9/rtRR3p3MzNjuQnD
Goi6z/ai8ePvhciRkrSflJ3EZpH+LqvuX8qBmzSHnkKSoo/ReNfiFqVfx240oW8Ze1uerBav21DG
pRf3dA+Aamn1buSat/whwSFtFhodW7WrVzmR0dmKolLq6bS7ObKA5+jYOmLUG52q3zi+LTy9s61j
NMJ/BJpFYStUIc4Y8TmI4se+b7Cq1iUB31JQIZ4PiHYJCZxVx7mjI+OdBVFfR4GiephDqDrCIPfw
eAQnomcp8AF1XPaOxsiSLVyLx0Usumz45d73zmBXBjGjD/kA+05S4feGeW4k0vdBA9PpSsgh9nyj
MBlUqiZZL7ybhXwTuH10JIU+D1wXJFHl7CM1BKLTPrelq8DASAOvSg36al0oASxo5jmiMLybwj4+
NSJvd3Zd3lUJbTVBkBbHeaqssHvjdsQT6UmVMqTicAbp7AI5z6Qn+xDutVbWByPGQtTmCBEWck0j
OLEJuqro3eejS/MLQGoJl1rXav0jIESiuzWnAjDJsFmdh83DfFW16fxsSI94NrCZQnm7ppnoNnbt
QkTAK+hI+dhbO4NpL8nf89JFwdNp4jve8j39VBjrSj1npHIHM4E+G0KCkPE7WIT2ZTV4Uzlf52GX
gtvQ4KpFjUYIl6pCl5yfW16d4hC1Qd08hi3nmmkKnnw/9QGuBWAjxMcklBE4SEByd7yi20BIOu3G
Y1R1Tyb5XMBtc5+Ce0NiczJRtZxXAKkL9a5N9DPtpRtJXWCjTjaj8E9sEcUprLofWh2MG6dvNj4M
2m1HR2M1YAfB+sFBP9/kihIgZlJ/i5pj0ZH4+mr1wfGraC+P8cx9WiBPy70F/uS7GgQo0VJj7m5s
Z4g3cQjuMudcQs2VIJmvN3D0IuZ4t8FabTHA0lUERNFB59mrfs31Zf5vYQknVh16Z1VZ80l3vuky
uDsdRRYvbTnNjNNLMcrnQGkmJtuQaSdbY/VYyTPaBaRlCSxmw45GIOa54xkEMTqQAb92j2yccTki
gr07KYWLrw2tIZPN/6pKXJ5cVIdKPZ6w+4cArXizPgvCv4WHy73lbda3onF5vCwgiXI6axobcP7s
39633AVykGwgGXx+fXZ5Lov7Q5STdpSbPxMVCVqRAp3riybA4S0UrzbjhzxLpos7ack9aQLTPu7v
Y4nJxdDpqUt7LqEp4xYeM/hjdQCh4n4EffY8lSPdPyLrCL7tLLiLgFKnqUI/YZUvQZvvMkfDVphi
8w0JSpJ5oNPt6Wj1yuHU41T/6Q/1BEDAfSsWM8tITcnvKnst6rZfUUhFrqomJBZ3k3I/6eFPDVeJ
Y4i32nDo9ga9f2OHgbz4mgJcLInGd1tG54mO2ZNO7WtPiQnvc2d2b4lyWl7vjRR0NSI7LEHSJ6ix
fbKGaXgXYY3pO/PtK4zU+prX0O/nkst7qBf3ue5jaEyLAMdTBB9/IgR5ebGGOjm0yXsNKHTbTuQo
xIGdP8lwui5LZa2xq0emuACH729M6sKA5/m6xlFew5gmW19KYgkEDexsJKJBJVf1tlBhpQzu9Fpp
xHTkOZHUFQkJz30ZHpY/MTY9rf06Ms5lXWm3zH44IBiv3zoWoop6RCEB2s2/s6dIO6GwGamu8Vcm
agqTayU/MkVOO3totJ2WtuEPnEp0p/hV7RgOCKMtwkLt1LkzYfZ+/VxMsQ0pYpFx2wWjds4NKAvL
IkdMM91g0iSF4bUvxoJoBfqGr1kIvWxeZFgAsmhqwzjWpp08tN3wtjyvphFQ/8AfbvQxMy6T1fSg
yvgAUdBXJ1WrJyqDxaEeJPpFxQreyVFe/ruo2J2A9lmHrlfbxyiZ7pcF9qUJNd10mms4lhAEUT58
bUDTgZ6thjXTwiTd1G2bHDUAYV8bUK1PEDH6t4l2PKHEkLJ11TZp56TnZalTaBNjMe9iSHL8m2W3
W/64qFDWmoV+L9QxOoVO4nrLz881hpc6OQVRgcw3UwekT6U4hHbh3sUBBVZ3NPKfeSuOeP/0l8GZ
cAnrSgA+Sw53wUAo0/KONsgPJKPEPxAHE546yupYckK6qxV81gHK15/RIHY+UpMfbZS7m9CoJkx1
VEfJGyAAih1tWU42tiii0vCV0Za+iQPDOWpoc29HfMtfyyFLehP3SveaolTdKDZatMHIw1spyVte
vinICg+/kv9auzapQmXWn8BmazeUifG4z/+H9BCQOmPzFow6m9vXudA7WXVD3Jz8WoZF2yxrTOdt
qmzXG0otPucFdeg0JKN2+ZaWjixxS/W7U5M/FKeiOaPeUK/mrCRevmXgHODGzntaOIOXE+92Jomt
vNo1be5lEW5HTIeRnpc3qGVbe3Yjo0vT2C6c2xao37zi6FqW8Wh/dK2FuMqy60viNBO7oEb4ZVen
P9P//EEFXepB9MbFIOXikvJdXiJ77YO65tfvqVRn3SpKeCWrwj9DQWi9ygBJmymn5Zu0qTTAKxfN
teykem59ZNY+IMP3Trwsb0BePa6lWolro43lWeA795qgUa8FFGNKzJSplVL+oqVDKbJv1HtkKyXX
NjIJCJXt7ieHCIFOs6pfxHIgsmnFO/BOZZ2SaARKyixOOb9x09G8f1aa4P5raW74UDqF+ewrqbKh
m5WcbE0RV3YmdLyh4787bKzlrYlBhAdYrOreLES3LxIicQ0ike4BccPzmn8bwPl1TnH2nd587JVJ
Ja+6JvpTYtYI0bsS+mZa3S5v5eh5bFXZPFNaSbYNh8Sxmpzwpi9c4nLVvP4wgL+IeakGk9qV1VjK
nTaO+p7BE5Q5y4gfAPvLFfpS+QsfJ63tTnmLFaIMAi9Fs3UNyZM6NeCbN1HG4SUmcV1Wj6U7qNhk
9CzqhvCKYNCOOqmHN0OtqGtdlPPI6GV55wTTclbSaXeDT9ZOPyLLbDp5GtqqfcAsQQjXvL7HAHCO
cMc3JS7xVyIQuBCPEp6HFqVZ69vhj6lNLst/cUv3h9q1xpMdKt12ygH6gL9UbzTAIMgu2eG07rKs
oIqZHCbeSd51aAMPUdiNO9ICzYeog/mxvMW3gq1Du+rNVzlXg37sL7auFGdfaPnGjOrmh5Zpp+Wt
VOreo5AkuCaDqYxsJYPYPOBNy13nzpqyEbCMIX62mdzorlReE1IFvL4p6jPigPBqxgQuM4hsPjLn
bmwz8+egkGrRubZyYyCvPZaVQD5QdO0L0onLsizy7D6VOIgf6S+gXhzaASwPl247aAuubSyji1yc
oL72wzWnbjNZ4XCKpzy4yeoCV8r8e5ab5WEbuMrVUdmZtPnUtHxs/vzyDiM4/l9v/H/VG9fpLf7P
vfEP+V4n/+yOf33oP7vjrvkfhiboec/BwipTW5b3F3hrZnKB6LYMmuG2AfXqu1lu0BE3dEe1aGDD
wjL+Bt5S/63muG7zhf9ojjvCBPclDNdWDTQx4g/QVgp9WB39sDvnnWgGiH/Ady8LQcSfh+bLve+b
f/+5YPZDusv4/H9eDMoWEOwBGbbC04ws3i7fVSw+7eWTnaBp39mRGMuMTMH0zp8J6OnMQrf1flcB
R09mSnrYPxdOoR/yqYeCOZPUHZDqeFgOLKvEAgdtPQe7Tlrk3KQuK1CItP0VyOygus2IeFSr7Xac
NVaT0U273i0ffQeSTksjVQJ6bwC+N4Dfs5kAb84seDlT4fuZD+8Dik/j7hml/CGdCfLuDMFoZqp8
CeVXNySUb1+BCFBgqpa+slJHpv9B9mwDp+9nSr2YefUtdutyhGBvqr26ToDaZzPdPps598SvrUbA
91pjUcNEDMb3oKjWky0i9XwNZuDiztz8ZCbo+47d3qgzVb+JJpVyGWaKkcDWWKtNr97aM4k/npn8
TZk/63Gwry2zPQil++xFCEa9zx8S0oVgdMP292fKP4CkcKb+lzP+nw1FF/mYzLkAhdE7+2HOCtD2
BAKVpgLGqs+vgMVcnHvDJp8zBvLxlz9nDnQO6QNiziGYCCQAlvnsUrBfFwgQN518zIkuIJJWXQtY
jheGNwNZCOmtDKtw1zbbaU4+kEQgdEQhTFZhboUod7Wd3U2l89rNqQlizk/IA7QbksE04Ks5XYGY
hYG4BYfYBWPOXzBcgzNtNdIUZT9ArP+Ghjfx/J7chtR6BmtNKOSc6CC4HK/aOeWBEeo6Jv5bsbEz
5NrVZ8CCkhbhn5hA8ZbIE8ZqnQDNREQOycR97yyY/HkZ6mjI6PaUVOg19SdDlZwy8btiM+RO1ayk
bM8MWybV2enSzBMckCstkTllBgYBUVHelJlreVQZFHbpsNoAr76BN2sR+dqebAPHGf0eoNPUoLve
KTaBVTzDySMEBWbvtu26noBBQmQzY4N+eiOqKl7rk3k/jBpX07DAQxSKFWQvDoFBctkiX9SykWGM
bRGQt+XTh7bUeKPq4TULJtTfqbInnbld81NDT6vsj1RmH2HVekT9UgYV9n3cpL9ppGMPNyEXoyy2
zBFEr3jPUYqvbGaJm26RxJsHONm/sID4G6O5E52hr5GleExFnDuNRrQepG/UljaqNnxMafcaDpXc
k4hGNE+TvzslVPKa7E/FMJ6cEstZ27OtFL0inac5Ke7HoJUP8/l1BVfTZaMJAID5xa36Yd+04Lp9
lAFKL9RdjuT11PjRp5Vk95weN5MbxLuCts0movSlWGQV9kx2V/1GtMajnpePMmEKTXwzej96PV83
tgJiTrxEzCuQhOq3sbTukkZxEe2FFe13YOda65Bbr4NgV6JbO+l2PUkdSN7U0wRyj1wEcRwKjgk7
HhKPAHkT7NUlNpLHJoPnwNEllGnLCcAwtXulAITXZuuMMeWpoiAxRS/mhDNwaigcxBUBQgygTim1
BC86BsjwtqZBHYjg3fEMem7Hf/k1BZ24GNlwhUPHrqFX+7YS66AZbqs0wEwQ1PbezghDtZMnuuto
Z+zS8EDvXQLb+YCs2iNN2g9OQvC2X9ugYZ37AlTeNkh1xPmVvTHbKVqZxg1RWg5aLAv1cOKMG8Uk
e0wgeL5Dpp/f+JW5JtuxVCuiQfT4VbgdYGSUxAHBm8hEMbo1o7kOBUC7zIHETvIzssjfZWbuLRST
DKjsfKML8Vb6w7puL0Qloro2PDCrpVeOfgpezrwVqJE1vF0RmddrvUdaXSdmdjVkdK9Z7boaiYnA
Q0fnZlI+WsEcH5+/zii4JqCAQGFKym3klY57m/ue3zE3TYtJ0muCT2cLxNbKaG0w2EABb6kD4nfS
p7DxDIxK65H45/nQGqYWFTXqgE0S/9Iz+AemOEoqODi/cmIXCuV31Xc/OCHxbEw2Squdi7D4VVIl
4WJwltgcV2AFSZgR6Z2rkmIYFGc3HhHy95+RDuwmz+TvkJSDVeP3XCqbz9EfCb9JwscY/dMef4FX
aMGEmK35xMI4UP51AKjY4hyZJawXbZPYmLbJz22psKJQRlqA98V3PqcmQ9gMNatP0F3XDX2fjGKF
QkyF5pqs3dS8UW3FuhoUz9fjEBYXrIMf/aDfy3E8U5ZqDwzd83Pnb0FPY9fU02etEURHJUa3a3IC
yOJovEWc+sS0B95D7HLsYMkxJ+h3o08KhIXgdCTfu2HCUZPn7vhAexKTTJBmsAnH+e1GeY2MVWHs
QKy0OomTC5x6kzvDa9Ojqfel8e5X/hoBVrUObHoYLp42XUTngtRjmGzR3Zg9O3pALFd6a4upWttq
GmyS0fo0U+pOjgHmqtM7jzk8q8m071kk0ryEk16vxsjeyIBHzHtO+ko5d214UksXXyOpIXsBMxft
IFVjlLlWVY0np7nvS0YZAO69rsQwn6UuXT+Op1XVQtaPig4PrVt7lDZ/V51LMBv+pt4qf2SVGa1J
cv10O41Ct1rtGoZ0gOEQZrtNsO/qevTqrOtP+AjXKtXKlZCdZHQhHSwcOK9qvHdOhYTY4sQGae0U
BXP1PJEzRHuD4thdG0l3yziSlNohjFC6AUM1OB1v6qjfN87wTvt5WDlFbW87o/8dHFEX2Ps6p+pT
oF7SUcTthtpuT4wVCMBNRcnF3iUsXTMABA6iWKdJ9aGhIj5Ip9n7BLOfFTU7FbVzMzZ6v57IL/Da
QCW3UtGYdQnKSe60Gwka2uPz2Y2N2qxrNhYGMJrgjig9dYzp1RgU5lh/MVCi6jcqz3BFOxZpfITP
mnMZs3e09tfKJKy+q8BUQoqLd82sz2oo0WlajsHQUtmBgHhCiM5+26OR4P5rORft1T76lbMlq0mH
fTZm/cGmGYe90SXDaPBHPDOY+RwzwPOk/D/2zmy5cSzLsr+Sls+NaMxDW2U+YOBMStQsvcAkdwnz
POPrewEeGe4RWVZd9d5mbjRSLooTeHHPOXuvzfBJZ5g4VZO2ZZaBvShAuhknDK54XGuYVQZ9JEeK
Ir6DZshTt1UzXCWjeBUapYSZE7abmmjGbR+HdzkEwJMmlAsMkg2DqndnjgH2IOm+AgLrVbjX7DLv
vxtN8n2OxQ+A9fd+iDO0VMeFhN69VeFselNnaoc6zlto+nLoadr0iBgy3ul5RpCmrzxYMzmkBWZs
BzG/5vffmTt60D0JK+3mxu6ZhmF+Ckn9JFVUj+ioKN03uQ1A6QL+z0COb/VSeMgys7wSVBT52t6s
iIEEPg/10zLPVREVbixxIp+DsncVEwvBrATdqTGQ3sZiBfXNqF3YpcIxnZDS4O+50XJx2GoG0XzT
EJLOObOnRyfXPxAxc1PU9QUYJVYNRS12Yqpimee8JvqEc4VEHhMGGF3iAmPfDN8bSwUZd7qQ9Y5Y
MmQPi6rDucfORtFRWMRwKViUo/IkxkHPvLL6FC1ULM0CIFyvdfJwo2iitJfpHmwKgySy0RiAIYSa
gs1zeBamjIT4ZDqpMAdowfDFJh10N8VTtx84bcKdTPNtLPYC/Lf4MmaJQh7Hsm03LIH0BbZycgEc
XQj8M3GDoxv3pbYhHsCO1cnfcaI41Y3RHlPY8LvGn69T3Pu7MfENexCNw2gg90uIoDi0vXGX9iVh
kAg6935ciU+ZqdzGmFVHiRTLRA5C7GyGNyHM7CdROXblGJ9RB5wzFhJEMKemmMXbEX+WIk3hicSq
V3CvpIWpvr9LxuKhambzmJXVvWaVRHPmBjn1d41ozrezOEfIe7Nqg5vH9ywLnmwk67oTiz6iSnMm
6U8X7sVsAFJEZbHJ+wgfoCg9t7LHMEK16z4bLoOcF0RKnQLE1s7MiMxZw/iyPxL51pi+v/yMwea3
KGDHsWbzlWbPaRHEIDaGn+l8Ymm4uFGH3eLJPqwRfcQnJ7Bc/7iNxzWC3bnUDzJgzz6bKi/Pg68f
kXRrGt16UWTBtAgZZJSXynvUKp2j5yrkUqEiv8SysuUq2TOHH7fb6j2ALuutaDUpEZakFM61O1yq
bh0aK2fr94sIHa3Q4zrt1DHsjyzk2o5GlGOMGdzRVQaRqT4awPUqtHfT66TmOVzEKKsM4ufFqghZ
b04C1lVVqzddgzadznrgrPqK9W+sFyILOwWIsf35ox8PUFekT/UhLsZFbbH+NX9xURM2xGT05w8t
NcI0TqbNT2kAey2IV+t8vbaCeR9Ip18QW78QpdbherW416ZQuFnn6hQe2I/aZtS3I/2DZEn5szo/
4+0SZkrUXgKusaT6MY2m3mBk1R7AgsAXXAA7IUoXJsTL+7+oZPRTgh9fJqOQHaOP84+ICT6l5aNa
r42ZMkteJMBGhUhaL/qqVaSxXitFDZO1OhovHSs44fCMjPUFDluU+F92kwmXa4mSXEUaq+ooyZco
nJ+iDfYneJAFxRmDoj6sAo31mlon3U4zYAovco3mD81GWreq18rja79oOXzRbdss/BFfuB58kYTQ
LkKSwwGKpc6RoO0569EWsNeRvPWF8yEtB2KJudxQEi9aXnG7HGqdpY3ljtnjNowlfRskIYq65UJb
ZDnkWleHofEBrZAIuf5ong3a/ZShdpIzI19ESBiqy8OqTJKWa+vNXC1rb1S67/hC2o01tdd/QxP9
0E4tR+oUIhFIrIUevUgyrJWt+kOdsUo0lov15iz4CLDr3AIMk1GGR0shJs7diSLO36wHjkDJQARv
BphDh+tcL69gfUHraxnvumLB2K7Ko2lNlZEX6dEqqYohm2xRpBzWXFFDIHkJ3HNaAx+IWUrkO00d
pNReB/I/h/QJXxQXe76EQAUZ1XrBd/r3a5PesuD/vL3+t7j+EAfo4FkTNfIf9yM9XYQKstxuOzmr
X/7y1+ZGyfbIBsZy5LVVi67xx1W1spjLSx17k+WHcU/IRVYjxf7lNxnlVLByuVivrb/Yj5yH6d5M
jHg4JOS480qNKKT1FiEBv6cvWUr9UnWtQTgyv1WTMix5YiDmODdKzS0FbBpxgQtWYTv7I69pVbL8
5aYu5VtLZ1UZTIpU++efV5RGcCFBwkpakq5W7cPP4Kv1Z8PyH+u1/+xXoOxouz5nRV9BzbSZOAwL
kuo8Iah12L/hUmar2U1B1DnnPtK2xSAg/ATbI6LWlUy3Xq0m+RwZsb6xxttiwnyN6h463U8c8w8u
L23cyp2rBfZcXIX10+yWD+2XqyuUmazPncHYYgtamEXyR8JPYeXqLiEWdo2jQXZqeqUgPnPqKw8/
n/56E0kP2q4/sNNhWWGQ75gjLRqyNRTnRz7Oz9v+QCCb2SG9X17ZmqizXstZP0fE+QicpNqVNUKV
15+vF1pTjzbZLjkGw4kKb6L3t6wqfIHCerdeZbpYoPkwWyddI1aXvNZ4ubbeHAOUw3a2xDy16Xs4
SP3+JzSYgCmdtWmBCA+SgKuD1Kc/H4TLzTVAbD0mNfpvuHnU21+O7/VqG9EKTYgkcdabpYKAMkX5
8cvvrUe22EoXJiTK5peDf/2dn49RSUC/8qzEd74ElxEtwPcpH5foKoglP57gepdGX8IGxgV5ZYrD
7MYr0muNo1tD6MLlPPiXm+t/IPE3nP8/kflvTWQU0cLt91+5FYe/7d4zHLNR/fn3v32uf3T//R9/
J/RkuefvYxlD/E2XiNXTVVGXsT/+PpIx5N/4WtEU1GQdR6O0BJ78y7/IIIeEEs3ihMZAh/SvP/yL
qvybbgFAwW5oSKSXiMr/ZESjKX8e0KhE0fGXdFNdDJGMgHgO5bf3uygPmn/8XfpfKmyNoGLOvFu4
FEmk058LPTPyhMfqlO4IGpzlTWUcCIWEd9c9tO/qt+ChfSLYA0YVRmB/2owzpc1zWx47fysBy8m3
VDIaOBpxZ8VuBhcJtN9j0mKy2RM/lm4J5tjk74xbEOqh78p8N3yUvldHyzX2hC7FP8y238b/E3wW
t0U6YSH7W44zsIjydnnW+EB/HUL9eI349y1NY6XQLfnPr7H2ZfCimTnDSjWeOkm6CzsCUJaCZGDs
WndfgsD4vkyiVy2S7n45IP6TB1et5R388aSWI0FbH13lk0KpLBqipvzl0RFUjRV6j3lnPlrDUfwq
7uobMhHEt3aTfXG6XIR+X8a9eldALTrSA0nuhY15tu5NYtVvqtJTr1J9lk4syO/ZZd4n14QY5Avj
9+HalU7jRZfp3VRp7dvavRFv59gtduO34ik8KbfitjQ/A4RonoBwKfnkzK/fqq8oWwtAvaSh2Nq5
zezZsBFG29Tqj9ljDzxB2ZP5nhkeGhFlJu/VQbxOZwrqRnPKTlAKvo90KXb4Cc3KRSjJScZ06/vq
QhiudGy25kFxs7fiUSLM4Vv8wMvZjM/517xFOhJtorO/A4pGS6InEXY3nMhjBmOwiT+nXeZ27jx5
IE6S0v6Sj4xaWosQAWGP8LL5ANLRGbbgZh80gEfVFfb1W2+6mezVjxhHcRfJssdSHzwsqv5Hv9mm
8XW6nQ0nOAe6U5sPxTX5xDc4UpOdiwdtO98RR5A/Z8ODOOAQc3k7gtP0kr/rm4F8VvrJXzE9ubOO
0kkC9+9R4wdUqeZmgH9AXlUA5MFOVJxuLz1xdoio2KwBh8nFqypu4H0Z1/ptOOofxa1/0xYX+Z7K
nbFeX+yiAJOoY91FW+ECFPESHPp5F9zqR+ALE8YDTINO+Z4eKhNIgh1eC1f5ir1gQ3sdqJdI0/uj
jb0ESzDFPcnHjv8iYwssbqOHNjybRyLjDPRa1L5e6+XHeatuQo9cIojYZOFor9J3/wwHWz/PL6C1
LTe7wZv6Fp7lsxLw1jaly8QPdANtV582/9Y4jWw3iZE8ms9WbOcqGSZu+llfYX+MF5kolBvxlWBJ
7S7YGzWzLNJzyDZzBsmxHnreCagtLdbUE9MweRe/d3uiWG/kO5LczMfgQ790zbEV7OjZfzSvtPI5
tAEetS6cGmWvX7KbAQOylykn49qoHvC9cpd/DJucFPZdtUtfLJf1BGECQ8ezdWs9YaQpUCSXzui1
Tsa3w04/+wuQu+4oxw9x4VQ36DBummVKiC6CnQR5a4fhBSGycVUBMpKDRrqIm3rtu76LaA7ZkmeF
zowI3Sk21lU7BJ0dnpvS0Yl8HfYQ2Gm0fsMiubxAfZN7xr7HDD7zRmIt3MbnaeeXO9Wwa6e+ZJlD
h/qcxI4EKOKRHuUk4q+le+B0utvj90XX+D19DD3kPq8gz9KtbE+78ZbiR9+yudT28WP7Nrm7aRc+
ksjO5JeiOrgxCMZobe3Bf2++BET3EJ7Ofb+fntm3e7SprGsHgINI7u1U70V4VNsxoK1pmzdK92hd
+3P7Gh5i3TZepzvxWXQz2v+2eCfd1MP/Y3Hm9Pfn1dGUZNZIi4w+idPcX93zcjoDT9EZBTWEeeS0
WiG+PZtR4/7Xy/C/LcLLw2gWAgV0COjpl1PEL6c5ZEtTJ/pStdOk4WF5CGsa91MwftJ/p8GftXTu
K07xf+wF/pOlX5b//exqSqosYo7QVcNULZHT+K8PSzizqo9W02DQXQK5It/Txjzelexb7VxXhDdJ
a2wa8Bu/fIoDC2mC+c6cm3xMCDY9ow0MWdND4WPxnU2ZrxoToE2n0VqMFPGUdOPNiNUI2FfdbCSF
mRXIH9UzR9lEzCiVm5mMGTupmks7smSkM+DwQj1iXI5v8lmpTuowoaOOjUOib/yqaZ7ksiMe2iAr
m3BkCyxjwazPnO/ajDqXo5yx47STlZ6IoeKRWUR3H2iNfLbSnORuuqpZYgjUvkG5t9rmxJgsonfO
icwXy1erL/a0a9MgI5pe+9YFg1PlEM5qXSB5GPxqkeGhbw9ilkhbRZz35FyC7gCwuzRxcef6BJDi
wsSHEDkDKDG2Gv1tlPMS+NhblgPTzi30pViocQEDIIR38iyXteBiqStd4M5fXd0mF3kAphAV4n2i
++o56is8GDN5xYVM2nmhCYxYp51W1Vc9JcJXnDICXRlyqFqu8CTNL/kBKzRrao7yi0POt4O0LVyY
BljNhBmQUZWRASvmG0Emf0CJRePcNsaZAT4MYHHgxGeoN1OtTFtdUD8Ga1TxnoNQZ4jpM8nb9b2M
cKPVmj0jE28c4lulEL5ZMs8s1+YHjcgvnq9dmNn3ulD9nVbqnM9m+Sbu23NI9pvTFjqQ2Eh/6iJo
nyqj+4G0O4SJbBJ6QDHYUABH6Pq9Ngf3Ylmj0ZAuIqAnYdJupfF7NWp3cykoW/LJnhGRP5Uj5dVN
J4aZ14zN3Rjm97EfPMhR8z02RwiBHMCz2uEkaZ6X6+rgwUUwl9TceKNlihuMCy1RFHiJCVJlTgk5
sW/M2eC6qrKryujhszhWnDpGPVhqj6QDnwUBioJq8Umb8qGIC2ErpKqwq0nBinvaskoiMhTohqe8
xGBnDth0y8DcCOMnlDZXFNKHsZS/+8Z0GKYcrIZFl1VMtkLSTTb1FyVmp99CDwnsiTNDeyGq054I
IE15d9L5jBTULctg0w33NHGcli4W3AK3xFSmMonIxc5dPjPRFzZj+mmlwcYA9aeEmjvgW69npnVm
tVNvdUyVmYaOlHzcvICLmRAWnXWOJkH6GZlj1/sO8PjakJbetF5wjFq0EzZeufYZwwId7+deIyuk
fzSb4QQtiEAfcaMCk1ggDw1SiYYtWj9G+jEzav2oYMHdRll2M4VaDKfRN2TPNJaTRt0pJ1/ozI7Z
+mVG3lsQgqS1qp8iqOndKZeqPWS/iUlrt2sSMKi2hrIe+WqNBgBjFx7NANVEXDuFxjgDn71Et84C
bqKYjWv2ckBMXX+QuoagQqRGwO3IGpXECFNqtDEaXIjrhT7J8iGNavZsstWG26o1b/0WPyrOyoYx
DcM1dSKqZ1jiuxH/JgdDf4+TReGy/igyn3PcIwdYhKA9l1/SQiv5ca2Xv/GNiI+zljN1CejRZhUW
oICwDDtsU5bP0Up9+PjyZxXIwkaW+8i7JbKO4f/NfNcwBiSHurPLnek254LMCzvaYl5hy+i/yo/z
Tn6NS69x63N6Hs/Se0pM85H8Qt1yLYK8bNbu5HW657tfnfAOjV/1VvKYemYnyAuvdnENSVN8RWGu
3oTvzUndjKRe2P6l+CAB/ZZgZKCr8gufkf5iHpv7cKeCBoXewDp/Y5QYrICoQNcltYk3alEyDKpb
N45xEW8RcZGlFqDnwHeLJDmwaTYRBSJd8Tkv4xO7fpXIpTROjMa4m8EG0WG6pX2Yt+Z3c199Rv1r
CDwqdlW8vB137L8qbKhPw4n8Z5gZgoX+n12Pk7RuerG2xlPxwEY+uDXt8cnYGlvxJtoatWNwEsvZ
aChf6RvB47ljfsxv8Wwb26rxCpmdNiM1ts2uhNT62O4wxILsWDBrhwKlQ88CajlmfKHrW2tbXQKX
4gUM5QcEIBvyhZkCKs1RUvcM+ya+be3R8h3xXPcMoz1NtDHWNZVdImOixQTrD+2ON+i3mgRGzU2u
FWvTMfMGLzI3oUC6MgsC5xMHcspYATVxgtILntN2W7oam9OLyTOHorUn57N+kcutAvZ4cIrJocua
ao5AzsyNTFrUnoszZp0CXI9va+bGrGzdHV54jxO+X+iIYZMpO5n3Q0ekvGHmzMA3671JsFskYl50
LXi32F1+AklQ6mP9QVglH09FtJuHIQVOa3pj6YcEX1fA+PRu6Pej9SpcWMKsi6Yd9Fe4p/2OwyIT
9rzFSxZlcG9c1O89eW+JR0kGwaJeULIYrNgzmg+kl2FXiS9mdNS/a55wnZ/8G+qn5rUGM57ftQ9w
NXns4I2t70t+Kvf9d2qyHBXcp7KJLvo5e+8KR1Ts9nl4jEaHrBnrwtcGyXaxMwemUk7xWG7q+5BS
i5n1K98A5SOjWItd1ARAyqyWctOpHpe4Q1e7JI8aW9XZJbZQjz2r9GCzPfcGcJVdyfM/8HzF7gzd
h+8kWyhigFrbEG2kUk5V2Ua1rR6l0KanyMvkT/f9bSG9gPYmoNE0T4HmRolHR5Y30aCQvCS1o52k
yjOO/sGkAjWpa/ikNvyNKnH5gIjU9J+65CmYt5nu6PT/uqPwoeZedBdIaKuBBW4rNmIX62Yh8uGx
GM/jvj8lBBwGG45cqBeCjef72OHdPLSH5BwH7iIc+D5ZTvwiWqf05BMRa9i6TyyoLRKP8YH50Kea
s0P2JoFtvHBcMZgmcZKQ1hr8zQ7O2Uf3EXvqjhjJ5hTu8tE28DG+pNtWd9gMUIARO/oEwy65abc+
wYsDBFxasLYAp1q2BdPBkIcVMtC94VRRkOcuBjSOGkpU+gJe+lYLFC7OiB7qSkWO/ix56Lfs8qwH
03K654Idzrg1HWVPNviLtJG3+mO6pZnzCvFq5vSxT8/RRnnM6St4xukIM2G+HzIP0RcgvNv0Sj3z
2m7iJTlBPScsY4FbunCGjO+4sINddiH+8aV/gbXyxmu4Uuma+S489Nt+toOSV42YcfasPRTa8SaQ
nKl2RKaIhD1e/DtAx63TUdWhYXEpy9u75kZ4rY7aPaPR9sUkW9R+C/fNEVC0xzbhSli2hQuVVbu/
j6eNuWXa4++tjfUhe9kTp9D2dpHbnMZNcQku9TfwAhNynnMSOdYNwzWV7dZj+dG52nkRHzwol+gx
OcI2kA+BclAZ50y2PCGC2KXJqWz3pXirX9WzcV88oTtjg0lORB4ghUW7ucNxAsyRhkq9l16YCs03
lHQXzjC0QqgRo4/WslvZhqMFkrkxXKMD9ORkmVv6B953RJ4vxIShlcX49yIpnsJ8/sa8aK1T46wX
tkzvQ2E3Shs+Jz8EU0W48VUcTwU+6NihSIUS6Xeb/ExbZUA8UZyoKqXvTfXBrsJC19We1Gv4wMTS
tKWNeZW31j1eHcaOoDIDDB2LIdOJiBux6z08HzCb4ykiTsEzrUt1qUNOSBdsiuhDzS9YUsgRFDt4
nr9ll3WZU73gkL3RXcFrL70hDWBbZHnTbbYld/EaRKTmfcA6js1rMJyjNzCZQ3qclwkjqpmjiY+P
LHQW/25iFHf0h4cOV1ggfCHB2ZqGV8S3rD8Wmr/UekgOcFw8nI3PiCipCIZz+koHQnmRbmiA9Iot
3aT7eVNdJZIH2c9dgzfOSywGivJu9RtkMTfFXYRw6Vu7CRonexZFx8TPh2eKNwCSMKcy1kfEIpyH
ddDBj2P5GJjswp1E21oLoZFggo3Eavcav7WGk9yQED1dxxffJ7qYbpjT7hWO2BisC2Rqb+5s/y0g
RJoEBskrP6rH4q3wT+pTGd3Ft2YJHG2n7eLXZeOJyup9RA/NOCRyUYwnh5hIr93MieJZ2gFa3HbO
lNlodKuduG33lKfdOUL0V28redN9mprbAqvUXFBhIiTQV/NenC/+fb5DA/fafUIWLtkFPPQFuce2
UuOktoOL6GWPhuj4t8UVmeddeUKqmLyjmK++lE33VtLf+JoO2busXDO4aBR1eFDP/XEAxMsm/J5z
XnQFS3/bi1st2reHyJveVLxdj6zqyDVz/iq9sQss9XtmqZxFlJ35BLkXvYV1Q0PpXdmIn9yQUEIF
sGYBy+IO3PoIWiqiAhz/gXFaftTuSpol4SZMr9mnMrOL9bJPDfB8cp2tYyJtcGflG8W44Dvtb3t9
73NanMQ3XEWUCh/9LFKciARevMw42bB/20zOiwZlNx0sCltkv3Y1yMzdkBexBaqimkLdM5CXNrFP
W02SbfWMQTB9wbDvn2vlq6m/1YgybnlNULGhtPv74JM9TH6DTjy6EunrB07KLuFgtF5de1bilK8M
Ufng1E9wRYyBtYTyw4Zym9gcx+FDf0Kk9W14QwpLQsf8UX1SNSL0K2rH/2qIceZEA7DXBNVna8/B
aHPOEnNH2hqH+Ty52SnbZuwu3UG3h0vCNqPGAq5uUfBJvYukuberS+ShJgKVo34X92wRoy0S7+Co
nqsdDT+Wl8oLLulrvo+3uOObj670UM2HDxUCPHDKNmeKG3NbXUzzKG7Hz/7TvHBUCoGTPczn8Jx/
sx6Cm/aMZV79sPbRU33CmUf/vHoap82Uf0nz7YSKOXUovaZ4nxOaVW/Gb4a5LRlTWJQyUOQ40AlY
GaNMcXozkNFUTCiiZZX3eay04DBTxYaaIR6HIJWO4/ofEiaBPmuFrdiAqYAu0dikm+HpXS7W31uv
rXczBpSmeZI0LMqddLTGCJHT+t8gS8uDP92mQYvyIQ6vjShB2x4VxGiiHYWsM23VqK4p1rKHWkOh
qArGbVbqAJBBOGCMcAwtvgnCkS92hpAyIzPNxc97jazwiByE54YUk7zqTNxA/tB2syFatp9XKjhe
xtxyD6C90zCLw67ZoMZgRyUYLcYB0WsIhACJLdKMsjT6nH4YeG3cvkqJHnpV1wz3EsLjKMvTTSXT
YRctNtwtgy238sl8TOX6vsFZ6BY+dDHUwmyrS6IWCDBJ6wCneSq7BCTU3pDWNM1lP9so0Rg+RdFG
qwAzC7EhQexrIewpfr1BbIrQANGTW8B1vqvYHZlKCIo8Nu16xBGbjgTFQMs/qh3n9TKZaaSYwzFc
UJE+6Qm9SP5J2CivujojU2d9iDvymfKJTqYqxHconA9maQDCYB0Nq2MP91Wa05b9IzvkofCvaeS/
kTvRHFoZQGcxUj7HrH/NrG1wTMArRrdgFPskOFJf37alCB8Eo6M7yVniTVFGJTKxqSA2fR8M1mOY
EWceI9sMe/PQGMHJL8cXPcllDNQCc7JWv/Xj97SrEdtY0qdappRlPQ7KforjregvUgdhG3dq+qqa
FCugqiyEaSUo6bnFn++Pd3NwzbCpvxC53gj4+EaxfQWPS3sZYmTsP1TaF3TBGrhu+tSHKefVKsH4
UltfVW4cpQbBJplAdE5yngOCVQ/JrDfIpkDpOz8LICN37ahEdiWGX7Ov0UaiGjIhcodDH+58enlV
Nz9WhmruiOkkwEggXD3QByYMwfA8LQ8my1SnqB9ly8/oQIMVrGfL05GcqsDznCiWCdkJ5Z1Y0p6O
FGs7J6h2EzLcQYwdu/kZkfNzn4cXpOJebyGnrfviuSU58sd9s1j7Es19IpUs1gARGvppkYGfaEzN
m1QXK0Sk4kMrqi/5mOA/8FDiL75VkWAMNtfWE6tyaHdmwDNYglCa50KDXZFREJc5W1SlaB/ziuDY
XFXYaw/WRz26UuR/qDpb46jHKVOwYS4zJggkJVjqq5VKL2RJNJSgDLBaUP0JngjsmpsAC4wjh4xQ
4ioiFipNt1KdBfu7UFtk2xMVHYqobSFFFDMgDuTKuFqT8STEOHx7o2Y/Lb4m5fARj5xpTHKMJ4t+
UNbukX0iIAOdYMW9hsjvEewPOn6FJSUVqZZDuHAuhA0Phf3kIT5pd2ZU6baVR/qhlzgBGMFDN6rh
1lC2PXVp3PYo3QSRxIlu0zREOQjRg086k4bfle4TAG+zbfdyqiSQ5rFupLKFmrunbyEESr5vKjp6
ERNElkhPmciVqP3OFRXmbUFX3phWfo2G+lGqpqVNNhED00hoQdo7a2hQpovDY6YCQ0HRQSVj4CCS
G8YWfktcV8E4WTSCXUm4QqALG7ISrwpvLUennJPxzpZWq1GU90n3HBcp+5GUWQxreHayqieF2G/q
/vjVaC3GVzHJVirpTnFgPvRDfJr1xoVMm6AlFbcF4Qr22CPh0wRhcuNkkm9K5oCCCCJTt7D2pcSN
JtYc2Ajv71GC01JIrfcqpXItwuxxxH0b9XxW+MJqexoB9qlJdSlpM7Stj4tChZjbPRPwtqZFx7YO
o9ID7sEsXR0PTQ9tUX4LRzayZfsq6sdAKi/MNXalgSfCbJtPa2RwnzWuiMDbEPJzMSkLTCY4O3eF
qe2zqroXLfMylqi7B51JWysO+6yuv5ckDU3iexBknE7zDgtYBPJdaAi5wr/8mgibJmH6W2vhOV0U
V8wS2PBQ4kyv7/pEvK8GQyZq8B6BLmJ3JsintqMrUgtLrWoOd5GZs/GIo6tYLwFsGpz2irHvWHSo
o637oI6zTdpNnFiTctc0877VAc3GtXgsasKkYjG9G/v2leDfCm8DAfOBHFAssycixvxaCML72JPq
FSo3QZ9jpIenO1oBn0bX2MB4sIyAhxeQeqdNqDsqvCdbJ5dg5+PRgD+P0QSHCPuo1HALK3ssxoEf
lbTV6qE/IvJ+FI3RbeDpJg0oUgxPKaPVge5vL28bVjNbN5PFoa5cpBnKP6DlLeLnzp5TxFX5/D5r
0REbjLAnI+mKq2hpOJePw5hSROvt/Uj+h+MPxrXjOHUmlQVetraK2iSu2aXUTcxaA5Wyqje0beOX
RGEprh+VO0URtlFJo09JLcmJpHwPxv/Ym9G9wOt/imieJ0XyAgss5ExMZEbNiUzKATfm1iDu1V5E
XQ5BT1YyWsixwjpVq9EmLCnsITpQYPpghCKhK/YxkDsMVosHNI42eFH7G6TYhz4GSKcP0K8D2XKJ
0ZCgQMO9XpIT4PFQGurTu5pYsTOQlOIUZbKfRdLnC3Ovxm3nmYIk2GFHWlBekNE4j+6AYoMIO9LO
Zhmghcjnr/vzRgmpy4iY0B0/Fm4ntc32WqkigjRJD4MEu6kKA337IH8NVU8bNwUK/NBjnPNM5N/V
FFM64NZqZKwlXR96M4mOk9neN5lJX7Ot935n7lIjogdRa9ch45Rbzt0eBMwl4S3CU2CcSjCVbhlw
smFolabRfTU1fGMa7VkeS2xlSfaa+OLjUIfTVtM1BnXWsyESpCT342KJg3ZtNURKB/qLinTVaWLB
1SSksSq8KRvgI1FR6bApJPkFBTKUGp2egLn0rDU5vZsF4RiW831NvBQ7XYzgRKnwNc7U4cHMC/Ab
pvSdbPj6rMKKoo9PbglC1E3vt3dBsy9S40OXI9FtcHUG2fQVF0G4MVECgu3XnUJVvW6kvyYJ7Ngi
NZQdpOJONfKtNqpvRoXLSdI5JMIGCXQ7NrqbbKQsqRy5B/yZy9KjL3YBHiQKBRV1ROF3vZPG0X2S
kSnEgAbsiokqqGKUnfRIIJaMQqA3IxONaaCvEbTGGfgLCgypPBviSNqlRSBnUzjtNM/bKO9vemUj
mJgp5bBTtnOdq4cmG9TDeu0vN8e0AKxYULhWyUfEZMiTlEo7DGb468X6M7OeLC8Sg7fVUL5eVD3f
ABYsyctKdm2+JL+KHfi0Rs+/kQDWEMpjkQ0kCmTiLBJwLezp8IXATwOYzXgtlNwdsVogqqKnmVK5
LerwPgiKvUrXSVvQmEmV/n7RTeVVyKAVE/CtH5p4wpgra4VxkEM4mutFTpzGoX21gBHhe/rXRYS8
gMSvav9TFZktIkkN3Sz0RPEuG0y6YoqW34r+IJP4oCWntErU7Trt/t9/klk1//wPbn8ryqmOQA39
5eY/H4qMf/+x3OeP3/nzPf55jr7VRVN8tf/lb20/i8t79tn89Zf+9Jd59N+fnfvevv/phrcq8a7d
Zz3dfTZw0tZngVxs+c3/7n/+rud7mMrPf/z9/XtG5w1uRx19a/8s9UPb94swYHmE3++5vIR//P1S
1G34N+e9LtIo/zO8QVnv+i+VoPabihKQzbGuGbKsL1KI35WCpvqbIi/yQVFCSfCD0PC7UlDRf9NM
U4IjZCL+5W7cqym6NvzH3xXlN35VMi0ZiaGII/J/pBRUJHlRqv2qZLMQMyigHDQoLYTNG4uW8BcR
hYG3J6vTJgYJqKlbnf6VZk7+Fv8+9nO5u8aKEV6DeDj8X8bOYzlupM2iT4SIBJAAEttyKEcWWbTi
BiELm/D+6eeAf8TMLGYxi1ZI3WqJrEKlud+95xbazAPRRSaMNmHf8e5xatNLf3bYY7KxcO+VUfv7
pbWKQ7IYxXWcOTOQa3CehnCjIlQWOLaHKCrSl9KgFDBPRn1t+6r6sJsHH49ZlojlK+zxILKL1bBz
i+qSLRgNo7SdWXRN77n2F7QjJ8T2g2Eui9wImHpo3xUQx0NnmdbFKROa44YONFnthjsrrp1DNaEu
UIY9/e584yFWbE1QxfOLLNz8uEyhDgZzHj9F0+zCNpl+JIp2wbpz9lXDKS7VbvkBKGdiIfAGduLy
zL29f5tm9vPYmKuHvlu6NzacflNWHRZ2VdE1I8z4reAapZ08yMkXXNqpfJzJV4WxPA2q/ul7PmH+
LAvMmnofnTjqmsJaCJreOIwrwxbnsW0nHwQtKFZ0kWAXPVx9fR1UNl9a6AkhL9a76BCgKtc+pf7y
Wq5BfcNBdnVd+degdq4s+etESxFtBh0KrN5EKdCwK2DTHsFd3HtunOgS0HesbRJJfSiE2R4M2ZYB
5Ju07f13cUmf6bkpnqIe4XLU40FTt8MlOKWhrOnLox9knBQO7dgyHDQLyMOD+USDxr1oBvNR9+nE
sSyPAzTYxXKvBlsfl/uaORJOtK4R+ggxy+L+nPg0MjbpO3v2TiZLQW8EerKkRuBYyT98jupjlmqJ
B99lIulzqw1L+7XNSHLsvXZPq1V7U5a2UFRC3CrVwJXEobyrsjo2at6cQ+eTNhTzerQX4Dam2sDu
lxkEnud8Z6R1f+wytgijcuKLORr/ylb8wlBPU1BU28/COEdDaJ9Mq/CvVElUp4k/dEuw2953wo3O
tsVcgltXvhvsxDgYhI8Z2ijYGVxrn+yKUZU/aKDJNjMYWzAtWH/wlu7CzT85xkVfXUTGWS/DTOpD
HaZ9DTnQvy+5Zz2oZMLEZzt61+YyYzNPX7KkosGYA5sKscyM6YzSF5IfXmuLauU+TzZKuBkze3Rb
CnAbjTLCl5HvfYFxKYL2yyBhnp7SiAmDNjx2oUHw9uNkMEp6KWJiQbuunN+L2TJ2sPrzrceVD/7A
+p6y96dhuvq7aI60Z3c4eMh/ZpX2m9dxKvrL1MS/4L/mp6aGuuCAQSDgku9KQXxY0QG5QGA/zst9
TLpLXVfekyd0wRh8/fYpJGB2UjbHyagX8qyKC9X6sFYkMKmO416FQQJRZsjUJRmzDxHL5skvrRc3
ys5JiGfTitR7bIQQX8Z4x/WDYm03Kj91if7ZtNgSWIEf+Ox8UGmEysmN92Dmy/MyWfMJUh0Pd5Je
irCKD0Ss4n1clDnB1RD4LMIbTR1M4nrBxErMudqFecYHTbJMNGXFdDifrEc7SWroC3GQNsWXBJ6x
AzOTnkW9bac3g5RNJ5P+obRSE6dvo+hXSWEy2t05Vgk3X9y94F6rm4da4ploP+04DUSU/E/ld0mw
FJ6GTaN/mGG4I5EaHmpllD+SlPEV07K+tqsHMs7FowtJ5V4lJrVqXhVfvRmjUa0wqUqwQsxxHe5O
hu5vnddYzzITN6vuipvi4rIsmcFUksuvitzhseZKpFXt/UIa2telc4qq9D0ao2WvdKX2BdUXaXri
8EyLp5klpwFyNvFxz9/nTZIEScyVLbEMOswq4xculhHDkXUrc7AUsd0/uMJlbpo35Z59qLy6jf1c
zP2HoAbw2fwrvJirOU//HriseKSxD7OqYmgZcUkMIh+8N/Yf9vtB0q7VIgLX3s8oCf13O5zDR9mY
hI3sET5eOK5SVscESk9XF8zPYRaOf6APjcJNMT0tsSq/UmeUN8823mairLpx+7fS27dWSGWwyTjW
MiEriK7/l8LdQC3AWpK1ZXx1iprNg7jqUWdyvtSKuW1ivkTJZFxUSDNblmevzfy7GsJbH1vqLTWM
T026vao8mgHRZQkOAnngKAw2wuGl1dpjp11W9lusz9E88Itx/iIf+zW7/M5B6/jQN7WPEY+y6Cia
220JT/Lo88TvutBvnn3jZEv7T1TSFVZHNRKyiJ6AbFBymqmYmWiGd2tO7pPI6qBo+KdIjQcd4/ee
4JaZFXx8yRXrmNTFZxg79XbMdHmuMobYg1p0MC0k34ew6g9ukzItRuxDUi1fueUC6Wv1hNmjZHxj
42EwiVt7jddtncERyDXMaUpkyEAt7rj3ECVPFMGNOwX2AV2viGCG+wyRS/fLMpFzB9d6G81yOiep
+bQkVMQ20nXukmcoGscDRdDDuQuhcyCJOwE7dbWjENQHumz9s+b5p+4z8302L2Io/Pc5H+8cjH4u
RVxwmWwp5c7at2jw42rTib69LnBRqkz9jCX9gqUxflYt53SbGSBd5tvWr7IHS5qX/2wkHvOJWGGN
mNG9YeU04ti07Il931mcAToTxCHe/1i2+skH9URV1E+rFg4tRiTA4XLaVyuzk0Nas1PHEqVJtoU6
Nl2PvwR25yvFM0zFFdt6T1nvRgPWPeZ2S72ARTEmyWFCj9l8FmEO4hkdpwjH325+z8MlvNRTCJzA
RLxt6sy8ZzCfvW7wL3ZdIhs1PgxRoqIeUksvxb3rHqe2YsxjJmfaBenmyQiCgxa5QNtZ8FC4TEXb
qn1u/fDiswBdy5CkcpxpOPQARK/IuWe3BqyQVqAxqAj5Wy/gVKVRxHB2nmtgQPsqaqd7JPqXDvLm
a8MQNu+YreJXEwdFy5zhMYzW6Vdu45yg0vNPIxwoHH7Y7WN8LnGi0oeJgsxN1zYVX09GrnQWUG0G
lYfwMVagQ6S/RumqgwXJuRqZFLmZJR6RZStEiwbTwTyJA++0vVfRD0VghqWx7OmA6ozoNC54sRYm
vkOp+tvg9hwe0/EazrV5DEdMhW3jyJ1UWPmbwYqvrlP+7ZsppLHLpECzIxMI5fzUjqp5sg3jYyxj
kN31S+cZ5cs6IuQYkQlgpnRWpRoyvqixpoxZX3wONdd2ljZjeTKd7LeXcuyQFh2vsvIeFOdCBAsE
v3jBxOr5PwrnbsRyvMlQIt/GfaBJxsDl2AozbakFdDdT13kXlSPnc4O5YjbouL9e0LT+2Y4dX7sQ
5a2IFjYFL6FSNaE3K4VcfOnMatcnlI8VVN1zWku7JyqyJux7a3VV/8SZlTEiryIW42nZSBnlx9hG
+BEGoI+ByrFD7rnv2kLzBa8l0IiA0Vte5iC7ig6WZc50qMQoAgMY6WZ+k21PtakVvno0qB+7WiSB
k463mLPbpmiWU1FBG106PvO4N4H9GK9EBa1QNZ9eXfEn7KohrW8VRh47Gp99K6lPWYV7MYXnABtg
55uzODuYT9cTdp0yiOMgs+yaBktn6A6UN8jqPcZRn/VOdVKDZu+slnuGKE7J7/xQJlSuRxOhzojO
RjsxIelKmyILwCqugkLBnR93QEkrcpsJJtDFn2L19oaGnVyzgnR/Mq8GoM6Tj4xfenY7dwm4dVGp
aNgooTFVT/CJEEjXHaXNhg/dpPL0fRji6wUEN8Ed7aqXNulptwp76wb+AqVx8a9exsyjzyvGtFb1
4k2MlCljTg81g/BMy/SB/37OXWXu3KwE255RY4GfuMHaix+iYGKKUZJD2eiN0zUlyshLYuG561L/
Ikb9RVZZIwAX+bXu0/o0FFTEexTUX52x2Bfcifa+N1eIcwDSfPr1jv2UonkPWLPqiL9qyp2XxiZg
5JaoM4Ldcg+xdG9tzXK82/5sPjYet6f1P1LYEvNlVZtFV3NQhBjCfEffI9/gs8tyHLuiO5V08m3n
AVsIE0t/9dEvHDHqnFOlfzJsDr59wpnaaOAyJZoQleaprA2ZBATqj16Hsc9vsEL5OFRNMezVrKD6
9V+DxQkLRgpqnUPnjJz+eYreEFDR1MJ02W8iAnwg7YoGLuzEmzTDs1JIXKJRi9tgXJok8H21miay
tV5Tn3N/OFm0m2zRI7B4Aemlu6qOQ+L7Fo9AjGshj9LPlAqBfdiqnC2WZYC3bt/m76lbL7d2sbBs
LKo5dZTYLnFEAKgcx6PbkDSxrOjRH4vi1ayKT7/hBFxCWI04MO6sibU+BKV0kdP0ooU7BGUnFK1h
eP4lx5Vu4sIi8so7gqN9XVooRAB8ygOMFKbc/oQX/6Vy235rVQuraNZrNnBKpwc3bHCNGQN5rJns
UA3ZrvPybd4CVPLXx7KBeWaOVJLoLHuo5uojibE55i7arirs5FIV8w/wQkx25Vxe0jJ0D6qdUmSD
kDc0yT57H+fC4LtE+vuFmlHlPjiWgRFixEFZhyWpAwa4ZzlRTGvJ+mTWzh8TBj49E5QQlpGLN5G2
Auqsw5F9tbV381BmvEm77wt3ombiYJ1+meeMV3ww/5WcX/ZActI91Y+/Z6fi7YZFyDhbXTsun9u4
lXxzmhKF3k38qxj5qCWanNE4U0PS1B4V3VnBlA8xdMeAyD7Mlmq3caOYgFTFkZFovEs84R2zimhC
ZroPmZmUD4a0z67HaUUmISZF2UfxpnV+J/ZE0KIu99YYWcEcds3RDXxKAdYaFrwFrNuHUNY/YeT9
Xgcs3DuPSzv5D9WAfa2knh4Ei3GqJnramim1d71nT3fTmlzewxmuU9VyLe9YhCti9IW1hA+web+4
ufIb8iE8L6r7UB4GmcpyuqemfCqSMWAX724h+1EgkXIoHud1QbQKemwPS+5fF6olt53LZ5Fqtfwg
GuqeRTT5iHHLX5USG5jqCcdAxSWMNulrbhnmqxu59jVRSx4kXgUOkbspu0dxj8PmZDtWd8sp5N4M
XRQHrqIxQun21BSPU2nJqwVUHRB/2KJqFwbDEI8iYuiA7d702fzKVieBDiFJGZJYW4a8jN8aEqPo
qoPhUzev4/A9pi+kF1V2iFLIlabNaacsWmfrg/TydZDgtsDvZXRB7+fWpspBSjFRw8M1q2br2lTR
m+sWODWWuIZ++uY23USJBPvcnB2XuXnCNzBfdI4XPQ3bVxeAVGsTnYuh4XHvCNYGhKduEneQi6ue
855NHLqEq9xTHwEgUp1mUY0hbvlpVn+U4aYywwFYXUL0FUIJ/qSR9aWxhiOtOGddxOPJWNSzqVvz
qVRfQ8tIRYzlU2UCfm87H3ypdnYG28HJtIlp9PJCnsU4znQZgwV0pwNsStZ3afh8jJPTbIJqr2Jc
ZONn3hnte60WBIPiV2cYyYvMk88wHfQlCuOv7x0rpWMlbMlNmGZNjelivA0IMQvzhpc4Y32xG/sh
s7AXxX03BCxy1ollhSM7w94uf49t3CGztxttYiVlM+NIizAsUftHr6ZkFNGGUUBXYNEdRgFmxC3b
o/JN83WZM2IRKVMJhp3rXv1ord8t3AHBrVkmJz8dO9qsvPqUzIE3cd6LRpOK6rBjAEN2elOnxNcy
M/rnLh7mntw9CtsgI8MR0JrvwDNxZhnlTnUp2pGdRTRF52hTsrw4RfovlY14cGJn7+gYYhoS7yk1
MQD7k4WI0QqcDgRXeqz5TENal8FwWAc6HklnJkt2SSaKw6PMx3Q41d5DUZbGsVb9S8lwj/FIJk6D
BmRJC0MwxGt9Ygb1kvQK7Z2jY1ENvzr1ZujnpJDkr5X9XlP85oztp0nnpjRRNemTWG6SFpRjTuM1
12Vvp0rDfxDlHzV1wTTVsNPbTu1i4f+IDV4thT6z5bAX4ddemqdWm3exZIy9e24znGzGp/pLyaU8
jHZTU1wF0ScMy6vWhnOPKXBNW/ERD539FRm4H43+ktjO2TdpxKKAN7qAsTrzzYw3t8WoalpNIFPG
SnnCOs8ubuzIcyPGaPGMBSreVIk3PK5oiDQfUXOZ+L8UfR34C/6w1qkw2IQ8s+Uq1tpje3eSBjET
Ripn2tjbL9BZmIxRkumJ4r3Nnid3ZrrjuL8tm3rSwfCKm5QlauT4mkSZd5PjKUJDv/rsy5Y5Es9q
J71tXWzCni+LzQICjIs4VSpaqTBAOEfFKjz+khR08BQCI49GnDJGFBnHBFo8WM45OtB8qrbVMIYb
q2ujg1MNmNlWxWJY6BHXo6cDIyH0gKDf7YfI0OTgqGOvkpKMBh/1pUQr93T8VBrzvbS5jeeufOyn
fninNWc5sT8/jlL9Hhym8Vlq+mSeUAgmtAkln/AKQPgxDX+VnNNDq92T0dMLbADGeomdbmNwuHsY
o+yjzbn2slySZ0JneEYf2ZZTSb/7MunTxFkPWR9zC8aEI60wO4MBATX0cwRadbWX1TpQo/XDQjXf
pL27Z7aTfLiQyVTWvNdwy4eF1MhSKyZvAoYqKWRzlT9UxMk5nvwT5Qw1UKQagxDFvEh3+TMmgxd3
6byA09d0ymeqxSaAkpHI4qMPqQ1/PbB1bCEA+0sGzmFtkfU2LCbzvXl2MHqhBTc4+Ie0ORoDliev
4HzEXpFazCJagPlDReRhrJijD7P5BMlJH5QBN9awNvGSRQDIKN8JGU00Bkvydxka/Mj5mDfYQnP2
I+a82zry1kI179ETdXsGnQjEHq9+imyc5XfKqyBD+dPZXH8ggJ8gDeqMOKaHuQ062otAQjl0Yfhl
1BOIt5JlEpQavqlq2boNiqvBbzKKVJxVHx9nrcS2qbFWt4O4rePYw7iyUrxW4gLtiZW2mMiOzuqR
6lYiYksEHZ6MtUlWTObi9jdAid1pitXBSf0Z2SjZTza2uu9yv6lbHSl+g3ZLvZLXxE9cK3ZN7RiB
reWjoEr4IFL3se1JU4xL/Qzjee2owqdkaACa319nBsKV79fhjp13YCptXn+/fPP6kjQlU82pdnc5
HrkjR2oW15WyZybO2pJhx9vf36ApJtgUls0gaPWcnb4JS98/RBzXQaWI01wjDo4jfk0d7QfoyQdn
yD7KJgeCWmK6a6OrXoEzxUqZsZ38n1f2y76P8JUgNHvoNEW3izuiJNnsBYCef09ASlsGR6WRXanv
+bGEn/HKKbcWWloIbAJpxMz/zXmKMgJtUTzjjV8RVsJQ5Dj01P+vBkMk3w5j1sJnxZ+Hs3TKLGCu
fv1mhs0TOagyBgMQU9gYWdmLxzloy3EP3868ziUk42bqMaJCUxocre1Apsk7XWT3goqhjZsUgLoT
GICMo1EHywP8nua8aH2d1WQHHHVtMGHnAoIsl6zNZIGQSGjFOxiF/yuq8z+lXIKu8l6XNP9Ln9YB
MxQVYQuDDHZJl2fl9F38ZtpYDaxYvH+j8SxJfmUe5i8nRqSs/B2nwDxoJ+OpnWgcnLFGE3g2EW60
cZ4FJuowotukBmt1ros3YeOz7AXpTyDV/VlNTzy5bIG0Gn6TvEj/6YNsw0s5EuUw02oJ0Cd4eKLo
fZCD9VYuHf6yzDs6LAInr/ZWN14ZEoSY3/zctnffM5KlLamULta/6/FqJrN4NFSf/VBlt0sNTh8O
UcYzLZKvsTFZB2F49lkU87s1Tu5eJIAMJqLhjDGiIDNG1uw+kp+za8GyFufIDHF7rU2DKFbE/ivG
J9xlgAzJmMRSq7HHm86k98CxMU6j06/1e/RQ1zSMVs2Bq+b9P8/lOu2f0Rk3hnTfZEJh9ey9av+P
0703SXw3ZiAjS1//9HxsoE1DvKUo3JvSAKXxOv+bxAzjtAM3QTkY8T6BuU6qE7KwsWnbDoRSFnbM
daR9rArPOhv8z7FVrIIj77FbdN66GW/tpORQxEOJLwwN8eDC/XV/c0zxXXtPBN7cJYa8jrm8ozhu
8xUwZUj/p7KqL5HgnCiKy5BxAHZfpvZpiaYv6ePrNbyKC844fBpF9dH+VpDB4flhdr2KFgT60K+X
auutEe2LpH/PGJFl5uFeqX6HC2IXsyVsQ7Qgt8dtaMJBqLX/ljXxPjTUW8xvPXuxuR/tNDs6K9sK
OPd4HBdjC6U6qmv7xHSjP1NhwksMWhGRDo5b0HPiXVDI6jqICxRthsxbtyP8oa5jx3WwNjGTO3P5
rLLJxBzjRlBMLciyXFjFhva+eCFFO8IbR32P7plVo0YUZg/zP3uUxsZa2MLn5CVCfuL4gqXEZ9uJ
bDhQMQZB+tZ9sUoaAoQYpPzZJZXdT3/SlWlXHCsg0BS1IBkYBd99TJ5qBt/WLPIYN+TUIi5EJj1P
R3vOtz2GleM3Pu8/AMZUkqOoJlQ0yzh6BJqoPYSO6hfHgY5I8pSkN3nW/ujYaPdWtHBm1tbIJR/p
C30AfnnKpdL3HxLX++RATFg4rG/fkL6+Wqt/J8c8Rk0kgsSE9AVK9AeTCa4YqUq2zhzx2QgFNc7M
//dtiV0XFqc8+1WtD8ssIDmTdOc8iYbXiyCyy/PixOFZ1xyrJw+DrTtNH9okkGOr+b1a/7cwatnw
at6d1njmhIAxNw9vgvXne7v7/gESbX+WSVrsU0cRTIvx/cd8fyExzgYD1Zk2o5faAV0ZhWRP8caZ
u0FGe9a6mruKxb2QslRK3ql4kec65HWPozU9VOgbrgXA9iGHPiDvj0LwR/gRmen+VnVLFrgZH/Ss
BOEzkjhNmKN1K+zge5dev/Lvn435zyEJLQx5k7WdSuOTASZ5y0K/T2RB8q3LC1tVeD5nDr4Vxxnk
WQV0vAB/g8e4ksMm1d6d/Ypag66++2UqgfVHCwUQhKOEaQIf196DP5kTJsBhbY7/2UcuSU58WVv6
ZvgWLAu3mW//8tfTibP3bZZnu2CoBvkCAFBIT0NpqnMI+P7UgLKX9OEGvTm+Ow57xsqvABOQocf7
2L+aXAIYqmq5z5VKMYQSh8z9kK0rp6qNgh7/nJvWv1o6J+mgY06LHXzv2whY/clof9rCeJXJdIvX
J0XZlM9H7rE25b3Fh0NG2iN63mXATlkDtt4w3/qWmsowPUzCZThZuYG06/d5SCMebzi+3XSxUYQu
UsT72W7k3W4gSKRVyFLsTlfeyQ4jwPgaDeONk+0ztzW1Uw7ZG1oTDNpoi3+OyQLBXXnnC0l+cck/
FJ+kuof+HA7zwyirY/eRid46Le3sgT+0eedwq+6l+NuONaenEu8hK10YJANi3kjyq+EKuMlU29xQ
RJsw4crSqmNoFUSc8opGvn4KqBFkFVyFOdtb06avdWqQ1Y5j4kv0MGY5MgYVVDlwQrMyWRlNvIB9
M4b7Fvts2nlqg3gLX0uTWTNcI2jsOgycrM2PkZl4OPhmubUM40BxEEW2qj1AD0Mu0OpHkqvsJEwO
Md58GxiJXJpEoSbguKEo4tZFmAA4mORN/zNMi1+Ctxij7Ixd2OzbHf4NezMO9Rc9xRQ4bXO7c6CX
Y+oX6a/CxMJClxluAdq1TpOTrY4RwusFN2vavOKtMdxLa8TVSFIBZ3Xqi+EgE9vasz/CHs4mg83A
G3acnN/9Uc5Hs/8jTOPYmlZ4squV9YyP3zedpzTlxeu8rAlMDSQoqtNXj4HtsZ37YzaE5nl0SFWR
4I1ldHK4S24bl6iIX/5ryhDsEBmkClen1cbZF0FgUBDblBPkcZSFJFbp/PWr1t2nNGxvKPJCvQ8v
CexR+lImtR2S6mS3Ju1vvogOAuI89uQMwgp8bgagxLh8r9jIicLHULrvPASkTBGE4rayuB9hDIBC
5ayT+dDXt2TMo6PV3cWAdccgzj5TH9UmEtIUqrMgE7d2fjBO+U3ji78T/GIkBrQk0Rzk8Co2Q9gj
NYrGPRgQWnjuT77jjkyIoFWE8xihNL00UDpOWLBmeOqyfezT4Sny2kMFCED75h/ke+dJ9Z7mKvXQ
LWa3G6IKNHWCXNfTF8FI7WZywXa06+5ooA5YoNKjKjHQcpUmvkL1vPgTNiPahD2lQeKTU2P4VVG0
VwQhwhCrFacUke7AdChS2qHv0fG6zJdpgiYvPfy8Dd5tiuohJ0lsYxYNtGUTFjtHwVWEXNOBsfH+
Dg/gKRP0v0bTZz9LSX+9mzIsX3ak7RmgHcJUflnNq+3ZUDpGPArJlMp1foXzB/fHXrQuAUNErpI8
CHGeZ8wV6gBso2GgjIVBK5ibBttRBvVAcoNyaBRiKsM1vmfo2M0j88aRcVchL5NYb2s4dMokSL08
urii/PQmd6fd3gfwRbAdtydn6phbh0Va12bRML4TGJn+5Y8Niaj1C3PoGNjUVCBYRShx5df1Nomt
Pwo9uBYXAwbRPoqz17yqzcuMa9iuDe53EO03tcEhmW3OwzKDHYyQgktoKW16Qsn1nVsemzQ9ctuK
7IgJXSxP+vkkc3xADagaB4xerMdimyz6WSMU7Oxk+IWZ+oWE0rBF5t9VVXoKb66yNaIpYyN0x23u
9yfRYESGGH8uW2vvziKjNqXwccpYhzQcmR5CYcil3R6mjNcOh+0dj7K/jXk6qsw5MxjN6ZaqglQa
ZhDigodnD67IgtcSeQSuo9b8zejX3rqVZ8N30Agx1vQk0lTvpjs3nObs0C6OxyQ5YMz+qhOq/qik
6RC9iGmVD5HfNsxv5K98hI2tRgAsfcLnXJfDD8w/hGc7SEBp7l8YBBsBTTWEnFuWPjXdm2LqOemB
q2vXP2V0hcSrXiG14XLqcGUjBZ1S26ieXV08pXnnn5nfuDsZzv9KmqKOdgGYkZDMhisE7L6s3dkW
1ApFB9MBlvqN6odNGHYSfoD1ovPhGhXK3NhyqKG1yW1VVyM4nJJBM3OLXQT2r0FIISCl95ER/Wis
56IrlrdKBwtPlBw5Wo+WRR4vLSEMeuxFjhZovd4oNhOsAnxj9o6Z+LTXy8oMcD+LfO63qu0xukwv
ESmsg3BoGZnalaCk16eh9ZjC59aWltNNM3bLXoj0tXfND8X4iHQP+go2UWWWlNmlbzk+xAMWDa7p
PB+YyOz22Y5VfGFM9TBiPNxgnU4OPoAI5YYfsQ89EVDwIY0mIBYSpLZ2iKSh4nctNTC6j0Dsc/5f
jGa3mEyM9LzigiSVP/iynuoqv4XeBEXL5LFRsgkx99XGodbJWTdj/NhU8w+Q+b38DXqbgUBVvFUd
5U9i8L8SOgkOsU9TdJzP2ODIe7JsXvKFq0UxdHwmcIMNm47LGxAAAj31pWMUn1jsywQaa87zyXvo
ALogrUOsN0LnFE53Hov1kzhxhmbtg+OSrBTxWvRDd6ncN8ie3UmsqoG3ltR///CfX3pcnFwiJDsn
ofPZIHeHyJFvRq0pf7ZXYPr3D+Z//+z/++80Ksam4+K5+DnAOoVwS+9gQQJErNXO3DNntwcE0BAP
X0GWJXTQvoE70dD/nKbdeP7+WfzfP/v+5f/1775/y//8H//Xb5GQ6UneOcAwpZmx0tTWJm2b+BaT
Ed1H5jJtRdnhzJtD6HuwYLJ4SfdF3LzJUf6J+qi5JWky7kM38zayVpdCxagjLtwuOuAwC/C75IDN
tCPxyFkJD1F1JnmAIDgzdu071MJxSK88eQFLrHWYaE3e9n483UayITRXyF3hzJCRrI5JJTKHw6h2
I/vkEvHf5xjfMT6Wbb8cEdvCry8zM/0Hmf9jzZy2pWCZ61uY4m7dBQ4VrxvL/Bmldr+bwzbaFSMq
kpmySq54BO6EiO80yITWD8XScQop8prsr8oKn2bwT4HHFX4dYhv9+MuqoOmESbczO4agrocuNI8z
L8+t8VMbzdDG/DjgKLJctSHhygE5NN57/U+0PkXJ5g86Uv8irsb0LoRvUb3CkWGZ2W0HjT7LwAMQ
6gItakmCX0FW9fIQjtzsx6n8s8wpBa+gyHzRvuOHRpdeWApmlT9yXCBDiPEyXtOEidnfdbhVg3HH
RWTv+KbexsYNuKUTZjcFwUkr+d0iUGzSGWT/5A/6aDXqtTBiMAvjOO/MPum23Jdv9qJ/qH58mTQH
B+FAvhw13RhlJRFbouii1ihJsizO2V7zIcNaVSJL9ZobZs+ZlxvdpOHLIBdNO2+aYbtR/JHT6Xeu
fZAbYe+ODIb/EB4PGbfzB5atDYFuShGyniMU2NrrmktJxTKzatLL+77Z52w0u0TDiKKruVhrnJ6X
uX+JfShaIqftp4EWtvmOebia7iE163rfOoU8pYxbsgQ5dfTz4DtAgtx8LLSeA3/lY/i+dQJ8l19m
v9x3mR6Pcr3jDeSumB90lO82eCV8+os2ZqSti/SWDy6KNHn55j7yx/hYhc25qjI83xNsm/X7N5ub
7VIRICbxyLQcJXN2uXnrDy/LnpxpJenie4vfZYgLSIlKYEtAWEaUvvcp5x0L+en7D/Kdq+2u0ZUR
yTkmrdmhGQwxrHR8G3A4FrRYWJERbj4VnjvDCvTkj8c6HobjQKEN/SczQyuLqXp5yaiutvPHtEjP
pe75ewc0/RmaDdhiKr/OXm3w4HAexuPK7T/zDxzyfpDMuvUSiJZW47CloxpqbDZt0uRBOeZHNzl0
zPuAMyvzaqdu0OXej6XIPyeIScdkKo/eGP6ww/i/yDuzJbeRbMt+EcrggDuG1+BMBsmYQ6EXmKSQ
MM+DA/j6XmBmV2apruW1fu4XGBkaggMAP37O3msHTLGT/nmwccLPZnTsI1KVYG1IaUskz5BC2z74
Iure3Lo2iYh1POHVxaRapfSjhsRIN0ES8MWakflcqvqnmbu7JkqTJ7IQvTsTLEqis51OZfxUkBVz
18/Zm+uRoGxk1OtsHzYuEylG015yxZ68Nw0QLkYpo3PSOf4BS7C58/NjX2l5X46+se/jholj49MS
qoE8ttFVwEM5qG+OBYsGi2KxGChr92mklRMycawQdWzbKXrMll2UdiFCWTO6BY/JA3PHhHBo/eJl
9DmyPnFX7TJ1KCv/e4L7ADVXX2yEl01Hazn9OkWr3m/52GEXwrZs+1NkVdT3Kd0tk4p0RaJbvAuK
9hKFDnOrKnlPqsomsCgp1rgp6uPsdqxi+QRMtdAW9z/hLEZddMDADPRxGjcZ5pXVPPk+WxoVcvtn
lY0G/TH48Xi0+1H/cfArrK3aom9QxaSRimHYCSYRno0oKKsPRUZEDOh9cjPN6nEQBM2HoT7eDn2F
QEUtnq/BC97GdHTu8B1Ud66K+409jJ+5CX7d85E6Y4U/UTKV6bKCAEuTVvhS5BSKOCcgs9GwPjq9
SdtpOczlQIsQkxv3fHj+worf5oq/C+SBVc2x4NWCdprz5tOK04LmKv8GBQAbq+We5pjWL9/zCA6M
5ZtsMM5zamCzs5l5Ds3ZQ9/0UVVM8CqEZkUwvpOePe1LDKtrU6efyKWiw+BV5pW4Y1yihKKTx2e8
oVfM5yB+QGTcrUZDanYXqdzq1mlZNUfmACYI3cor+jXtuOg0G78m+vXsJOTJaWPnCtiPAnQWzU8P
VsgqU0O4IsqCVcX+onsGxaaJGEtpL76msr6nf06A5xJuPMr+nPPqG78onwJXfR9b+zmU0fxhlOXJ
d/X4M7djEL9azRGQMmbas0GGGHIA1Mle0mIFL98sHKTJrPR2SOjgT1gG5oghqm9VMYRf/4OAwuZz
at9duDdZYT6EnQTy22q1loX9K3ARo2KQNOAzeskmGCz2hgWCLRsvylpEIdlEcfAznTH8hTi5I4If
78JyLs6Ti0S0EbP/7C4ScL9svK9CH7qqfehM9eTUJN2pJkwPrQcfLq9f6VExuMoWt0A+b1HGfVPJ
gxzj6KVoBG30GF4ZQ32uDO5sbp18s0BqnFSAmrLrbILlW1oIKkRUkpblc4lGrgrMFn1xa7KdrZ80
slHp28MPr/M0S4nfvFQRQAwq2ztVPDlT390HYt7UkyBUIBYBWgGEXVNdhThgBKYovkcncqtD6NGD
taafvp3dF0tuZarlL6sGSNkg+Wbz7mxjzQfl97a69sR1HLgV9juJwuIZzxf7XDxNP1W4F7NR7Wcq
3LUbzv0pjBSOmV48NAqp9tgwVnQdB+RguZtKXZ+HyJ4feqePdqkFwGOk3Xb2HPOxQy6NfLktzng8
ma4mNFOHxvS4p/fio7UW2HhquUd3GVPcDjl7wmP6rqOuOhewZc95Ezsbr6K7+sdTGvm7tpPTyqZW
meSsH7wu+hJNeLxyjwlPX1lPiRfA4/QH9FR1XG0yo15sIvAryPNaBYZyud+NKbBfcCZp4HSHzm2/
uO6cgp5bPvOKzo1MhbyvU+NV9Za/oQ9QbLrol3CdZYmc3hgHDexRSSAkmRhWKOPgPmDcRMkK9KxK
Eblm87GNVHAZ0APYmSZNYkofvGftpEiIVAFisOwRSPiEsTUgolqNHBPzBiWxJeklVZhmSm7GeyMv
vI1HCv0fuRH/4Qj9O3hf/Q7exzCo8DNa2AYtF/Pgb+ECfRRkcdUtKW9Wi4lnbq3z0JnH2Or8Rz6u
LZEqMeG+NkhA+jYbR04tqziT/7nAlEIphZg9m+IMRUvyNrQeBW6eWcc4jY098hXw2Z6D1VhX9p9W
KDvDs1w2brYOq3bvjHFynCjhUQxkzkuX+S3eD5g8dooOH4u1SSOB3Bv6SdHeqoKPrLD1ufXr5GD1
9rUK5vD818HLi3afhf1LKGrmWpI6aUABB07DgaXbt9WmMsVT70LF+Ztd9H/gSMvfGdl8jJ4tmHcB
kbb5KH8L0dYRhoiZqLt9p91PrP7io28SQAQ2LBxMNw4djiH+Mn+pphbNj5vZa9r49hNqR4UcJCsP
MGPsJ+av7ZV8yS2aBQws+M1xhZnRMxcuZpzefTGn1jikPgmjtOQeYLw6az57YJ2O8yMTDWFPIo4e
LWyISC6ir1lDmNwwzvmbiMdiLUtJ41RG7gr5Z3BxRX/wxqmGf4ROzcKnJ9v60DF3pj5rxZsnmZ//
8+e0hGL87k/1bY8S0HKwybrub0kLBAIG5OzIcN9bwXosgGo68P8rXfJ2E2uilIQViuKoOw0mUtZo
2CacAztt9/GB9vAlKHzzPmJC4U6EL90MbInqYIaHyt/kzBtXn6rKw6sHF2eeXvMxvoxmPgLrQ8to
BPmHkSTDs6HlCQ3PP783fu//+OYc3qCDXFjI3wjmxYSLtRhmZO9Olh2Ql9I+3erSjr9GVYsFMixr
LiW+CKZXcmvXLdhTIzYAhwrWrpIiuMkAz5NPTjYpw1bmp2R7Q0V/bXyl124D8DfltIJvBIeb1lV7
DW03+9ujVEUX17K7y9QDwDOstPsBmggn1lS8Ox3MJm+H+Gc84soVl7lsi3UYmu5HQNhmLpnGFaP5
ZnbJRwxu95Xqpt9lOGD20u2tpwwhOAzwASGmnhwk6sY7XR/nGasE4UwJUPOGPceqLGFc1MxN9lPm
HBx7zZUjTlb00HgWXLVQeM8seuTBMSHQdRbdV74TXdjMckMI8FI2yRic2rp4H1pn+Dkw7Apk97Xs
pwmNO1JQSz11AzqG1F0IWKqTzxW9/F2Vj8XRY0O9NgRG0rxGzuf2g/OlHsuraGb1k1vrnu5ncHIc
UKlOHAR3HRChlySQGcl4yrlgs8NxYeSEetHAB8bRJtGWdbvZzgYWFb1t56r9wPaGcLw9cO3i39V+
d28luFzkwHKkG+JyXUK8fUQKaLHkMYnAqHR2A2qiQ4o5JBacmbKzNxllRhSU4uOfz0L7v+9EynWF
cm3fMk1X/H6FMeCJDRtPLmkxmC1NpMs2rc2zO7xng/UQuwHch7BxNjQTrVMm0pKWXxrukdCz4/c0
8JFl5hib1vdc0eclTTTcuSZzchOaBTGH03r2sXcA9ynW/aKqn0HYuV1L8PRED7JtvI1dkoDeBdEH
wjZEG3RHVzKfz2bH38w8rfYkNP4vF5/9e3oA0kJl4npzbEkejyl+u7EYqjbm3nIjcGrlNV6wP9ZE
dIeTGfElJBw9L6x8X4TFS2n5yOQHs39hR3M1NPiLqWn7hxauR08AH9MfFZ5BbDlLs9JGJoNnuRpQ
f4f5gHJwEULO4zeB++/ONnAAhknyykUEEJWZWNq0F8eOjlap9rSj0202EtvbuLVaOORqW0OGYf61
nhln/S8fAW/4v+4/EAmk8h38HnQfBZyB/zD/D2aFI7iO9oNVDdcpC71zTw6xyK0vjtt1j3PoRMc6
jH+4Eu2GjKt3HQPtdUPCVV2ThlzuVx9Zeu0G8ZxNKSrm3LJfchfKYF3AqGYROam6Gd79+CNApvAw
6OF7PZrm3qonfG6GNN/sxF2jSOFKaxP8KlN57ewA+T5j7KjM3goGb9c5bt6NsAM7GqQJ6X1N/+yT
XxSQo97TEVrXObmDfV8+ZJWpr6BuxvsxnL56ZjsgM823bUW0bayct3ZK1LUj5fvK/fJLJsGmOJbg
NCUO7An9kH0Pa+BikZrM1jDHHqKNc4+riHhZqchyn6try6hm3U3W+aYt4Z59aDO2/IM5eshD6vmp
UuLJ66vy1NfNk2133v2IIOopZzNY+TOKY/SSO2atJ6Os8Jx0xCl4vcJNMXu7HjZlZ9aMCjR0ddpS
j0r0wO2dziRUJgTcZiBIxaYYVhIFult595ZqDURLyF9GcjO39D8+3ck3N7ip0zssYMVK91nwkOXi
Ssch2yVD1mwqDyVxW4TNJmb7vjFFXq9Hz0V8J4wUhmAKWCTu90hOke/F7MsDApvZnIdwJyOdnNB0
g1oyaJqryAs2ohbWTnYpt4I3iivqv4yOnhFhfG6/K0GGRDNPSLnm4cN07XY3R4hQcEZS+/UYHKsC
kgIJxIq/Fv2qM+sB3eZZINm66pzmqMRh6iHMuavZdj00WQ9czlX2ZpxouMSTSBmtF2gBXdQWU2y+
4DMvH7NoBD7q8C+jwKFWn703lGJ3hEkRruMnzn3eTwx4qsB4/ecbqrD8/76sXMuVjvCkkI4vfyuR
I0Ga+TTA4mWaCoqP2dE1c4MAblW3wJ6BdrOJfiqqJFhPoiXwxpXFUUfi61DAPBtHGndGAlei9EkO
bA0rOpC9Oa7I0n5RvhfvG5AF28HVYk8K2HtH5vFYTflZlaq9dpOBdK8e2js7Iv3AD4yVr7ySDd7D
GKXRwzLue6QgxVshLPh0BarfgOG8Z1rJzhvAwuXdwL8LaacQ9ZGxCtnp2SkRPwxK92siAdVZyZyx
eSkIEfLLb4zN6VR75bmPIuJJBOdjrIR7sbKuXtlO3G4jDVRwEli386l7z7XlPug03ti4zRaf3pYM
0tzo2x/u1B5isKcILR8s6zvti2FvlEzLy2Q7U0RcXCpcVhKt98BD0J84yVpzQ97ogd8SWg6wpjwg
EdUJH7oiQXLDFozR3HSAe6HWNx+8ck+2Q1svC6p5n9OxgSes/TdstOd0qqFTyMdiRnNF4W0fI+Vj
B+zceo99HqR76NsbiQ2b3KzCvqbw42aESffoMFfCqCg2MHo1GcoYjTXp5BQhiQ6Jt4jaFiUE4mr0
LuolwXlD5wso+RCgxUzSkqg2D2hcjB5kBluxkSFmPFSSSZjkP/wUYYCfWMDvAutkuXgVb2fsnyCd
P3cjv3F9fnv6/yfmRyrnHzE/1+YnOXT/QQb645/8ifcRwvmXdECFkD/k4LeQ7OL+xPsIS/4LFphi
HRQOsJeF/PN/gwCdf3EmOsq3gftwn/J5DX/ifaT4F718tjnsCCR3ENP/fwkCFL6zbCPRxvCqb0F1
ppI2L0FZ7J9saEK3Hcjf8D5p28+p7v34oQhYDtF4FfXcHp2M+xLXExU33Y6yx2lT4/Ty6TaSHPzq
jfEnRViLY1KCmxREcvx1+CPENLHvR0eJdcacIF4kirdDY+MXrksWGVcx21TLDHNER7wVo3Fmm006
yHIo3T6h7wn0uiP1xR+a+uAItDJdxG0pyRwHDtHscbVF+GDTARYOmvh9bw+nwJY/kswIHmo8BNvO
9t8WnsjdrFbAftwHwjqaUE8Qluv4MfXyA+PzixhJB7Ba7o992hyKwf4eU9WwTBmnUAI+rhGYbmtB
lgr/j+L6XfJ2b49ubVvHGt8qvcifS+dqkwu7A3R4SQfSSQwC4el6t59kovwwI5heAEkn2uVlikbE
0UfpjYzIBmwEkDG3hdDqVC0Hfxht5rXfdB42pzoIzXUjUfWEvBsjQbPAhNdeDn8Eqv77EZLOlzHt
Ur4yBrRF6Bj7ziWzbxlPpTMatZmG6B1EMXrpIv/jPVD7OXhh5V2HsXRe3d6cyW9DS1Nlm0F38Ya4
0hfUsrh9TQZMk8U0svSsO6tJ3cVUoBBlW9dYNmu2J9tUNLgVjMmCV2+xbWojPF6DyXoDmQEZgwGC
YBFexJ1zCAOv3RWMJ1DQdSWhG71j3Y3abU7BbFtrN61TvmS8+Xno7kx3EAfb//tH/9s38de3U8Yp
SXGEPNqy2JkVOfbCZ4UR3lghhUTcezvgUW82Xqkgh5SYrnvdHkNkgbu+Vs3RWS6G26O/DqMRtSTk
MvsFxLe1+fXH2+H2hn57iiStPjZzwDzUEtDzCNAFhL4ooP94iIzoQWPEwn1tfchFhjyPTXW8Pfrr
qVh+NruN3HtQFG9ffLlohW6P/jrcTobb03kiyYSAMTjEy2V5uxjduSAi5ja5v/3wdnYwLPli53CJ
2mX2cPvo/jr89TM8cOaBmlov0bPhciFn88SO7y8xwe1PspnAPK9i/HfTK6SLaOF2GNuOV7tc53nc
IFhtF/G7cqN4Yw2SRBI7gR0vFjPL355DWnam7lG2rYYcE+OiiGQ/zlSP30KklMduKEnHMbwRWXU3
H21PsBlYDrent4PlJy3b0gWUrD4Ske8FDe5qKNI9QD6U/iNzLd/CS3o3LmHPi3R6QU9Pxa4YuxMy
yXevZGZLrPzajRn6erb9Qt56vtWdRfrL7UXJTRfHGTIkLrbbD8Tykd8O9r8f3Z76LQJyBrU74SKf
mJZ/YAUtc04GkCwQaBILcUi7sDw5OaNj8pvDDRnIM++bgwl49ujXOt7OcvwS57A4Ymrno5xf+WRT
sQoRYx1BRg2LKL+n+1lz144ULJIuPDWufPGSxZu0fJD18m1HObLC0bFQQS03tNsfDHGS118gh9dQ
GWuHUGOdvExTN3NFmwscDJJHjZwZQeumH9pLMo/fu8aQK9sAKGAO93HYNJArTbTvVvAZI+Q/zHUl
UNN0TIqa58wz432Y9m+mrKlmNBlghU/OrlCMa/NHGsN+kx1xSt/rPM62BR0f5qfdPpzLed3rxMeu
mxHsAO3TG8ePEV28GNOPEBveAb0g+i7SXu/GamZfvJwK43i1mxRDSm9+BJMINiXbVtxV/QVfVrgt
Ey89WkXvAOeNaRHz7ghqWEIzwLatCwvMaVTcZ9WMQKEc4nsAwXezy9kU5uce+ZyJweoUK2M9Mqw9
TJ11BtP2DGBMrLQiWYvJ7jKR7K3N1LO+KfxKtdLoxHR/rIA8IQmI2pOfTm8wsBBsJmiUvKj4TGlJ
YCHpfxhmCOGyEqCTPULuRvhUq3p4DDwj2tBxeIWyle6qZLoaiUd4w6SHLS1ZcVch7Fg5RnS17cQ+
ua3KD0XqoZggZQN10grRgLNRARgWRa5RYklcDnjrjYY4irKoh5Ua23rX9mm+sltIKgw5rXWor2WI
8V3JulvZkljzJkaoMYIZH9BWrHu7RxmTQI1Q4DJXjbTtrW3D9vHy9OckZmT7/gTtZ7pmjaNfEPWB
o7dRApS2iwK6I7OBMSjUtmHtC6vfWwm027riPyW8/aFjsEGgVTEyEE2NyziBcbXDz4h+4MXLjAwY
fdUDgAC2XHXjJnUTMjVK+bVkMrTF2HFkglffRTjaHibYaWy5ze0MkdgwGuOCFY2RgMaC3+dwsweF
1FUnZCsq2U+0aPyV6/Xi7FWqQkRNYiow2vp75gB1mAWvK7ZBoFsRUQ+eZ79rbxX1p9I3oVJAeS+j
YW2a8WcaRgAA2HoQj0rHgCg83CLTamA933cjFxA4nAV0UK3NWbvrAZHmwSgQ6AD43VipY5x5MZ+u
hA4+WMLAjbFq5fwJ0vfBzYNHwujPacZninb0a+e3Hx5TtwCTP6Dso3S5brGbNMeImD2NoG5vZe6e
4hKnVcrVifvWvVNBf4/HQr3OLtF2E95x4FLGwSmq1xRsUU8OIeQaxIQS4FtmJluLhhO8XlzWvYze
Ssf/kVkJy4kJAdIzlXHBzwKfl/zYRVibCXJAIm1mG0XzDnFA/wCQy9gM6IypDPSPcDHapFmQ7Ods
SbE4MAB5161prStDfowOG2DXhyk/vnZxhlDXkL/SxlWPRfPSTEvPNwSCGHbpoWE3xJCjsI7FQuiG
7r1vweHcBSrN6WvsGwMJqJX6z7zQhzgmsaI1GDZCYcP3EB4Q/v9MJvvLXBETgXL23jYDD7E+o7jQ
rtZxhH9WUFsOjsWMH70rKmITFlagcQJlMTmb9a+KKTtiSzPalpnDKFnAHseqTklr1QR3uN8xD10T
w6/xJdTnOECiVg4AqsdUANAeL/ZELkpPEgkUnCfCGdjwDt0LISg2+g28sc0pQsDSLLPqUJXjQaf4
glPRzpwqsVrI29j7kC7cBcsgoKaHdzeM7btOZ7S417hkzIv1FBWSnMTeabOdnfYGShj7m1Jfl8TS
UxMgc1QRo1uTqx7NY8xSmz5ol1LGlGEHyGB7s8D2abZ1ZwNAFrv4vvgShTGV+CyJzY1s/pb/Hnko
mfq4Zf8AW6eKdL/vKwTJY+qufem7m9SoP4vZ7w58EABnkmuFtdivjOZhXka6xipyEzB8Trxy5orl
yIhdlNP1eKfLcVrbWegfSUFEXlChMWDFPk0Cw0sc9NjGynBV9QwK6n4lgthYW4XFB0uelnYIt87N
GGkPo8opg+wC1hoRKpiASGOvIYaB+uT2/PYohMr/x1NNUFw7GZRkS1lzO1CbIhP891OWxALFRPE2
yoryOy+SDQfChhdZy82wdTvopTb67WnZj1DzxiPNZUyYrCa0i6dn20bkNSTwhxrdxie3BzBX1XFN
MimlBNNBeI0DVonW6UE+yfB1LLJXuzQnPEotrP+UyqsWjB36LPoRLh6smxFrpqdyvB2ScaQC9iiD
9gXfUg5O/ujiwVlbbYy8f7HCFXAaj9lyEGqgoxbF9zeXVDEN39LQmDa2lR9ija7m9uMGM3joQpqA
J0PMUT0dnXCGPrkcYoSua2WjiDFMvzl6nvU5ZaA4vEKS0CXiSh0G84iLqPnboVuqciskR5Zt3dlZ
Nj23Q7XUwznkzJXv+Aobh8PmaKmnO4kQE4Qlz0l+nLZp7l4h6lZUiexo7m4P0fUuGSFU5benYnHs
Blu5VPY67WLSrJaH3LsiE61rd+r1LhvL+cLQFTWlFM/KLt8gOw57VhGU/aNJ4vhQn2eZyxcZBqvE
9h6MvOTkLoVxTdz4swd+tas17Z8JX+EWBQ72xS4ZL7AixksQdT/nzMkIyyXB1NC5uREN+6M56n00
mwMq8ygwv8YF5ZNwfmDgICsevNEqjwFSquUUiUAi7CadO9gtCJ5GG4kA1iGrT6r7GmBLFsXhpfBB
qww5QQEp2hvqNt1u28b6NrLlcnVbPjETzatnoy5XudG8iy4JXxzPwMpSIUxhN27cSewnrwNK2iN4
8Tshh18Tje5zJ2hiMhPE4LbsFwEYy41UxBAi8Wuu0SLB1Y6i/gTEtmsSdeLM87ivcst0YkHGX17O
zjp2VLiWRjSeLX96HLP2XDnlhS/C34ODRCgjftptg3ESBjapxnc6gqlp09IDs5MhsieUaZu3brlt
fWyZdRVP14TO9BaexGpI8UO15TgiULdJ2BiRmqCTpmupJoRJRod23qpXvYsbxATMa4R5cxjB2ASF
bC70RzG/lMjGqxg5PV3k5Nw6+OFN3fxUE00Dn8hU6Db13BEBbM/7cZIPbeyVJ/QaADkNdjI3z6ey
UUZBtGKuw7lMfb+qWnM+cVc4tINnvkwuPVaVAQcBXPJZW3O2Tay03DNy3BpDRNxUDdR+ivH44xl9
0L77hUDqh6gfxWEiLMHQSsFBiDBZpOO3xg+/GsVkP3RTPVwKsm3hTxhnZmDBzu/lZ9wB1iklaaET
e6xH21x8gGpcEwI9I8CpL4MoslOhBuo5D1NRV25QQSCrtQlNECl3KmyUACMx1F0JgCJP+srQ5F5N
vbzgKz2ZkAf3csx/dDSlN5NP0g2wvORieRgqiA4YH9M6xHHKIq05sGue7t3ROppUFJuh6NrV3CAt
arIvk5ewPSn5XjMFJCjqJUJJ4gPWUYsIDKk68PykRVhJOPWO2ap/l9e8GlrZxETN7a6dJxtoP67S
qUEum7JXtWg6EAyTvJcOG9k57e5RhWNvfJSh+VTTpdnz3xYbxCk1qzzCB6Nxd0WJ/5/vbSPSMb1a
MeFPzIDvvWC0gR/Loyvax9Qc9X1TuBqOH4/YosB+MBLGSk5T7DJ21BAMkop9Dx4APfl7dn1nI4IL
PWVPwFLDP6yxDGHNtVGiRmAxYioCoFiWcX/GSEAwIXLubULKYKIH/EsYyS3HP8qcUXqa9tGTINfr
vU4JnOvKH5mXmbt02eMYYXLt/evYafNsiuE1GgPzySw++o7rCx/Qth5y8zI4JcqywiOoofmOcIb4
T7BFW1QTJBtZwDh1m/tkTNF0HrXIri1R31evitJL1n7XZpitYBQRBNgRLlPN4dHIarA2Df9FlpSf
WtyDcnAgFaAhyZtu2GZhU16wUjKHmnDrL8KNsuu+uZmw78HfzqjMmiUCF9VtTot+Q6+j36vS+Owr
F+OBBC9mFs4beLJhrwAg9+AoLiJSiyBGvNxutMCun0JFX8MIlb6IJGd7P6W70WWmiA8XCWk+HaWZ
cSL0xOJ2nniQsQ7PvbK2NqSoh8g2L6xGH20gmmPhjY8uVKFzXHIGdrhMeuDQdwpX8GaSdCEaNzXu
pmystq7rv3KjyQ5isg5sgX9UqsnOU7jwpTCXbYMMXslh9ot6kzC6W5faOloI1fETtRXVikfoJPdI
zpgvKX4lSszuHLeWYDzti12SDvaarjE0q9wgv85J87XPZGVdWc11nHX/tHRTx/2i2/3ROXoxyWy4
ptp97CxOkTJezuFyFxbfpWYE29fDHiKsOI7iOyWG3oMmhJCoAF0kUXGAWhCvix7/cUEYxGjE466o
YX1n7k9QPtarpLrva3aRkWE4Z6GOUZXXCznqGy43IiZhBSBzm5jkt+TYdLgWXtNz7qtDEjvZZUhL
9Uh5PZBUlSZMVtGwG+ZYrjzL/9XOTEwKpyPS0ovIw3aUS8JjQKBFSYHdi+KlttF/z5Ox8iJNPvlo
edsudyS2P8y2rUUBOztU885SDtS6gY3RWJdbKWYyCSSCmzlXX7ZvXeY5BCKW4ghp/5Xx4lFiUVsr
pFO0GkJQ6T25yyxl90MYhzAORwTqAAYCivWuo2+tAq8k3kSd8TIsBnZjneKT24V99mMkfmKdAy5w
O7JjHKs72YY8+UkP3jmzMBbh2HLdDMKkIsYL8S9oA/1N6jk66YzcpmrCkmqmcX4dlqD7EAiun2M0
RZJHzRkR3ivSGTb4qTDL5izaSzUgU9ZOMGyVN0zPKH12aZvoPa0oQnkXMyXArHgxbEWXTFF7IxxL
t4DAP2tYIQBmYSVW+a/GZOp05/n6m2qqJ6Bn+UbV6QCVIyDldwwWupZNW9OAcSeT6Oy7Lg0HVFZg
yIKN6aI7nil/VnHss2u1ntlJ/Rpmc7x3Ccpi9U/AE5domzuLtollA1ktNuZkxOsQPiVrBmGydkej
o7cY8VbM8k+4MrZ+0zC8FV7x2pjmeO1tDIfyW5ck/bvsE1a2GZ5u54GTSLMII5nfXQyUynu/UOpU
tNPWNuXwCJJ3wkZQeNxh5GKHboy1rBran614wrtNeZn79+EQvU9IlY66VtiEECHfuUFZn3ITJN8g
Ce5knTHPQ09+Z08gySayIvBHfWYgBTWx5WMI3OeCWGPM49tiOWHtxlqj5NoUTjWepd8au7Sovpi1
19yXOolO5OndjfBukb3nBJDQNttnc/AN7XP1OnEhgmnhJrtMIxHc7ubKCEFnF3vdKs6xgvmHSJhP
zq1X7hR+39jvGNXi8lhnbG03uRkq9DUmUMOgAQbQAlVI9WDvtV8Mp6hJyQ23tbEOOts6x8tvwVUJ
XVvMLKQlxbxn4yXKyYRoOiVebHJE1s5IprrHsIbtQ91DY34qncLfMAqVOHxaax8hFhdpXV688DJm
jTo1KWwa5P6L0i17FEast9hbjbXrE5qgw0V/36MDYtoGq2gyCOnBbYQkOzvTmNhpid1hqK32ZGuA
b7LFazxgFWUU5AqCpcoflqIoEoOHNw2nCNRzWhJZLcI9VdHW1iGfyNwSxj3D45HWgLq69NivlcQ+
0IMciH7CWgIqv9jdPmgByQMcwnQxavztdmCe3Io6mO0ZYWbbucBTmkCB7IiAD2K3eRQmMnWADYym
Fa2ur5BQCM7yyheTfFD0htiHkpAktMnqzmWOgSGbBXfZkNbFKOko5j3MCWplGqRt+kUiR9ypfLbv
gzzHfj7l3ztoN3fm5Lt7fzAz+pEFkxO7uI8diouA9uoar20CHqfc/jGMHplYHlK3Mg/KZOhUJlfW
ZKxRXZCdnVxufCMtL53ZbW3e2a4aYzaGKnwK6G2eC5NPSn+JoT3eeynkPSew6w0QfvCdrs8mrTSe
VJK4p9vBawYybo0mWSG5yq9oodOt1Dm385ASss69Zhdr1z1bsVOcedteHxtXmTgfSvU+EU0869zk
A1tQc2JTP9DA516gUTfkJJ5dMNyUl8S2nmB9Nack7pBgsWfdkF6yqaxJPxXLYfTbTVb0T/7ATrUY
k+Zay7fK9fsTfCUyYZPGwo4AcmquSzhRWVKf5ljAzfZhlhWZeMB+O5KBCyA2neZkHS98CiEFwWh8
cYA/KxdAWuKR8wpoQzGwHBbMa+xRu/rcu1Z1HyR4VOfriNFoX5bjd8y68d7iS71gtV4Z+YS/ARcO
OCC0E1nS/9Cjko8JpyFoP/MZgvpdlEEkCktyMyoWYWII7msnXclhpjjPDnLRePhYcLZN5ZqktfdX
GoQ1eaXxRH9bpogOKBsVjdts8vszBFoMUywGbE3vMmCmRaqaQ5VzE84zowMOwo6FjhN6eE4ie2gW
B9M9GP0aLVe3jpW2SBexX7SyTlVTezsjCWMcA3hGrbpjeFL76TWdhitUmOGY0Q7EkqXvCEOKD3le
0KcZpjt4VYQ3M19txSTvGGD6YKJIZB1zRjzoiOPN/2HvPNobR7Is+otQA4/Alp6ivJc2+CSlEt57
/Po5EaouZedU90zvZ4MEySRFwka8d++5BiaMreOWhM7g4sOp6P6Mk+YTlhhMv0K8R7N3NrZDfll2
mLBGYkkwhtf91mmWy8YqSbD3rXEdUZxeVfSH9/M0dXs741afMG3aoSKSBbearAytgmToGZvIDPvH
3GnOe43sFAt50GqZvWo/52BTdAIjTk7W3eoIudZD2fFdJwg2lejvq8AX5xRwkYxzL8kCxM9xbKBI
6r0j3JSyraujOzvWkTk3BwfmaW12+n3uUNs1lpoQZjPXmD2Km26iPDU62AVhGxIx2joSC0hFqTba
T0Jiy1NRe9tQd8qDpNhYOjeZtm+fCrd80ecSU8I8vvXIwyYxJVv1O3qBXtBaPKwQBQdwDIt7NPqH
SOACwxCj0Xa7WoJHd7LD3UCsBpdAlwKxT+fWo/F0Vnb2fZWeUCpPz7bDfWdsiITRnP6rx6e6fb/1
/b6fC4P+PiLedUc1l2JvLmtJlezG9m257XHPnZFFA059gN4lK2Wa32dcCYi60khFIL9OlwEVUoOg
HkPWIJGN6EyKh/rZDNx4ZSFJ3hhjxPDdJjsx6YjQiKFjoV4Kb8KegGlITeTAySZYJ9v4jKHGg0Hq
st7HSBP0/C23BN4afO9+c5UQ77QPaR2fjbJSBsjEA0lW+YAdjfEshMeyqa3AIOYbl7NaRFkC4hgN
q0ap5qydbaQ6Ewc3NPuSCJeGmbJj3nCySDhy/egsI0nbCGXhHAQoApOMrHKa/vmGwEbKGK5RVSeI
aSsPa84xw81GEVpyv82kgSWnN2f+wp3XXPxlRR30wUhIp0YS1K4w/mSroG5ptMt0MqYgAb4Hfola
+PKtmSzyfT+nWWayg0z38FsfOiCBDxSx2DhTMJ6pX67WyqqYfnmoXvCqmWQ+gi6x+nqMgqUFXK2J
v9bUQ+X0Lk3zfunqy6gmlTmvSCjkwp5tZ8l2GuXCLwqm+JbmbAZpnFMLh7vXcYHjJIAPwx5mvrdy
5WoFUOJroR4uJoPRJAHRCcT0z0SkcNEZB7Ax5HdbZE2Ter6UYaRKpJBydaaqTtOYbgUD3sRqmPeJ
aN9W+rMxWyi2ZeWU/JX2LFX1UsYg7ZnvOY+9j65bRb0BICOFlR4zKR2sRQXZJW2XfOXA0UicjpH3
2MmfQ1bDn4uuGqINKDxrNciKsFLKhC5EnXKGEqpVPvjQGrEbRTOEkMMqQ1169r0YrPK8N41G+rdQ
jTgDiBlVEaY5aEBsAnOmDS5lRCqZ4CiubUG6+f8LxFSa3P+eAyeNOf/1a9Lc3+TAbd7Ssvs9BU6+
8U+ZmE+em0tem2cayLEcJKHfMjHd/kO3XeHrpiMoI+i/yMT8P3RdR1xGp87UHd1DRvoPmZjzByQu
0tp4G+4hrCP/kUzMs7x/konZwvdsy4NQzTd0EK1av4nhbV9ULRZu89xambJkrhZ0oixk+RYZjbpn
7k1ZdEfmQjioIgJ+P1ZPdnpIGwqQ4EapluYGxuKakv6Q28YRuJ2WrrJGimDH2VrRe6VKCheUqrAn
tRRNKv3+kQbRi2u3WoyjIBkstgb/SENLCVLCBp/HQZ1A6rFjBidrqqN9TxzusWbgAW7vthgAbixR
/pjBvI5m65YqlX4oBhJyEQ6kZQyLBgNwgAQAmB7jQibixLk8tOFyn+tjfz6O+VEbTYJjJUNzTqtd
QmgcpkbYiKEtbkZioeyAjq+3kHuVcmGv/bkjO67sEa7bhw5RCCnp1NZLYNWQQuoPCxUrxR3vurJw
mIj0tq3Dm1nvnjKn9jamg8TcymgjiSVce7Sh4f7SmHGd4LwuWgjjsf/TpVbboKbB8ER0ZiyoE1UM
4PpkI/Lxwu4cbastzlOdz1dgtW4MXERO5WYbitKygYzmISDtTr91gcYQSPpKa5YZtW2SiEShA3Yx
PE0+sIvaJwTrkPPAVU10EbHkkR87SlI1TX6C6irgww6c87ocGKMXtyUQmjXGFIY23MtRBkZd8VpJ
IA2Yk3ydulnAzH05RXHzUglxT3zKnVEz5Gy9Bz8yHlvh1XTok4OfuwQBBmx3xK5efWNqyNRg66T2
sF6m6jQiI95EYf2j7uAylVbxg3CAqYR2xVx5S6oAXrTxYxwpAlhqQoXkPN0j0tuCNDwLWgeKbbyb
tIpiQDyRUBCQO+0eGx3nZMt0jy69g47Ern+aVFgBDBBPGvWALcIb3zPpzBqfDlHCZlbd5wMcq66Q
JczI+QmDhd6Me0o6suR7T7q3xwo9CT8aWvWGtHC2pddz4DXRazzW3PCRpO0aE2GER3x0nVG4Gf33
yiGBuBmbq6J4HnULHBxm9rXB8YA0sbwznrC91lL5xTTSdnf6EJxbk7+Tx1Oll4dSF6ApiFsGtEPx
dsmu4+xYjNoVfmZqCqA0PffKHMiHshYHT0sMvgtjMaKt+cdiTJeZSys35G7WC13fdykt8x6/+GDk
Nw0Z4ataTx8bI3iyCv+y6wHk9foM3lBzkD709CMq84fd6dcavOHOgI6QGqRFiOTgWCYzGBGVHBCQ
ZChpOKP7g/ob8Ri5udKGAJxOk90JHSejg6PCXxD3CCpUjAbqjWnFQObHdV27BK619nXhMU+qs+DS
yepDDp+69omK79NDY7WAB2ZmbWZ80YjufkwpD2Z+vrULjmRqcNT+XDwKXYgpbZ27iHKYs4zrrkoO
zd04ECffeZBjQCOPMzp3ZN6bHnnGanRCxuvWacn0U4Rzl42qF3izRUqGQ1bNP/kDL3lsX2tR3a3S
Jn5nXHLUaXQEbXMXuMk76zFGOPcgNMjkU8L3PdJhSncWE664DvF2bYZ+Pw4lkE/5e5gOsKNMzN0I
cqa1ScF/7ThEcs0MJ9MiuWoNMWzC+mfSabSYaPk1912j3/ohUJDO4Jwm+fm6J9sb7yx4tvbGteLH
0WZC0oJrqrv+OGroX/VyvDaL+dbDu8ddgsMreR0scqLy1v3Zig5ZbJcy7NSmk5vpd37CwUxprt54
3fipO5eBPxOvIegMxJ+BgeC1IlSLngBBu0V3b5RWv7JnkF2w2cnQoyYtFm4pUR/cDdHw0VrlrV4N
r1PFl7SW4tI2YUV2QMn55Rvh0e/yi+OY4KT2+vxNm5oHY7Q2g2k/lMwoUMmINW2a2gD8PmT6bcBN
ADLkT7KV7sex3gMA/TmFxSmZlp1mVmhWwDOvO6gAzOtWXuxvvKzvVqQ1rxKyaMyScg+h76YjcxWK
B52PN4WXbPUAAFNqQaRHXoWad19TqfpwE64VPa4K4XwsM/U9wNl8SMw0H0rG1imkoH8pxKpb7EuC
6U5hVsiYgKcg1j+9ACl0aTPuXGymZ7Z3HpjDzp/Gk4eeje7tco3KAYBcs7Ul9ct0KuwNlO/M7I1W
p66Ht7r0D+TduWUdpzS/tvOATAIPYhs9im3TIyQsoTx2BjjJ4iYbsk9gQ7B6QJghQX4T1qRLqeT1
UJMyLs+uaal3ZB1K/nr0uTjYqEd6pgHWPIqaDeYPcJTaq9smggwNHwu3FNWNwyZNi57Sj3cpiuBj
KJYCCwdyjWJ578zwcZri21Dg9BwYgHd9bdGRyNCKevpzEXSQxq0I2LyYj1NtkXRIyCpqpvNJS6/n
iOEE+dqOx0W+0IJNRF9Dd5ZbA/cOIQ3DAZwb3EaqGF1qX+gFWTVJB3s8cQ8VmeW14z3hQo/W8miH
EWHsWwF4KExmohXMl3DE8Udgz3tuNTfDSLRBnMBXeS4i/eDN06c/dVuNYhh4uAeEjHfFBMWGuIiX
BPbSfhHMl6iQ9j01rpJ0iDqcI3lpOHb+wWgFpLSpvLFK89ampk9kI628fIVumKJ7416TcQDNlf8k
insfWDD+f6r/Js36OHmsFg5EHU1f5ZIcq+n9xnMqrndgyDHE1PuS5iQdBAxYhcNxM2CwbALKYv2y
RHQw62dnzGu4SDyPg51gFyIQzxlSrMdS5+7GEWLZDa2g7OBWNmJo+2xw+cIgAB8oCZ0aZKDs8ZfY
GOJjsrg/opRUPw/LbTJq7xgYiC1wrpwk8hEnWRddBmWrrbPXbnT0fVnhJGqt/ZCiltN1IrBGmOJ7
2y9MFJXmpu+hxlZxce9iQ9tAQnqz7OS+oO27apr6E3VUuhP1g5Xq/japRkK/suwc5IBJ/0fjdLAe
yoHTNarEo1dunEo8xANEQ8sLnlLyE1GgNS90na9mF815WCa3bh58FkWjbzVqS5OXkPU1P7kdWNvY
Jrtdj7nejN3Kyqd3q6pIeAj1y8p6X0pjZY/ZveGDrPFe8kugDYwFQMtgu+aKmNvtvbBtKm25/qRp
OtevgSMhAPg5tLxFL8UTOZbIYwxvpQ/UULliUrkAO9X3IyRCUDcAUe4MUX04/rXl66+jI360pJuv
kUafp60wV74NsCLKN2ZZPgC9hh8W6dctNd1VAlZLWOAcTZp9aI9seL0T+noRXoHtAA9w7PWY8VEa
vmRWCsAnfKvT5TKykltqbpcgmS+Q7vkIRvWT1RIl1Ob47/DV03EESBlNj3NBrzlf6rtFWK+F5p5K
h7askWV3feaelwa/sZ2Cck3SLVnA12MZPiFXIykupXpWW1x38ZRz+dtohX2PjU1fafToGqTbmyKe
np1kCbh4VdcBA2t+ClEEM71nUmy5CUXhVelgPJzyvW8enAyijUFAIE5jJELctMT8kRCvoIfU3Bp8
ajuAOCtKaCdG5JqdCyxoJTk+864eg3tMjt1adIg2A0JSdEqwCG4cC4TwTWlRPklaLnBzlN1KzMfK
70L+gAwSAxP7Bv7g3qWtTxpGYEGzJrrKbsunlDL1zq0/ita+TTQwdVkWvU1ifPai4QfslU8TlQsj
7ffYB6te6WyrKEhuexgTYExwmfjDfrC75AC38NYw8/3sjOcYvE6u6QTrOWxeoUIKxh3NLi73mK6r
NiE3NfaezSQ/BXX9M+q4xc5G9jqaFG8MOhETA/rFTG+MnhoWwL6PqKNXpRfjhaGnVI0H0koi973L
oMoWXr9dUnnDm9bcx8te5gmMjYTv50fhAuma9Zrbf38HNe3dSoguJeFizwWXhE6wdRB1U91m/A8D
Eqzt9MEF59aKnJUf3IwAe1I4s0UHYqeExkgtJJV2jxvKflDlcXEeIkI2nORhsov7OQy5/a8DkrLX
9GxkawoiQKTTENISEolMRso9benamTDPLjaKVALvIu9qDIiqpeOymesWSBuNNVre61jku8Hsz+ty
vDPBPIIULpEsmhuh+x92ON+2VuYcmr6+nkfjUa8ENIPkXEvwpgQ4z1cC5zYE/FVGFOSCdH09auZx
iDmnutQFLWTcpJrYNxNStnSJz6OCK1TtP5pGgOq8xV1qxSCXdc++aqg6p53xmHrR1hUOGU0DcsEx
PyRefqKRmow28XKZHNXayIfdhBtgjKVWiy96oIc7sr/6tVWCCp25Rvk+bvjgJRiN7tjn6JTDCMbc
vaYTYFjg1kY/D16NbpQ1IhwNcu/BsqNHQUBUOXqXaDNWYdWvIZN+9gAyjHo4L8wn+mCfcRT8CJfx
mUrXex+5j6HNeNsXZ8y/r+3K+1mnFbJ0AScvrvYTjtk1HKgVdE66js4HUTpHw5jOm/gKQkm3Jahq
L0os80RwGlZ/qE0GC1OOCK0f53JLAwikSFndUyc/6xIcm2nBpNbXQZqDOXnLiRXk5Jw0ZnzRS9Rc
2SkJXGHFbd7XiKmM01tzsdqtP0efibB3fXjvcN8z3e1HL01PUIS8A4TclUrnUAtyDikzqNWEuDTE
cEa8VQ/zHNh/xbEO8WTG7V8R0xPMC+xGaseDrET44VUU13CeCgI5/ar6od6XTSHu66YON3Sx//HZ
pfzzBblfNDLoVav/qJ6biAPaIwuDXEW2ASptRIhCFj0G5H7zGn0cQjSzeQvkc2oxcqbRg2nJaXeT
EnnT6ELaqdG+zKAwtpp0eoR+TEkh0sPXYYTN57cRth3k0PmuS9u7Qfp53FRc4Y4lceurGDPG6dEZ
01VHHAhdvLmjXA4ysv3r1xbydzkOKEpkIPlZJ7eAWquUPU6t+vmUY803CS7koPWlQNUHZZl+aVXV
41ILi02q7WuM0Ny80SWv1c/KWs1etr+sqv/t0d9eOGtxznytYjXfuoUbSy0KO7RtIXq0clj3hKnq
a8t9bSWaOavSkXhWuUnVVkmlz6ztDKou8jm1/dW2Vmvqua/DQT1WCyT4GWP96FCDvO+Q0agdHxMN
ScNKbprvo0G90kzAmqASLPAK2RTqS5oDKiCGwiWZzR3ljtmp37sJxWubAQWRH2IX3rDAdbZ2uR84
HHWUQAp8HVa0K6QDpiNWjAss/1Eu8sT19ku4kKtUs1t15kAYZVrcLJR2yv/xh3/5DmoVXFCxMsxI
IhX5il97L45QomJ/NDeTPDgiafbqG9KAXFIRp9ssg9ukNtVEuS8lR+evs0aYXjCv1cb7fQtadXQJ
2FpohDNaEYKBbSKiV61H1/q9hTlFzkxPEM4rd6j6SiV8XkhlA4BVvssQ1FeZu+i7SncIg2xzTvTR
RPQhv736HPVOtfYvn/P7Crkmt5uNOhJAvlBLwMunvjJ5h1gi4IGpX6gOH/kfiNXkP9iycR/OWM05
mKfeGZExyRyVeouwLzkEQp5p//LvumV2DCL0ln6BKkn9bfUn1bddkgsyEpAjW6ULa1ydaeoXqzLn
99Elnys9eyuvSI65eNvAq8dd5GXXXqhxIKojTy2+z9ZfDtGvVfX6Qhn04Ms6iNzYX2/pImevPXZt
sfvaq0UdtnszbI7fZ7j6eeot6jn1MJRHoT4MdDhSNpMX79RrtjrY1f/4fv/vh6B6rPaaWvt6j3r8
tfrb6+rhb899HbZV7bqcAfLHlDmjKCezj4DAsO2bBwMr9Fof0KCo32n6Tr8KTcLTZwjjWHmE0zIb
kpfV0QV24HpXxdLdeAmZnyWe4IxhIHT2bkxvCoEYpulPygtArfEG1nPZElFEfGRHjQh2/sHSiPas
tf6gzbR+1KL0S9pBRkNqtXrsZcIktUMPgS+VXsdojPQLUdDxTN2aV9T///vVQmCJGoV5l2JKgxV0
j7gQJZhcBPHIXUA9DkwX7p9a7U3U/DGmw9GaCCLCaBOe1AthyI3Cpc2JxgMmtrwtqYUvbxvfD7+f
m6yJTaxe/lpVLwl12H///3/z+vcnx5NXHuzGTKZzZ2qW3ffbf/m4r1VPfp1fnv3607888f0Fvz/l
7577/uvqVXzpr0XQENBktSSa/PsfbcqD47ePX5oiRPzdPXx93PfG+e3//fJVvz+G6HmcK9jNN+p/
qz+fcHAZmf5CtxAh5pdJ+Ht1iol/MnO0wX2Ah+Sv9ovyBquFek6tqb6MethO6a4nmmtPZztm/CT7
MrW0SqjFrJ4MCZNnhhaGZNnK24iyCPNluPh/P8YG4K4pVDEIVdd9ZR1XC1AjXPdCeR/1G8wlpWXc
qM6Mk4/c71WDXecGB8OJSQ3tRy7kBJsyFvOIipcXODHWyRliPbn+5bDv0iE82KnYMl+mI1S0UaRv
vzqi8n6k47cq48I9KPJ5BpKe7SXNxt8kdPUQ2uVrTu9g+20tVmuMJPZjtDRUKuNwBX4lJj+sZ2be
FAjf0Ytj/ZQABCHd39Vfa7891zQ6oaMJYv5WmlI6aVRRi1E627+eS/RpnyJw0qW1Xv6HwfbtfVQz
lpT7U9nD1Zrqy34/F4+EU68cRCbznBAN37SMfh2pU50Wn1W1h9VjtzEfgxJ1tmqvqW4bbBQ2iNrD
3923uWrSNbNrKsZyXFfLhVpTe/q353AHthQG649E3d6/OnBf62pHDwU1tU74a7U71S5We08tXHUr
+nosb1juwtCrAKanmnGx4tmr1VlR6VW3O43rzyGuKoI8cFN9KTu+96h6MilKarOMVXtNZwssUdPu
Xa7ymjRr2cqmNUjHlnpMgjZh5nn24MgMwGzoyvFUlUl3nN2XQLqNlPbhe/F3z1GBOWhxa+xVw191
+dWiKygDtJ6Vbr+fm+uwQ7dHdZnYHRu8BK3/JX63Qr86UoN0tsiSnh1j4RxU+ylUu0itgip/CEhy
IGq35Vj/3hNqx3zvnQjp7VrzCNBRu+B7oTqj3w+/TkqUjtt0Tj/VblA76O92VS/3z1ia1SGk3KV2
SuX6O7vK3T2mhPLsaxepM08kg7Mm8ZeWSASSeZAV9dmbD2lQZPqXFkWOzo8Oil9LpYMhCv4I6CRs
lW5GaUwQUqNIUY+/Vv3QQ74cMX9Wm1CX2/Fre8s19RBPEXNH4o/U2RInpiC8SDypC6Q6Y/x5QhCq
Vr/OpdKNMctQP6sErWkX/djaYu9jNScyIdIMc61DWmJWZKaHqRi39C8pNKtXF+nhCwpw1u5SPapj
qbYrNEly8f1QrannHE2j8cAAQh1pkZTkaPIz/l9a8X+SVsCPBXf5r6UVzKvLfybvqDf8KakQ+h8O
9FRdN1FAGojzYej8Sd4R9h/CkFILH3m/1EYgZvgHeQe8jufQu6Xi6vKPY/0lqbDEH4DEdZBdluka
niHEfyKpsPmgX7k7tucjwjQdxzOgUxCtKLk8v3B3glFDRI70/MgBuMG1NV8F/tTiPgdRn4fOu9WD
sRbvYjBuK7/U6VHa6WZoxXPtiwJrOh3vbgyDbWMPR9oKFBt4Ha0P/lgxXGclwF9jnALmDN5yKES9
cfzmpjJcCusDxVRjhIWwBHTdLCIGwjjyj0uCeJI+7JzRTXb0lzQlFM0rBGf9fVHus3mJ0KxL5URr
nhktYINf9t6fjKlfwcHm32wSEzkLLCJU/dRYftOYEHfdBMbo28dF8/xDaMbkEGbaZYZ3b19q2t4t
TIJ12wr432KRJRsdzCV91aAabpKK0jR2uUNXQQfraQjiEDn3K50mHeAITHPuTgwa5Hnffca1Vh3/
/XfHt/w70w0ACIgRG24TQhzXVjjJX3doRNff7eP6GITBc15TCq4sEnAml+zHzodovRhXxfhUMBMj
f6Cmv8oE7mg34qlMtHFvNCHYh5DK64i5Y+2VePnhL/Uw81wyJVDHOtKLu1DrIXcYtYZlUjspRbgu
Q2qSrZPhLsTglqPSMMzlJjbqloZY85kT6baqgu5UZzEkuXJCTxhS1lsuoHhTBZnEszmED17VUTeN
jaO+VBHaxKORJmTqiOswQgvdVn2/Y3DxsGDXgp+mDeYx1wJ/Q7mV2IV2y00YrQg+JkIq5JDnvYkU
cWH4mKmP1MJe57xvPUZXQjOabQs3ENva4K/c7ocZRXjfmMOKJJiPYRbiowOtmdnuUz1O/L+2Jv2S
iBFXe6zqjr6sqX10PaaqyOsciNj9AdqenOf5dPmCCNh+r5/XZBnhCqUtinLqSDDOfUF3f91MOWoZ
PkQrEVzHvX0DMe6DQPpkZY7D3ksIVsSS+ZbO99NAUF462W8iOho0UpBTdrCsBGmBlU3USY86JG9P
aS52YZa8LIu79YMMvHZD2bu1SbaI8/aithfgFhFaDWcx915RvC3pLNauk+t0futNPzTP2MDYl2Nc
ret+mrZ1adJDEBvq96fcXxZ6IAWeo4S0qzgT1hXc/XptkB4cGOeoiHrqzXeCrLEDwdJbcnBoyUhN
+jCd5V73HjQdTn6Y4rSYd1FcvGkuPeIcrPQm0IdiR3Hphv4KAhTSjvLhoRnmGltE8VjN9mvTte9e
hh3N7vGWQrAcuuJHm8Q3ZkQAghHHV00KehIV8xMKqRd8Jhr5VasOmPJ60ZZtSCarYwenaqG2NOn2
sxfLxEPzotaXZl0m5j6egwI9BCm0lQEXtjJyjh+032UpaODa81GP6t2CsjnthitU4Xt0m+dR2ew7
iHliGo9t2nx45g1g9rPezx9aYL1ooqc3zXC2dd+fpYQvSeJqKajDl8u8mrjjk/2FkXP2kH/BDdei
/ujkBcVClOK2bj+J1LuX5S5bW86TihkIPpKcKmKITAxhQI+EaojL28Rt38gOf4myYW+HlJM4k1ZF
1L924mAxdVmVHp03AJatYfSrlKTLlU4+GrRwLqzu/VIy5/Ky91aIn2QWvjbkZhS29aa1UUWZkAu6
J1EDk38dD85zwv40EmK/gviU1sked9kDrG05nr/2HOeDlDzYXvabPY/N3iMcKSiCW5FUF4mvMQ0J
qRBozm0G8qqzcxr4JokkYUBfdMmHfR4anwVn3koQlop2KHvArbtDd5gRRMGAydFRe5lL2aysKVjF
LVURzNU417KdkaZ8Roedd3ABZlaZdVUi8iuZqfHJN7MnruMpvUnc+dK3tAN+iw2t/4wSKFkcKHe5
XPvUAtvLOU6tlRsiSKAlfmyD/pg0EVql4N108nOtiO4Q0TVrd54eKuxymyUAihqM+vXX34UEtQnc
ckfxmlJo8pbBl5Dn99xK2A6nUpPHxyALtlaCp34mFcwOX4a6nFfLMH1mOcos+i9sJKvadsZ1UBk3
8oUEV3U6QuSf/HezC25DFHMtjsFVHKC+EeJVTEBhBeLuo9f6MhtgeF6Os45sqjZgCpHrWULT28Y+
hNa6bxkC68lKJ4q0xHe38twmJ6fPqXe9G90HI0G5SdwfTZNLZtTRfW2NcGfY4xVTl2PRGU+Ws7WT
JtuknnfpeuVT6DdYDp1nWuyY8hab5Ig33Stg3gK5XWKaKeh+tkVPFCQixY2HWnBV9ejiYBHft81Q
MdeM1kC8kuPo48RFHC3WyAJIUrUerTg6ZBk4jakwxx1koqusah6DaLp2MTnh2vUeDaJKk7T9EcVS
edZbP6wWsUPHdKxghdxKRJ/50KiXZr++rWxwmL7gHgiTKI+sV3OiKVnhqU6aEKeBRIDYoNSnvCSb
kRa2my4amZnDz8nqb9zYX09h/u7qk36GmQnOJ4kRPiGTSDMmWYIYqp05O1chAh5M2DlBof39pJXj
KtRnri/ce2aD35waHzng4ZWFIMZLQZB7lvOSTlS6SQN8q7TgqYn6CwvX1KqwSiwLhBdbtosXS7/I
PaYkpuloq6HBYtrPZJT6s31RmQhLZnGX4JrXhPecE7qx6ilDbF6TKn6bcxLkXQlZYSCSdAjGNbMj
3ZMeHsWkYgvO5tIWJrJAnLF11bnwT/iBuhW6a5ifpPOleOY6KUqnu6aT60CFjGSPyurI5tZJfoC2
fOESAXQC5v9jgSBQTxAK+A3Y3jjgtbZt1h6UCtxSNHD8bDO65WcM43mVGaW+mmmbgdyWjgfSb5Cp
5ZK0LJz7Tnpbh+DoTUB+m9y71u2RnW2PP5aYZOTanPdUVB+Ylxd7W6N5bih8gnc/utxBQ3Fmdohr
9ZUdVWdu6VirQOPbct0Klu4NhyBGNg6Ji52TJRdj0D9JWT/X4pycHZNwbftOwlm9Lu1e5KbrAty/
cn+AN3gO6/7HonES55H+PHqyOUpKGi7op9DI71ACRBzoxGCUxrPXmFiwbbzGdvZjKAaKtYy2iatC
dujXJz/TrmmGvdrcENcLEK4xKB7cAoMyQGTivOryEXjJBg79ZeTWx352bzVzvEoqQrfj9J7h55nW
T/cICBwpX+bStPhHcDkt71otofOgfh23x7VNcm6eQZyWf9ZySXOERiQS97NNJo75ycOUFt8M/ELX
breEQR0EbsW5vtL8hi9uj5soW3tB5q86Ypl2k+9n1/3wvuAKJVqpb/fURxCSW1u3Gr21Q2pvl8/e
sZtca013GcURtUAu9bjQtzV8p7GbX2ge4sOBGAxYiTlzNsN3JMycvGKygLsG1nS51AQea8lBcxn5
+OQ3Vq4N/38hO7LKO5hX43VGzspWKwm5rQuzxXhunWGuibfIkgGDDdV5aiOX6QQhDCYzGFJASKdJ
jNOYTyvQ2BhX4/zB1HrGClqcbSJb3CckhqETa9mNPY6mVL8jMr0o4mIbOMm+L0NOf2M8Mi7p8fL6
n2Dogm2x6OEarC4KjXGMz2eT7n7aEsLCeYilImhgiPX6bYEJcGWE8U2d041MfU1bVQUwiSHv23WF
yCVrjxMqi42W4RoPGmtTCZrpE3y5rQ48Lc9G/Vh72imz8cDOg4Z6NLQ36Jlz3HH1HVytFMlMRmJT
FJ36zNSArnF6aHU+cElzSSAKouyAcomqHdylfFO2yOm6EejjIBe6kBybvx6qNWN2SUrHOqZeHLUU
ig5GGTqTf73Bus6aZWJkhFL/+yPUGprlYecNGq5Y8EblqPuII3Tu7dY+Chf3qPUeotwhlhgkWTjR
zBBDtDxg1MKUX0h9kHpYAbEsyL/YKazgpPo+ajXVA+YXQbUOhXhRkMEisoJ14UDg9qCBHCvTOOaN
BvHeQ60GuM4+eo1PqRSQFy6z4k7muvfJHNzbcNdKWSBWH6PW1J8g94Hqs3qSKB5qybYxbdqAC1MI
HSonMqPFjZvr7K96PI/b0DsO3ritQariASQs1scofgr8PlwRSbFcJr6cMVlOtbe09gDZdjlxyERX
jWZEV5OIICrMSH/rui22MkR3HRptchkFsJem0YSyEPqg4oLlDiW8tp7IErv1QjgeTdJHO0YwjOaI
7N6G6IY3tlSeQUt1bhzTiCnupwS02rW5nikgSX2/tUVPghd+1i5KIF6M2wnYbdNEBuhRoBrKV8Yj
5dGmyX8eR81jl2sTo0QIJWTnzkZek41AeJKWM3ggwwYF6ezvNKNyoDny91tnCs/HwXmhvvCxNEuK
F5NRatsENLN3GfSeY5wTvmtrlX1L5N2ZP/dkdjnIWdyW60NRcavo8opRYORkrws3JBCTZDFUA7xa
eZ21xWBt67C5yW27OZlG420pgt/ZhkmS68JkSs/ndgdLwTi5lDoiFBFXxkTwplk4R+b4NgicILnp
fIImQ04ZhhrF+9CdL6nmU5LjBtaSYHQqDEZiKNfah3COSWvUfEaXHgSfIBqyZ88Lb8oAybKZJtOu
jIfwHpjAT6vm+j3imqBl0h39MbBAZo4vsCqmvTd6ywWHCDHvZgcafwzDg2sOjDE9cRpdzTsN9Pad
5HbuMMsy5X6mCsN0r/LnK9sdronC9PdpH747ZTcfq5Lo4MmLTmkwpNvJbeuNjEa67IIuvtSskfhb
DMub3nTP5qWe78lhNzZpMXC1zMxbx/fFfai1xVEb+nxdmmh66ta9nvDOICyvlgEFNyPWIhHmeSUX
g24jWkKaHPkGSVRLZz7EnnudVmiK4n66AFtWXft+cDkmRnYQVteewml8yLyMDgrBy8viXYtNUfTJ
bWNY/nmcuYcoxHPM1OR2ngtaJA0Yi7Gyn2O3QQSXp8NudCzx3+yd13Lb3LalnwinFjJwSwCMytHW
DUqSLeScFvD0/QH+99He7lPd/QB9YRYYTDGAK8w5xjdOsYx6FEqRFpQus6pofoSsRnwmMf3Umal7
yscqMIq2vqkbk0DUIjJOVg5iyNTvoikTRwWFBVuknOzlTrN205PaUXhYDAu2PFo/QNmkCOZadZBj
dAbvV+7jIvzVj1n9oKJSTsvRPsyxgRhdNfnA1OXn2MrsmPQHBTzHCZreRR9FdTE5c9vO2mPje8Z8
c8aeoZ/sCZyTHZev4aJmDzbZdmrYdpepZgsqisSvbU6IEWAly7noElGVWWXwBEjSEZhuTEm9xLHk
PVED7r4yYeQ0RmYexcI+XjVr0+87DeOUEiuX0Lj0Iwzooa1RFg/D7zTv49tBIjIr9JfRZSUjl5b8
orm9bzlz4yYqzmpE1N2w6Cc1hjo14i8o5oXF0apXwGH+pifViLgYZmyfnduijO5JB7gJdcKQEjKe
2YBAYVmQZpcKFuWZd6cXaWAsLwuW1r1LLvYhSXMQuhqlF4jRFBSQYM39xZiy4bI23Np7MylQmy8I
70Iiuw/W3AFhGPT6EMsSy4My37KeTveYbZxTqByWDLSQQLjPXJ0rQWSTtJQt2rnNjYLTRnMPSe9a
N6aFVga09XwQIjwbCKWfTWX6QV6IuG5fm1ZJngY5+ID3hzvQaLC6WDAWBN2ISMfzEuVGUBogDjW5
OnVY2rUgbgZryvxC77QAzmLhd9L5Fa1JqSBwmotEl2ObBGLVQCWole7ryKG0ZhnPs1v0xxHfSw0P
zpN56h5rMYxe25dXQM/pWZN5E0ZB1E8hdmP0ovWlqGgOLHl30apO3FOz3DkdJydsFhiCO1Tb7hkH
vHvejpLkqm6YkpVGsdkarYeyvWILHJ7LOFbO0Zgep5lI25SwnyAU1JKUVrpkYSuo5+fV/YsbVAHg
1nyVijrD2lS0c0q9eKcKdwiSbMZ2rwJgPf85TGqpU1Fo8nPRnJxyEuGtlpMUtjhIuyzWJdQX0/0k
wcQYK4+rL9Ii2MBzcUfU80phZ4fhkOEIi267mDv3RQ6UOtBR0f40Em05E3Ez/nOYVU2CqWVN/zax
ZK8X25GGHYx9IKSpP9f7OU98keaFn22Sphbb63ZUsg9nhW/QgLJkpLPfKb3tjiGJHI90XWvXrguX
xqLRoqXw3EXVwtpcbwu3pcv33RZzfxB12RvDPB3sDPP2953bE2wXf932fVWIlU2NpUzz2og96Pd/
aWzWs1EpIDD994vZ7gUNy3/5t0MVwTzVNwzd3//73x603egoFrgK1PEwOtbF11/P+ddV11FrtsBx
++dxcRNau16Ttvf9B/76H9sdf932fVWV/HKTHmnVulpkIIx2KNBzdLmruVOxQFl1BKwF292NQR9a
m9Y+dNo+JBEMLeQmPZs6LuwwGc4UT9G+bNed9UbZIajMQhg4RP2yebOKYvStcWAWnZXHvHSewLBU
nraeAfyuPl1KPoFZzZUIOMWrM20N7ohWdDhkGnyJWv7owvwuQtkcFL2I50veEW8raSxQAgAKmRri
TZbLqR2nX3FRTbB5PSsKrwetPpcFJiIWFkyQswn60Eb/wFmE+Yl1ujk+GxkerDarH5PE/oqr+tY1
Gz/S3btKjd6tKqvAx2Q3VGK/WgiCY3LXyEHs5JDYfk3nkW33D3rZeDhMB1ee/mF1CmIPRfQ70Srv
cGP51dkR+aT1UWnkZ1YUOrUPCdhJGfClRw5/vZ+v9Ur5Ci0WwK76WE7Gc5pNgBMgPQ6ac7d1EMoQ
t0OeT5/EmWJhYGdkafVra/x2JJVc8E63hRiPYE5GQQVItBO+SMiSRglNVZcXcAKXQokOmhq9aet7
Jm6n7lakpHOxoU2xQIz5a5Pfs/5LB5y3K/I6ispHJSsvk3S9voAp3Ni70jRuNXN4AaulxxTT8+aF
yOYHs+qyXWUYhz5RfnWOIXy3Ay+2ErLV5TnDB39UDRx38Peu+rY7Qns956zdsizMYEKE0bFw54c6
ssabMfyyK6LaMiimEITZIIcdwc6Wft1Eeg4ocs0Ay3UDBFOLex97y6SyG3DzZ6k70a6Zlr1zaVls
eXXmuL5LHcJtcOWsFlXPSFn+k8z+0DfPczZPXxiskKK7GYaGWZn2jQxP6hBCe0MzN7rXfdkwTOrr
8vxGOOmTobpiZ1fuIynh6XzdmAai9vG6ccyjlcyofxHfdoAaJ+VzcpsrOL3ZoYqgzuDg0dJXGWLP
AIuhH5w6vUATKAJ3mlJWr8mDA0bdd6z6o9ILXjKZTiMDyQGot+3Ng57sp8Yy95w9BNhojcrTuLMf
0kxaW16AumhCFJBPdkZtIhDHl5Q5jgo1kIV8tG5kLKQjflP8apVJeos2Vl6HToM421jBmF1kXbhb
Uj7AeiqpP83sBdmpn53R9eYHVwGNWi/OL3vIbw3b6D1NhojmGmzNVXiPcQn3S5nBsmAF6+jWHNhm
+JxUMBOJgGdTdmIvARhq5LszhIup1DDvaPLDB8a9zC99uVRx/rtK9lmcPVa5++VMognGqj67REfh
A4QHErraWyd0C7uFBNlIrLxBRdXTiBJebKvZpdh2fZv6vfZa5djDqsKmEJSvObxwcndCEgfJkJId
s5qICvpP0hicXb0Ay7H53Nwo+0FO1mkgJopCETxvPoK6hEYhyzd4wdleW39rtVWwaTmD+7lZ/4UE
03s5S1cKnHqQ9cyvitk+ccIz0lhoT922H5F4OX5bUbJrcqoM7cLkWIFYJsUZu5dYSdSp5VUxkvwi
r/xkIjC5XyxJlER0U9AqYDazkYCKCC0/nhi39AGkaUEezaDjppJC8c+Ocs+lq7J4vzggQoRspV/h
yaN9Cx3ZyX60lEcCvWhNT2+bxzC3S7Dt+W3WLZSblB+FtGlQTfyuVrVWaL1pFSGnzfpBqim+boLg
b9itrBkuj6MxvwEa+2yph/BtqG/OIWqlFoRFiAtJ/u7pQ7ZZ9pBA27QnSL2hFT2vDWm6XUSm93F/
cKz80E4NDug1+N6GGORNDeqNMGRJD8dO7myzSL15Sk86zD8fir2BEWd9+72d+A6W6abVTSp59iEH
/bOPDfaDEtKozf7E60xx1yvKFEBd+dSauDuQDRoFjTh1NNLavOAU1Ax6fsbX6LAbbkyUnsqtXAv2
eMZTAKVEhFeRrw2EtawyoNhVPrU4vcry6rNd6+katE66H211uXbcldPphrtaV5KDbR3xCdanUJs/
G35BLWVnRVVfxoTSTT+TfCe/pDLXGB0IMajam0mlvatQ+sZDtghKp8L6yigZ7Oua1gEVGa/HJRqb
C3w3dKceAB7IiGenmleqAWAtarCI9UzceXSN0+xTzzW46/lCRTCtbc+NpvsF90/GGFor5rOdqRdc
XDWuHe1WKUZyL1TQed0A1m7IW6/veE15xYeuYFgJS+s2zYrBs8rO3Tmy9/m18+lbTuKxgkib7asw
oNfmeHbclsiMZuaECEWLtF15cFY3fVH3qtdjlKswRByk7mY+JuVc+d2igKRuQGcH4rxkEoViXsjm
Jctvc0Ig/XmZtB3ofl2vtethgAKOMTjIhhshoGbWA+YyHb6VwJSPMrb1CFt0GRKi49bw//+JWP83
4Imhueg2/g+qnAxvcVX8J+zkz3/6F+zE+C8DLB4yG10l4cp0kb78KxNL6CBNLMuGhCIQ6KyqmH+U
Obq93mMjy3GQ3gAxhYPyD+xE1//LUk0kj5ZmIB014aD8i8fyj+zkT5ZZ9Lv6n2QobI3+U5vDDYBT
NAQ6K5AFZORf8XztmBH7aqmovhL7kleUwqeZpbGduT712pephVogF4X1hMSsqjxmDnEM1UD5EWb2
rqS1fmHiYJhQDOi3a7xMQ7NGpIZxIm5POQsDbJBhnMs2anXWdKd4KpMLi4BakHygj6HhTW3/IRtB
Z6yjdVXgf9GdxV9x/W7s8gu3sF8teuGe6S6MfhqzqNEqyz7XlvlSU2v02g4FbisUC4W/tM/b0fcF
sS1SS+QZ25hv2nATt7s0KprsS9f/tPLJIdVF3b5SsheXdgCorOifi6irNdhObK0zk7lhu8pSNveA
K2ve94O3O7aLZP0f29H2LNvRXLKMc80yULGBQi75ikn78RQHzBxlieKyXQh1wGy8hNbRJIfAmjXt
DBtTO/856iu/wDvn0SYcKcfaPaTAhdU1KDx6YfSoXVe5H5rE3lfhFcBcFQUVXgBHx+//fZHiYSYP
IaMnma0EqJBuuz+6a7XB1OpLYiVXNIaXoLspLBPKREcQYgklhi1QcadNzqdVsxoZaV8Elsh/5Aub
wzip3xxnTHfubN+HxIn4IracagfJj0m5ZBcb2b7jKD8HJ6YGPub7sVEyT3XlcsT2e6U7K1i0HWzf
kI12HfWaei2n2YA82NM1diNL7NM2PYp4zk6Kg/1Y66A814MaXynzl16q5fXosqvh1VyTRHAcbOPS
pvpwFc5DkPbaRzQto5dIi/4wIrprwm5HT23Bp+lmxbTQmgvcDSSfST4+zlSrZebOV5YkWrM1O8pD
ihlf42ri7IQbvp+IWT9Ohn7s6rK4MWICxeOiHQ9QNVkrqBn4d7Od5oPRKAdpoMNxVlidVkxXsDqM
K7ht6F9kdwE2YF6JPLEOtrO8bPe5NQhjvJ5BEWqA3NYHWKnlnCDzH1Te+vXszDp8YV5138Uvo7La
QRNEtet9y3phgcidNdP2Y7E8W1GKdgQjKJjzcrlqJ97WZCV8HmaOk1j5tJc+2i8zM/WkLukBfvk1
qQr85rt1K5qy/N53Vvcft03tzxbgddIToJZnMcR4zRXHWWn3WomWlU1Of+7448jM18Ptxu8L0NdA
BCiKMgD23pYaqxr85bSfL9s1TdLZyUS5lgYJfrBoyaw2oqBp7xczepYJ60TODe2C0AFhS3uGik5n
T7fucrJYdDHM56TOlX0WjTd65srzYC41iyc42lqTIPEAxwdyU95laGvOayEZzlDxtpmUJmgbx8pl
B7AZGf84rLbD2kbtTNrzUYR1vnifgMVHKnhyOmvrxZS/GybfnOPSIS6p253BhfBZjPgJCds8bje5
LdspFZlv0OrIwhgScIGuzJFkQ6JZ7FpEFQGDb7IeD0MDzg60FFtFK/3M5DgGMbSEM+DP5jyvqvrt
aLtNOiNA7JxwZFVBph9S41tU61j02Abr0V0Co+4atozuu966+b5bZdvbS1qK6F1NWjX480kO1Ogr
B7cpqnlY3wYbTtw0RyCrcGfMRWXNhKIGYjdNZE5sFsgxGmNMtJ6+mv3sjVQIb64+66sEuRcNEeYk
TKyFMwKvBRZXvTjqoG6FGR2TsjmQXhvvC0iM+zHtn/VlZjTGXLvXKoAIIR96Mq6teWXqPJgjE74i
wPRMlXyNBGP4E4V5/E06vahugflXXnVjE+9N9uHlisoiH0YdSvOorPKFta1mbWaN7XCzn31bGlmA
73QnUSrgFSKGe/G/m+26qnroxVDvN8fc5tG0zITpanNuhsM6eREKAUoJEDpqNJJ5UhgHSgsY0CDt
g3wj9iVRr8/kv2mfmm2LwBxCY68v3f1WGW2mTj+yZ527n2b3O1KB79HCm7EBrPA92wONpZ5LlwxY
qca6FzuQQZ20DbZH5pWBdREB7Z9HQ5piixxW3S5Mh8Au0vroTFoCf6jft/OJ+DeHvtdEjYjhMHAo
WPnKYrxq+cOEkuK0nfzfRsPt6vjHC7lE13NHBsT2MXQpfmOBTHK7tl1szkFTWle5Nn9MJS3sJbV0
zAt6GZhUAhCmwbDUisSmmxV7ueDsyNYTNDMp/c8LpUuNCm/YkAgRKyP5zzfS1rFmAnrvVoSmU7ZX
k1llB5rMSB4sKnhACVU/VJGJJpYxACVEL4J8P1UJaBTU+6SZUMZmFSDG+FH0DBBDQWqHm040SKU9
YK8d/Wb1wGwXYCEZwKrVJ2ObmHpcz6JOfYqhUyK5IoIlBaaaJeExt5gL6ram/c+uZMto+b7YbuuW
4V5ERABsw9t2sSW2fF9lu1qTGKhQq4js1o+riLl1qI/brz8SKqPBdrhdOK7p0tS3V91FfwWcnF28
UOGkrMDK7aJXUUVoRBBtY1CxMKTH0FbK0sX/RNQbdowFWZx42/7uNt5ur+Wvq0uIn6okWWTjxtsu
mUI93Y6sxh03NqBrFyd/7Uzq/1upe7volNzwu4JPpCLQ7Uq1m+ag9SDBWH9BA1Lii2Yo/lLW8giR
SCFORUDc4MyMjSiotJHf0vbb/OPfJnuhoPGQ9H/cm1PY0Eo3d+lIe1qbAHk0GVrNKEgc3KGdrTEw
N2SugtKCArtaPjYLcbFFOH67ibd7vu8mLbEbBv20OY2/b96O0tCoT/b4tgXnYH41j1PIWLea0rYE
nS1L5/vqnyPdyk5AuXdDY0XA29cHV1sGz/Y51ivX95I21QEPNHRa3nGpwRY10lxcpaO9XJkwoMca
qEJkF3OQtOXvpACvqiq6em5qzEGq66Lzo4Scr16w7Shdj8otc3I73G78fsz/dJvdSdLMlAgN/Ppc
3xdFSToIQAQQvP+6/a//v91hrQ6m7WiQjUK6HMWT7adX10Uy3W6HTWuVOD6lti7YKWhIBvSBunZD
u+co9Yph8b+n0O+r29G4GGibt7u369s0+321gLhVjKQr9WTzgWYXMtimHG2dfBD1onrdrk/r78hE
XjwW3UQw9wqF3S4cITuAZf3gHMdm8ia9Hq62CwmMzp+ZkT1CuFD1qCCIQ/zazMgM0aQHDuM5RMwK
2XzEBzwj4B6aozHzaVgAuamyroeShKqcOC+K+n/f9W+PSoZ0EoFEjPvnUWWAWK0+LTajT7AZnLZs
0u1ou8BJTu7ZdlhnFs6+7ZBdCxKQ7XBLNVVjqyqO2+G8+TW/n0Wj1u3VthzzC2kXmV9tfmJ107L8
efJ/v+X7KcPVOLo943ab7DTnNNjedvNfj4qhMsx/7vlzuP31Py9ke+h2PWlsHrVd//MXv59KpGXj
aa7VlxfbnhkgJjy729/+61X8ednfd38/+//DbVVxSe1GtOOejdBpCWdwOZmXwL/RLL8JuposIzFR
JCuRgCwYFX2pNjdGKqATTCWD3lK+pAnMucqtX7JaJ0rSXcw9YCXjoIb2XZfJ+gdb4S+W6O+9HTcB
EN6UgDOl3FcaDyezMfIKtDJe0sXP0iyFP6QZzBLwxgagxV0RwrfrOurJOQkGMOb7J71KmGkc/N4L
M8rOGsenZQIbNTTilVR6ZO+qCsfHvkQlFfY4aXcASVyPuhkROjhu5mno9rnCxGcBrZ/mLGhYnxJa
k7b8Fnq4El0Ze2Nb54e67H8jmE5W2XnoxWL8qfWSiqX1w0l70Dl1ijEQU5vRtvtZqm86WTe7cT9W
dLC1hvLYYiloDQaL7tVSHbMuw5LG55Z3xqWq+oGhL/kZO315E8e/pvkjd8NDqpchKg9l3BOR89rT
zkGpGp+Mhg1pWclzpOsHva9v1Trq+aoaBQjn8MsKc78WrnnQQioScJD2UcvObWj7VxCPv0gtba21
gFHMzK381x1q74dMhns925st8sSuhkFu5FYQ5/oH7bt7l9LEy1h80BAPBpZct/MAi6Vlrdu06GAS
cddgCUQqoGt09uyWMKOSHYcBHj2y3kgOF75Rut2pypCQityITqkuweJT+pUtFUNQi/QO8KUjEHAP
BI2/i6WLfdlGLwjg00tG48mjcNL7NdvHoFTHg2JkFuAYM5DUrfdJTYoqZqv3lDP9nDJTe5ikFqwX
ydMi1efQXrsLmgLdjgUo6PlzaVrqQfbApgUEpphe+XGK1Ednao2DnlenuGiMh8RwHp06v4E4xO49
yrA1qxGGZfT3jZz8hZAbl3IGyvMwPySWeyBLsg6iYrgqkzT8pYzdFf9A0GUk4aAbr4hXYYDrDJU8
q5hhMmGBBSmVmAmcO6aBCmMRt27Skroc9e1Z2OmVGOf51p0V6tJKjn4GZlfH+UqiceUZCMnHhsjn
Ku8CY6L54CAU2UvN7hHWA25MDc9AWnbu+v5j8wQ7wpanqX5VDIdhlbZPrtetnxqovhHlsCbqzWtn
qVYDSQxTELsqhKVRPzSj/VB6ejqLvZITplya2Y9GNz/Mznww4IGSNly91gxR3jySqOo0g/CmVcui
LdN4LQRJRcbs2ZJGi6FVLY+iiwzzOqSve1MRqWXRxZwy9d6qhu5uLr8wZz9Wc0cXg0AbIWPGvif7
qhEumZh1hetNGhSwlF8LtfQyCfd5HB/dGleDlTqwOyOrP2Qgitnnk6ZZjqSwx7nph4b7aNpNd2wu
Q9oZB8MgCRpBGGCrQWKBUvJVPhzyczPPC1UtdFEONtZV7QlNtUOBhDB4+M0iF5at1Cc/ZHCqihE9
XJ6C86drUnTuucBIgRQovWlCtQ+sKHsDEcEcgEUK2Hi7WhwwgjQsQnvqPlpdtrS6wtciHFNwhQAo
zPwYT+KxthUS+4h0j23TDfrGuGQC8q0iESin6pTtbbT3U+92h5AxCrZpgQ6kZ49rSHbRfXdTAl6L
Rt3CXwDM1XmaBpxULvwqBG7iV2JpF3PWodJMyfsy5SuFVXirKRngrRoS8zVeh1r7orcmnRYxl3uS
x9jivoxj/lUnKCwdt7WPSPVLU+H0rd8pU/CeRhoVhpr9dEN5ROf6pMYoXuhGAXWl/10tcX5IcVnv
YkNHpW05e5fmr4NLBgnxVadjQu6q/IEEsBJdJEy4KerzgOjBau/OqHBTOJ2xutRBIt+HaHqTDvSn
ZXruo/xM/Qp/T4dMIBmfkWyCQdTQ3nXxZVbkbalZH5ieeiRvXmIjbBzRSTf08Sp7cghy+iJIUPiT
On45annM4lFQlLNHGDycfklt432plxtskOwenDgjrqzAQ+cSfJQZOPEh78JtrUu/1kvgOqyPfNQB
H/UUOHmFjWoYD0iq8Cc3kNSQCx0dpqr8ALv+OteFE+gucS91YjSEmKm/5hLtXZr8MAwwsyYk0F3V
jR8D+CJPuDW/C6IhkljtVqK2r72NNgrSsM7sI3WousL7aJG9FxFpQ6cQC9A8O1CGPaunf+IWhIYs
SvzTIJqqCEFfw++KyQA7GOHw09Czc8VueN9O5mWwLOtGLePrVlQlDkoAsUhybqg3O/u0gGUcRTQg
B8rDu2Su72lpHpmFoWH1xp5UET3Q0uUVCQlQpLS36MBppR+zaNyBsq13CXAVK1k9htTY9Vi+Gxpq
gZRvpOvyF2yEkjWj9lur7iKTMpRRzfCojZmh8MXKtEv3Xsfps0ECbe8mzVmGAzzkZcxObFdvsJYh
kIuIwh7VayJVyoNZ3xaleucsYARLN232oyIDsmcrL+ojUhMNBuOY7uEw6s99A5B4iJmXKSA8GIr+
bIcMkFlSi/s6KgmvLFOdMo/yYFQIwgusIuOIqm/oC4QKFeZKmcqdFrvisPTdXdZyxUbVLoflKhHF
nawExWq+ssLGoBhh7w8N9GyqbV+UMopPVVWboFJyQmk9jIXZLSu/nkxV+7nO2stQxnd20nQXINsf
q5SCeFeEsUniJcQDgBmnFhinDrEjRbYLVVEihQw/1Vg+DQufo0KfDvU5xgbmsVWHAZDEJZmPaOoH
1dTPZpTeLMSjaIreBwIpWFB3axhhGvuY8j/yNUTIbFoyVVJIbm6Hk8Z03sN0TCiisgTU3e5WzAQP
yxrTgW4fUgfts1lFv9lzUMU3osF9bZXywa1JNFCNZKYkXN+J5DxhNp5KO0feRcDtKIB8Zpq+r4fp
gV0uEzW/ulbFSEb+CGXPmB87OGakK/MTKqFH/HjZ1ZSowYROoIDfzmjuXsfrNmQpHsyowjpFyrjq
ZMv1rNf3JD2oF4WePK39S0diyE5tweAJW0NKSlP03h1bas2OGiwRGpIlqmnDN9WFkjjaq4zVrc2e
T/mh0CqllS1bXA34JqrM2VNtKu+ixLVvZ1wafeW+MRw1O53F/J7+pxvkJHXeEKlzaYU44+LogoSs
RmbakhZsntCBmQJ7Rp9aaTPGqVne2booAoGF1qcGTmRNUtMFpzJ5NCywF+pw1CJKX2VRES6bfaFz
TGgE00UQQ/lZpYR8Kqy1chuRN7pjqsa5kLeTnIJseipZEh60qrYCKx9O9SRir4LXddQZGhgQXXE/
9ZJU2Aa2omOe8H74Tj65AcskhW53Rq81ZO4zu5vMiIkR5ml31UiB0rXRiSuiSw5jn/hpYrSnSW3T
g261OZ1skqUQz1goeLxeS6x9ReeGueODoLN6v+SMyomGBcPswqsUWQYLrfgr6a7TUt0XzK8sI8Oj
WdQPuvVouyoRj61KWBhxtq5jA83PfLNpfnYjhfOBnD1DY3Hv2vo9JvtXVOw+Bbx71bGwXoBbC6S6
RL7s3BBd4fJQacqIEQ3Zr+ATn2N05UAc8bvVwzGXFyKKEMXbgmKyfEB0CuMJUaRvy7M9xKhRCu2u
p9Hp9QL6ZenM/uiQ8ZpDV/SUkDwW0S4vjr3uC0ItQC+KAAThD3qxDrYnnTm1XnrfrgVLGPpiCL6A
qMeAOJhtpj5/mgui2kjl+aWX5BUVeJ3YjzmdryaAMatGo2z3W4uLHshxSMBkRgYbDKGqxS/f2nQH
MwRu0EXRHRI2WQc5YEJ2OUi8h3RPb5HEbf5yXpmAyzrkY5N+K1BDsOrKAlSNKVZvEuUwK74NjP2e
TrrfIc6sn22fDgx4DgpCXFxqO7xbsn9CDnxvEEYum4UaA6YgL1zQYYO50Wf5Ppdg3hEFv44F3iFh
C1RxJBwOC9a0NJ4LzuwpoJB2sVcfNi0mSvoUgAqH6IdWWd+lRhJ6ehvWB3vEGNYV47m6jEnyYaJ/
x6aHktrUXkD2fLW4oDHomXsrGn8b83JTZOsXCBKA74xtm1GC623n/eRWzw4upt1cuK/Zoh5qe/w9
FPKZKL8TEq4Dy/r3MItxrLsslkvXehBdeU1C2FOWkgdHeNa5NwdCYs3ZL1dsvcACjltqV4Gg9Edd
XlfRdK5CwJXSftcWpLv1FLnBUqPzT3CkvyBaJlghqtSrQWg1LcpGXnrjhtZQRKQkcd/xUjyTY8vn
tHJ09UL353y+Ze9CJchUcAEGPaOwS7lG9MPLgpHxhl2Khhlh15FFv6tn/INla+znuP+kb/sVD3gK
uoXCY4R03UQUzSjxq6F5tq8L/aCOUcMPI9Z2vcuoHZqOz/yMNVAZmUQj0Np01gkIoLXgmiN5b82L
FYlx76dK5Dzw65nMOmOXglBvdmjo5ckv0tSWnV2YPxGvdDPs1jLryIVPPuzWpOjHOdnZaCgl7epd
MuLyL5fEV1SKiV1bfQEZyLw4ntEJzx9q2WteM6anMFxfgBjLoxq3A2gnAPDKjyFaaW24ZlkjvOq9
/thi60ARf++oya2b8i0VaUQptUBU6S6Hpmd+YiPfDDouhSR+jmzs2zX4Yz3KnHM89yuQIGaHHEd3
rlYBCypi1n1xyQogH9QAGkHJChy/ITRUPDmaJ1E+6bk7Y49k9T7Ikg8kZIo0BExjUhSR9dK7iWdg
wWKuhl2Cpekqo8KQmGs4ij2960330xkUr0AMRo8Mh3k+pS/gCmJN/RkVCJD6DtsOrB580IaXjKR+
qnhbc4VGibSuNd02LzWWXKRu4Q45BQpmcaH6hPsfYiXWC0HOM7YMYxieSX8Or9vpDK6HeVjTPqrB
IGtjGIe9wjaeo+lhru292gsRjFn25bb0p5VGnEMbQFqnx3DFbMKdXX1CgDZjCS56lUribPu5UlX7
wXyQlfI8TF9uTNXbUp8nsxlAQThvqyrJtpjl9LFgzWcfw5zdIn0iFEmMAHbE32/zNPFofp3i2r4x
a9F4SxWpV+TR8yBWqk1qsHJANCqrOvFUZG8IcUkZdro7ImmLXZMZDA/pnRtDAR/EhxqFLbnpZoP1
j5GP1xzrThU09MxVlqOtK67XPSq+znCnhmrDD5K3JIV8HcBk7iyh7lNF05DJmiy/rQY2O9b3npxE
Zcp9wscIK17cZ0xlX31Rfa2aErNIbseyUnfsVMIVAdUkLzGaSV9LYCwlOatz5QcmbGzEGAOv7eTT
yIs7Uh/NE8ImBJ6sO7GlzGTt6deiU54xN9MltsBFjKHYqS9FOHiSrQCDMZhttY8/FYJq9w30I3b3
qHjrJybNa71e7u2I07MI9PV7Av7heuR/8h7BIHhjQ17ZEnG2iBjmsp1oQUTGxCjcB31Sf1bp6iJB
/qJbpzq1UiTG9mNMAXrnGNeZicSAFLwzmaB31ONw6E4ZwALap8gsmm56sub0iST1BymTe1IKT0lf
3/RdsW/bGzPTfla8hXAk9ab5rCGdRJNy1+Hf6HTlSq5a63Kx9+vGdCHbjx8uC9pIvdWz6F0L9Wcc
OCpq0eEwEMSQxnaLZQGCVbGGCijPDskUtbkGtbrqjiRC5Gghb9dsLFzA4z2xas96SGgwy8HYeHSW
5akxJETun6jR0dTBviMs0k5HkLoFZ0xrlARamq3fL26QiPZtse039IyUEFQStouvoXPf9GH4KMuP
qQsRT9PgKET4TBvpvlEar7DKL40Xmy/1V4TwNTerJ4CsC/gqF2NHaX+4nM8kKA4/SxbYuyVhSEqb
OdvpffWep+2pbe3HMqFFZOQUCuTJmEs/1+pH00wvbSdebbV7nOxiHyO58ysnvHcktl50HF+Zk927
0ctkDLdapxDRk4KHzz9rQVepXS2uyrBHMmJ7gHeMfTs2Bc5iHF6a2rwqyV29JD+z/8XeeSxJjqxH
91Vod48xiIBa3E0mUsvKLNkbWKmGCGgNPD0PasY49yftp5F7btpalOpMIBDhn/vxpv5Og7NBN+ym
KAosyY1zyonm5G148entoWmSCI3529TSmqKkWazSjXPX6fmSGRoqEjttfOcYOvd+82KImvDZazUE
yi5txgfF5yhok4BMotsUbf7P0Pc/wWwZmtD+W8zWnfBA+G/Ld6oOYcP8K3Drr0/9y9ZnO3+YfCmM
eSx0pqWb/+Hqc4w/DEx5MJGQyhwd3NXfrj7zD5rLqBTTDXLuWHD+rjAz9D9UZEMTdAnuPt0Q4n/l
6jP0/+TqE4C9KEkTNl/UMjRD5X/9r8StNtJlVsU0alZ5EzCP6GxaddrHVOgOquRL1Xf1DaUWqRZj
CdFzzTzG46FDHMGKajkbelTdnFyrn54R4Hx0ORpr2CjkirY38mDwROj7K388j7Awt6yNn3Gc2At8
vLFnEWdfUmKBXBMx1e+tIfeCs5Mm8d2V6kqtMuNp9BPHSwdDWWtT63uD1axMirQ3DdqNZ5KjXiYw
S9cC7RNtDvlftQl+mVkWb3Uc8szz3TXPXXp8SbZYpNilrsG/5AclUxLmKxCd2S73YTgPBE4qtS8x
fgcunV7RSo7CXftNgF+kt841Ck9dF8nd1midThEPtxRDbCM4+VBFtOKgDhz3y97ZpewRNno4PLmh
M9dwxNVRMTekGaMD0XA4tG5fvynGAKCKNSGIY0LISSSoyJx9dlwve6vPvioJQSMjL+t1uU4Di2wp
MdEGwjaWqa9EVL9iPj4Srw/pY8+2cRxhmYtKY0OqDlKKaTPftrU9JSwfFVuZpUMJ3E4LdnakmY+Y
hshfwOXKdDa6WRqmx4ATY4vGucd4RDHyKs2H8X1CqU8NXOmmezAoLFvFfn8zGLxtpwR6Kc4+h7Vr
EXS4zV0rvZHgBU2v1OKC9SrdgX5hRxRi3fRJRR3MVjlIa0z2oSTpG3cuBHe3eKKGpFkb7Vh6E8yX
Y1IQ9wxDdACkZb+uaMJlQ84Rp19XmcDdlWsvGYGEo1rZzwO84KVhytYbfdW+9RLscAfZh5rbcU5h
cdBuKVkee/wjFoIWDwfz2We/0vAgRMEIbiy4xrpMwCaVRUgQPruqnKYhUJTskfRIcsK1psMoMYcN
jflQAbq88YJ6imttp54ndUE/yrJ2VUpvErbtSRdb3lRgEpQyx4gkA4M50xfxABIRNl12gm3EIjfe
ilQr3qnoi4+J32UPSjfPsdWaaKXeWS8AM7Z9PJrg9dXMy+3kYqOcrBgWBlz3Fp6/cjyloc1zv3vk
PFEcwiG9OZm+itrmLlycVGMVrhyawA+FBg6iJtAdKb25LSk6fPBp3C506v+0LKD1pKyO0YA0YTTC
2IVUTccJPcGN46hLmmorvC1tfWiU6YH2OrmdXEkJ9Fes5NPejtSaCyi9c54960k0PuSB/5W2DuUr
NoYao6XHiekbyeQS73+ckkfVojme3iOTCx0oTJH1W0VDcKKXUFN+2aP7WEZVCdOJwwfNvLxRYU82
ZIydo+KyY801vJYO+4a9JIKq0iGtkAo/jklGvRgzckpRLoM+JJdsE5zZMR9yaHEHgk8Kw0C25SLW
963muJzF6m7DTrdfm3m+94ei3cguDlf1oFeXfhrw95Vr18jCx0p/Rgpim4wgnKladMaBoy1jl/OL
pthXP7ceWYLsa9+3WHYNSmsyUjdRnuZkN0brOA/T0o7wi9u26KC0V27ikjOYI6mt0azyPASRfcwb
hpuJA+hnjEieAvdQTsJpb2lRUqUbWaHn9LSfUspurNAqOdkWbsTro//SbCHgk0l3o4btV21J6GuB
vlGCRG7jGT7UiOrbbscZywBWoVGVcNXHTnoF0CHJ8FfKUwLjh/IM2VA7O8caLGQIIofQ4QPlOoXx
uKJbYjYXOr+F6z9XRphyJshgPtFPs8lfoL9G59EhmhCXvs/PPVx4aZnsjemtzL7TpGmfKjaenPQZ
rLkkwcmZUTHHHo4p4ODQJxfE3a6i1mWlAGFc9KY6eIxUCAvyEGAEDBNy/PaLjM1eaQ8LALATbPXy
JTapRYm6iuoYPoaC3NdKwo5zbPR99qZPmQ0ZgQSmDRHQPzIagFyvZp+TU+7bXGso2uk/U43SMV1S
ElLFHfoiUlWeJCuQmFj0Em2jqYTVW4bXVH5h9NAaWpODca2PETdlqMKFY3CbG7JbRBMDiAD35Zof
fTu44Y6mQftI/mS4OlpIK960I3ur7ts5UAWUpVkxSKqwVvYpyzzjtklg6KmVFxEFT2PNUdcsXGM3
uuBXxv7DHCDVWYYzbCigTnfGVL7pwfThhIn/UFU7axDdrWaQMErzwVFFhNiqaYTuunqBHmp6I9M8
bLvRAwwalriRW7NKjcBrJ4UOIgHeibqsLrNdIGZBscSDulQwyO4TrUFWFdTFTwkl58wunc6c5gZ6
+j2LTN06Wfwx4b1FF0VqmMRKYaXbUK/YL+xyxOluZmfAF/MBizIcnAfpKrVQvSELAHPOYnM1IiDA
Ry7h+Itx60rBNMao0CUssJZNpLHbB3FDq9072gxuBDfeTZM0F401kVY3qTELucCSUmeBhTu2y4ur
ZcWYgVNlS14GZ0UwbetJfBH1C09THBrMWnF9as3vMXW0x6zeqnn6qtl9cUsBQubl9JkZpNsZVTCR
GMkF5GZ9gV+W4FmIUfXn5ILWVm+OJcttmUCwx5ndeVB4YqymtrVx7Sm9a3qzk77CNJX1e1Ye9Tm3
z07D0R5cy1rFmRK94lmPCQZviTjKlW5r6lpksEoB1DcvsuOkFQ0PdaaFr52uwYxBDyni1nwklvbE
soRsFTacZIKvUHT10pKyPttRiwuXHQxznFzdytLKPdm0yV1EPY13CeMe4vbtRi2NdBmHtf86WOMv
fWyasxZlwnPjI+wK8d6pqFhgpPxDY2lnp4SlFTKGJW7a2O9m6Lz6hf+Ok7vfqSIVj7SxB7RWM7MM
0RUfO7t66QSpDTwC3dpxKG00LfoGqzDEfARYdUUcVsxmI4kHe7iJtOtORldlnj4pxdaawXV++M1R
kFOyVcV3nBftpmMuSrDBMC9xz+thCmCmbqWHW7o1dgUUz995ELM0JkfM2t+hox7t0C52jHVm9qW2
ZogRAD2n1RDF1t9UDFX38DG489vmaGU3mQJGKkFzuVDTHykR4ptTH/45UCSAjHGLHGxhaPv1Dr2Q
Tt78zkul4pGL0EwbgxoBfyKxkFTBwSnjd1LhFmMtp+VNMb280mDPDlH4aMXXeZ9Fa+FaT3xrA27D
ZAxZPvHsXYN/gZ9Xks1sgTu0RU2wYufnFXg9H62sRji5T3ZtUFI/ZaeI7SprNTGCBMVQRD4KcAC5
sckVr8iMyYNPqi1lRdeSzAMFxSK1ue2M33FNXDpsBEbwTL1SOEoa8kX0ZvVltO6brxfRqxr6zrJD
17r2sfDkZMK9C0cS5Pnz4MzFZAHlVapiRqs6jXNvMKfwzb9mRnTyCc9/B5T9hiKc3sbauCu2+VG7
WX7Dec1ssT2xHrGCOAYTX1Eerd6JLhqXJQnyvtlYPaV8qHWpya40B/m2yiet+vYb3kcbDfHi0A9J
wE9hAPQbMl14KB1IJbFK3a9iMcQZyCUwPpTouYro6b/oG+RSP7pawkupYX12WrFnH0fZuFOol9xX
AJv28qtwpIRpqI2UJQ4vZV6vyoLeIXec3DfZVSe/5MePsWZvTWaYQySeaXtqIAXqv/t5/su+hzlF
q7Z7I5LZmmMCIwmAHJbeHugoQs2cJUddj55/nKwcPRCS8i4FCcbn/HxiL2hED0XKyCjlY9mh3wvm
IN6US9rPNyhM06FWw+dMze2l6IYv8jHkWBhXsQaCCOod/9kiJLJg4wEHNEBZ//mF9XkXqsWD0uiq
B4cx3ofRjpmLsyb2f86p6tuwATsNOixKv8Bc/eOn/Pmln63REVwgLS8JEzKZWxqq6XJvCALYFXNs
zJoyANGYdDotnjRkIbxCiFPtBoJ/NaPSSf5QdFTQSlIW8YtGTmndNuVZqe1oo5lDtgwl7rpIL+BM
1O0hsOGOmaEAdoYG9Wdyg6LCcd+ztySr28/bZuuDia3CuDm2yVoxT+j85rEcxtirnYgz3RSsAz2B
MIcVzWvG8KE0bWsNdszZsT2ZSvuWd5jfww9LdvLYfIWdG3B+iC+p2Zr0RvcuZUyMlYckAORiiuOA
xROo4EY2lkuzighPmuLTSiRjDJVOfHFsTGkxiAgEaHvhOLZ76qbkOQ9BrA5SRDfZJ9SJwe1tXTbI
oYxvWmpvCrP8dtET70rs46mJFblKMnB9ZLBICUzdm9IraExTphJccV4znWlw3vRiA+ih7bkl67gO
9zGT76Y3mvsUg99izPAWD/l2rLpwq2bJa5vYbyK2Nk2hHe0+/AhNl2lAKl6U6hSSQ0Xl5yBaahj2
Yx5aMIovLTS8RrrrSQVj1CeUxCBbeYHl7515ZQvVcZ4t7DiYHGQWU8d0TiD++YxcYW95wlTHDYiv
TRV23TYb6Npp6Q/7qV7zeWbB5iXg3nIGhDNBCWlLsTflmPM8VgUgRVTPN49d2ou90ZbvXTy1DHnN
m1L3uHZUerwg2shDFD7Tnclgzbhy716zVr74RmHt3QZY0KCehWVjOawuP18ox/62LQu5Lf1qL+qC
B0dhaHhCKoaX04sepPrBz7mPw8rhWNg1PiWgVASbc3ColWnPKQj5IHQTaGmuvvMrxoszT2dMjS1x
XWtPiCrZSKlcOlACjQnLzR3BioPAm2PV/J8Yv070QuqdF7lMKNWxvbPwPEQt8Yc4ZRNJtouZGHBO
TMs9+nqfXiKBy2Gm1o6XAgL2Dj6Fsm+hHB0qM/B3SvOlMHNdVq4NDqltFQ6B1dkZMK1EkoHymGIv
+vn/p4rWcuqZrU+OuRdGae6JCJp7NyRyafL1igLzmwhoF1TnsNA4r2lu29/FlL4lVnMh842Zru9H
L1fYR7GXedRK7MSkTojtkByiNTL4ZDdEVDrAvyNCc6Pq5hP8dcNzO+WW+ctYa2+aA5RL0ia06Ox0
RVbgrE54GYMJdAGP12fVwjqlWOEJH+RX6iQaVYOZINy9Id+NCVfSR9TPmFdbSAJh7bARXQGECwXZ
7qPQa7Xxu8/e6nJI77r+bU3uczpEAXhJjBJdCQGipRbVGB19k4SXdGTCQZ4WO40CHyupPbiuGg7g
5kMrtW0WsmWadHvTwByJA+1Xq3l11po70apvDRrgPncI9c3RlKZt4y1Jn8mnGC6MjdYztHcXRWJh
ls2mqSnBYF7DKWYsh2WgfxdK6Z7O7ei6v3SUMsx6ZZuiLqOMBU5wsOrZWV4zxin1Bg/dqDITCwQp
IbrTpdFfmiGEkKDG+tr0HepU0vios9UHU1kHKzVhzk29Kl6YFeOVBV5zXE+m9tUPCQb2aj4DoIxw
XVoHXwkwdM3OFKprygvw3a/YzJ/Ugl7KycKvlJoT+ChgDr3shmWCE4yGNvxEds301DHATHWt3noM
DSL60HJjqUS0q8+FniWX9baiuK+gZV1mJfTN/LvkrIsrh5yX3TlLJRkuxRMM800/oP1D8XMVBmxJ
mFzr2QtSR7/0kPCVSrkpy4bcmKn9BJ7rTeRIIZN+5r5eA/rak8v6LhouB90oD8IvxyVZSybRHTl7
X4KrHL0J/z8kkOxdxftFT/q9hL60DCFTSt8giiAY1gAtZRA/bDsy2wvXqM86zxK4qsrCtkzQYtPJ
ZnqYDzl7FgPPI+ePSHw5cfiFbuiG8R0wb7uShsEbVL1KS7711hz83omKd04rgQJSIW765gNuHGTW
LnnPQ+3UDVRTZkPKkKj3oBvu7MbfBmr25VTlbsgHaIuNSTEHcbeYQkusXrBFVJBJXaPuROMXRw5V
BzVWrkXuL1B7LkE1D5SKuxMWgEgbdx2zv2FzdOMeaQKqu6Lu29JhYNea9RJ0uE8tXhwkiioubghM
+0hXPiJ/JoskAi5SvFcdMD+CZR6X2NbHvquV6ZpFTaEl2bhWjYWTeWDF7UTIrvVlcqvPqRff8VQ/
pXCIp2Cg9q5/rskxu9nwGfkSx241npTI+FCG8j7RgtLF0Venajd76j3V7XYM+N+6RMO+DRl+rvXz
WizXg0Kzr9sPX1qTE8JouH14Hzio0IuObMoxYedGtDyYgfZkWOZuLOQuiEhC1+miKpq3vDQfe04B
fR6vExZzmsu2dSewsUEiCpUNNhLAX6D6EOXglyswTAw8KbLQYIGqxpcTuh7qKLZ6wmTINskz6R1+
Rr+GdhlTBlfyT45SMnWidtUpPpCBr+FOpF85A1Glqk5G1fNgVWEpTT1w3USMp7yhDVEXB98cCdlR
UhsP2fOAV4uDFGMuyb6soeF6pJp0FDtqvrnCgaBhpwDzKTa4Xr4qv38THSHaWGP/mGcY34rsUk7F
QTGuuOoownnO+L/nsrm6XFPQxNIy8kD6Lwhu88ZKWHomwcx5ygn2mOW2wwFRY1+0iL8wMIfGhmmz
npFf/SI0lXsWcgryY/EsjSeJJcA10T9yPn1Cg26gVyGGDr8LXOqQAtynSmE6njoTDn/or6ZvTDtI
5MsYcxtvaPi7zoxzY+JwKFG1W6dd6U0be3Qmqqcy/4b4Q+clhlcjNDZZ6yhbq72VUyp22EqgtTG1
TOWIt2J+R9pb7Q7E8R2YzY0bnnxZh5zKk3Uy+RntoNEFLzMbU8ScrIyKdaSw9GqmRhN11m+qDmaj
Fnb0rfrDRyDDX9lMyolCsFHzaNFHVNHSfumMFN4gnh4SRhPhVhRlt+lUH6iNH3hxit9LqZClRMFd
p7RYjNWYkAbwrpVTc8aEr02xz9giVfn5eFS4rfSkxO0Fqy5ONHNZ24XYCY1AwZC2bDwxwyhZ/G6F
Qb8bVIwfqRvhiyq5OQbsA45NZF6PTOs4yI0xOAu8+QqCeYrAb5MldNgDQTRpO/Mp0HiV+7Nlau9Z
8km433hyQiYEFSkS3VfjA2N0DYiQ2e/iPMgw+apQyZMKGxIkc9Bb7DFAtJLvWoX0JHtZFxvrWmcs
Gbc5crmgt7NE/CyjjpN6oKxCn5R/ZRbbqqvas3mZ2k8Kn8E8TLnDU25k2xgS4FPG3OsJsIy66i4U
5TYVTOBrsGCcKdyQSlo6lTN3Huz0C7gz2IRAUGx4LoqtPrSKJ2h29Vxztr352TN252sVBI+Fm5i0
nUYvsqlQn3px6Vi0XI0qMgILV7UU2LOZIetwdU5WhbsnChIDOot5w/NZ7Waq5rqV3UcVBo8N9jsQ
PwHrToCumuvVSq3ru5NAcmob1/bwdpQZCK5x12BfZhzOfRUXPCEKhPp1NXF3Oq6LfUdAHTaM0L2K
rF6bGru1EXdRw3VwrNwJs2ijb2VD6F2nHiGL3XRJpf3WmrRs1ZVgSSH3r6L4BQJ7cRWBhdOMy7DJ
gtk5Wa/UFIc44Qaw+/iodLjnhU3JKJoIO5Dks80VfZHrT4G0y510OYSZborBLZgAGaUW1zVeqS6E
WJOUT0RLKS81yTmaI+mArC88JfXfixakZk+L6qKjfAJVCmsVVuWF7Dhvl90zan/r9RA+63E/GCku
/c6r9RxbqWK9CSu7TBA7AQHj96STPO6m16yW0cJys/tg80OpD45NNmFA1a9M4oPil273dzCOpudq
ZEgKE0EhwK8Ar6tcc6ooiRulxWB5ogV6VgUYL6qRTnM1WsciS7baUG81u52rd5WFaEYNlNqyru6U
yN0jjHkLO+YAp8IASHufcbt9rw3/wrYA6R9HAzImPZux4dnc426t95w1Y4ZhEkGBOcRt/KkgstHS
axVIDB8sRfA7Hb/MsTrZqq9jaGTsZ0TFTY9WmgtbIRAbgPPnIq1+VX3DFZtAeAd7PgxQjWEoDeju
CnAh07JhexrgdeezgYHpZUxOTfpiDUwOMR2y51LL77kX2IW+AFGoZ5WUavugD/0L08VVCti/0u29
4ra/J16SzpxReQlgiYKv0gdb6h9I9r8bfr0CiPeVQo0O3Id8BLql4b2z3f6oqxbTV79ZpZ31UAF1
nWoJS0mubCs4lVH9q7blqsrrZ3Z5Yh21zrkd7JNixV5AosjFQ5o8dm3zWpj+fv5alSlPWS4O7Fg3
jUGxU7VkYsFhi54Pnq2R6Dd+lB2C9FLa2aurj9detW5uW3uNv6EQ4VXX7SPvpIu7SB/xtv9w+2z2
Kaw+BjAFbaOzROKda4GNmauERaoC5Y+GMFUEzjnqFLAGC5bKKCX3NE6PUZ29DggdjRF7g90dU6s4
GH3+lIhHXjVK5ClYVwGsMg8BTHox+/Yyv18t0aQ4jS98y7MK/DO3Hvym/tUXqFpTjK2GHALCESyA
OZCn+Fu/77fwzuncSaiRqVKejAJtvTAqzJBj+YAD+aV0Kl7umieAftMtZ6E0mPOs6WoR7q+MfM04
+y2G5rvI4/Khdh8yzTqXY7irnHFtkS/J2BYv+tJ8jlp9bUEi9dvsVFYttiypkGEkLOj2D3GMUkXf
FMOaEE9yksTPgzJ8MVXEBlo3y6IJrkYrb6oDtKVIuu3QVAdBH8GiVkCkStjPRScupR6s4Xx/0TZB
qKUsHGSyZ7TnkJUQ3JetY020VP1inX3xC2HrkIyd7mUDojXQV9UNNlmvb3NOySkVAyyPor0G1rBq
uEYgvZ4ioYHoDXdtHD7qMRtvxVhPzbiRdbH1fQV3aQVUjalLQUN4MTBVIvrvgN5MzPbuIwI3mChZ
djeDIKvDonjU82iVRtl9vvCp0nnPE1QPnml5d6aGHct+6eGafQVncqgU95xIc1U3zhOD9tdeElcz
hwMnbJarUn3Reodi0vF3NgMXh7R+GLnlF5oV8OZ0vbIEyHhg63EsO7HT1WqT1hohMP9RR30o2L/k
qX4eooisUvHO+PqtHpytFjfMxvV0Y/efmchIa7hH6niAjWWeworqNMrHpNVfbQq5V3ee4Ktw6kqs
r6yxHkdpUSCq76ymfGaO+YsuKqgSv1TTfyDh8VuW4VOWybU05QMz512fTjQaMmjFX+Fm8UUlXJiX
j1YIeXjgVnaTD11lDmwZ9yyY7ZjtJzLMFnf22Mr3SlFvVVK/pdz1SlYc8RG/6kX/1je4LgMAFB2J
HJJk14kRLERG5E0dX6nkAQT5FFDRPrRjj2cMDOngSTe0K9VUHtUyX3MapezDZVhXmxyrL5M0WDb0
yqTXeHhkvvTtj865DPRznchfCcVdgR1vkzA4RtNwdggIGEp2mgzQP0bxHcHlrWR3MJX21eCmssCx
WLDivYiZqVQfkjp6w4e9p0UKPY8Dbmuimhv1i6mYR6AeHoG8RWGXC+BG55CKNqNjmKI2/cWYikuv
04FKL5uSasjPPC+dYF/78thq/SPi0r3imbKYmIjkUFCDEdxCzqXN6mlqNI843J7Y5duC89ONlgBl
QdIFMMnSapsDgUBOX1W1SvbqZF/MUcePSliRg/YY0o/kbH09vfrBFWj3OiTItIjQr1hn6KO0a0IG
foZoha0RxPaIe6KAUg3GMLiILtm6TfYIiWzVGYQTc9NYNOS0GrW4JA2UbvtuxP2OhBzmBBT+QH81
x8zYpAMSkD3eqRfhW/QtSlp1mTpxikf9iu35wxjCbVABx06no88UtZ5mo3n9K22jW54+umHoL2g+
eBmdX2A7d4M5fOZKwSRF0/E+ypu/dKbhqdfK975dd1V97Ov6NRTjm42zOJXuc+hwy8FjT0TdfI56
dBKo4IxFYIjlTDF1tlNGle+GRvciJdiCi0wZjTHZwBeDE/PQu2hxKcNomZ/icNr4kj0SK8bKMnib
enyV9mDZCzw3OjTAbA2tt1hm4q4pY+B1tvbEdOvkYo/HHbDnjLONRPIsOm77fgr46tNBRX4gYLEF
0c/lh/Bkiit73u+Rf/c1Z0VlznrQLlaZPoLn3ATGwzBFL0Rk75ZpYidlq662yOXEUApCPnGxVpQQ
gZoYpKWJ3/P3laP1oBruISzDEwgDE0gKVp35G6ZCu+Mqjzy8s8chaG9uCBO25koJoyc91WmJyp/t
ZaVNJ+qPgoU/kFWow26T0O+mhMyf5w8a0vKltQOOe9G3XocNRnXrMdeLBxodwI4R/kzy7O5gKRHt
5MmUhqjaJ+BjwCefJp7krkfVQbaAyooyTNi8tqbn2Y0am3DclXpTY/O1BKIIqCjJVL5oSFwhMNdS
ORHxzxdy5HEAb6iyu4vrW8iEYuf39WVU7NMYGLuA/HQMGF68di0i9vjYYY8fopFcYXsR0VswS5l9
/h33zgdq684itjZ7eK3A/ijxIlv6NvCTb184Jz8kZzbSjOCo9TvEtZsPI75vQ8DhKDitseQb6Aul
TmAwskQWqdwg4S1bissypmkeRNdLQo+AJnteStmK1cRTa2lntuLZjFWXcUOuv8M2wAQqWxIxZG+b
6m/zkhnUwytG2WzJ9GfuE7xYTmMs3Vgt9wCmXKKyPq6JkzmG24b9xD5TFv9n//yf2j/xXP7/eY5/
2j+9d5k3/8X8ySf+Zf50rT+EcLDjQfMyTWHNyMRZ2vvnP3AziT9USziGmAdjumUCbsxyHIf//Icw
/3CFUBkIOTrBC9sA9wio6uef9D+EQxGrbRmuhpjMZ/0vmI6aYc/uzjwZgzzbff3zH6bq8jV0VdU0
S3Nny6n9/7o/XbI5DVEb5RBDTiOl4Rcrqk0Zruhod0Mtd3XAkkxD1isnVrokR3+PReF1SpVrMvo2
A23S2zMZSXRwIvQOzLS2BRYxJoJneNBfg9ZL7IgKuplEXzkoHapPo1bGMFokyZoOCxLLMXK1a46L
1iXFlKc3ArqvkK42AY4ChCXAD0O2KUvnqs13BxE0c2dUNC7QuDSrz28q9m6XYBLzi3Mvhk+2e2zx
BMtkOh5Exq6IvLUrsyP9Zi3SrX2C2mcsVV3e8ib6oB4WuCKPMsWi16K+SeY/RAcie1W0IfE7M0cC
TVaJPphHjRNtzUPfScnadEr2m6LkDejWAxnsrCDvU7fXdsDgqlOS1A1OBXua8DQfHCVRgQlLEOwQ
nH/ls2IjLmJYpykZ07vsa4yNaHsSHBDnJ/1z0sRqbHocq6V+KxO5dyzzTlfAsDAKlOO4dT2nUn41
ZvdYlNk7bUpdQ63DGO+0uKqWukGNosynlTJUT5pqYdgBXD7xADExRC6tqF+2gXVSbLtZaMOzGnen
LqdSVOnTk5ny35W8CjWndTw33RW/S74sdI64BeV3EsA9onCDLO5MGIW1Vh4n9r5LB+wRKN7onSMH
ON8RzP/kSPb/VxmYF6atd9EGa4uvsZZtweAiiiqvZwitG6AEgi6Qi1hR6MTAEBaZw0eVyqMCDYQt
bBKt3emGyb2wPlVCO32R9PuGF2GkvfU2DjhgR9pk3A9HRgelqCBxt/4jNPNryHut+xH52ajbmSqw
Cmco7Z0mJFsCSbxPI3oTJuFTa/TONqyakywgXJJse8wdQfcHVaraZMp1Z7OzN+t6XfNmgokjYzbG
2kuaDAaRnJ85jTxaeUnktFqCGnioQ/QFsw7PRqcV7Gx4VIVdRgNe8QrBe4Qx+Sxs+VKA2l7i8OkW
uH6eZZZ9jt1JdbMTDUhrRzL3oS5V5+RgY+oa1kWT3/Peuk2ps8sBOi/Got9XgerVFvxhI/CvFnFT
PTvbSkBckjnpZOfDssy35kTA0TSqdqXySDVyeWiGXlsS+5Knv3+prUh4eTYHhZ3A5aElM27ofnxl
SFkvcE/7TvPNyAkvg5NpiynBKDuW6VNR8BZhXV0x7iNtLt7KWQBqQnxnGbYWjzbDBbmNh6TpBKMM
hRMX0nnZVbFHOgkEOLtcs2EQpQIANGYUYE9x1J+/+/vvlJJDKWORuSHj55d2BlD+/O4HRTkvxqtB
OK9//SMTdK6euT+jFX//Xpnon0lbYmZ//tu/fDnKe5gJET4rdPhwQ99oWy7MP/8kK16mlRYxizd0
CtXhuzMkKVPA8ZnZuEvBZmnvtNGnrXJMLVowMNs6wNozIgWnEHPoJnS3YTzv9hkFgpWcyZfBBAfy
53e9UVzHUaKR/8df/fx9XOnnaIDY+vfHc5b56zNHniUe4PF08XcZWWFMm3Sy9U3106L2nwrKfj4u
C3xzFzBFzf9rjVlkS7rXohz9RBUag54IWNbPV2p+fv35iy6KbwE58LVTcXWbXX6vW2YFMovEY58q
h3GksEfG7xz7beYeLDeO8YZs4k/MZtwycjZlbpdXbd4c9s0gDvi+Nm3ZxAcQCI/9iD7W6qG+tbTs
/AMRwyQSMK7Jol1cgy6hiw873zue1BsubXRUZEJ0sbWRcq4dSpL6KRDVYeweQeblq6zLrYVvTwq2
ssTZV7ZebvUgf6pnuy0J8qNSFFieY8DZSRSvmrA5tBO6D7KDMwLJ86dXNuwc/5S3yXDI4irVtBmG
uDnnst5JXc33xVT/O3tnshy30l3dV3H8c9xA3ww8qQbVkWIriuIEIVEU+ibRA0/vlUl9l7J8f4c9
9wQBoFhFstBlnrP32t9EZ3hHrWKIXy71d3smS6N3RHJMutH/nAKLL10vP6J4c/cNWF8wtfFXsQxv
BOR2964e1bcmdiKL7iuBXcPjWg3pea2r2yGacdPhl6e8lxNImdyXWRKFWue2+yZxpSNUfx57Ji15
LPxzHvDA7Yxhl/wYGqAPZnLXcnaFE9HJqHpFdzYqxDFLNYhdFPfEsOEkhc4/bcYYVbg9i+TgosdW
tLvM4RIjx1JUR7Xtj9tMUjPniWSXo5IvqQXi+ptxpP3PaKI8zwoCCSxqordhywrT6BDz2HVckZ43
Gqcig0MYyCqDb1XnFYY8mrgAkZAkJKpF1HBuZsB2fu1U20ujm4dmWA7JTF8JB2dL+opc9DTKobpx
hrZnt1vgXmAFdTWtOjW0Yc70bMS5/XtN7fvY9NbmCS4CMjJJhlNMuIUUehJ5qwnbmpkfjcIj5FfD
sqpetWUQYGrigy17GQrjGiSKV0t6KghKOquFA3kJNZ7cVhhA33K+uO7o7xeJZXUYFZhgI06GAIdL
EaA/0z/hwPy9aSR0QHFOjOjO3ZEmuYR7vq8ysWvPalubAMVmefNqx2sH7pTpfcb3yRkpkbARbrpt
AYTqOK3+tpfyK1gh/ibIRmerjutKUhLAO3mInQbEjHCDUB3lJFt3fMPNcZSIxI+j/AcPVb1QLPkb
kgQEMX/jUBUIVJ0Iau1jsWLN2PYNpn113BUEVC0UKFXta0qP0UvUunFYuoKQKU4I21jRCahVg3ED
5RKte6YB7uzR4DUnPf2ucLWRHiFQjCsaqep7lF+ZgqL2GDf2gwwpUJtqob7vOOuMgzP3x0jT2/PH
QiNc+LdN9YLat7pfRZ31J7+faB2p71SdbmoN3aiLWgtjkjrfPhYf5+DHiegVdCq5sA6jJiOS4sK/
ySvIjb5kJqqFQjc6ipertqdUQglS8TZJ6OL7sXu/RnGg06+Xj0XSzbi15RiH/j5wXqxBmPqnY4jE
kxE8XFN1gOA+yPhItXxfd7LmlWzKbq8OzMchUkfsj30eYCRYvxUVNXnE1NX6DjlVx05tq1egseJ7
pNFqSOrl+8XbdnwDarvLPK47fO3liWHfJq2QU23UJaMupUSCjdXaxz4jNg5eZ9L1jgESY3VhHF1t
Ha+bDx0Ji2e71bgdyNfef0Duq2P486MDB4Q2SXfGEQE59++1P/ZprYh3muQe274P8TVl5hB6RUpl
NwGvGIB5MNWNY2Smo9aqIIGOErQv6hAaypciD6vaLO2Ie5o6omSvuscu094vQXVJ1l1CunocG9wp
ndzf02aMj60hkz3f77Ofgklk75ek5XqE8q4ZPSuZ9+l21HqMDhKtukxdqoW/3oS67Q7JPWnQEpNY
KZ6julrVIvJ55pO+Rm5WPtCbV6TiwLF5tzrSv213vktTtcDaiy6Gc+79CMuQKYWx1dVOQmzIjiXn
5Q9YrNpUFFm1UIde7YuAHUWVCI4ft8siIgF7o+6c76t8/tcqiLFm5J0dBvIhU8p/xl1yhGe++hdm
BbJ8fw3sCwQi+ROzwfjoqFbVS4zDfr1XbcamjsTAdLXvY9Mkyfeoz8tDLP+lEcfdWa19LP5pX6Vh
tXmP2nr/wVJ+Nf/0ETNzlX25Jj/VxxTqfeBTLo5jpYf4423/9N4/9uXJitWsszgd5d+qXtUL75s3
OdNebdUzGVidjFVt+x/GJB9HlcHlA2jo12LseDp97JswfoEi0rVQpzN4mKeCSKyhBEsjj4V6W7zA
TaeeyMeoN6udf3yM2vztPQD/905mgSHgn09a64uRmFSX5e9+/7j3nx2bGUyZz7dhWGN+UK+rhSv/
3vdXx9Xe6CUnimY33CYojTZn0ARQo5CET6fOJSVwhHTQHomVopaved05TXyGBVV1AO3XnA25mNXD
vbFkml1fG/l5fajl2EDLGCUINUqAjsohjMpnUJ0OrICxOuOxiEK/mWjaAHeOcNDRp0uj6mrRInK2
5BWIpubXQm366s6rdtKtN7hd0B1O5dP2faFu22q16S1OIX/p7zDr9iHq5h+l3bR7/m7SheXCk/cP
tWmrJ0JWffY9C20mEzwAVNx5cGpUfG0ROj/+F7VL/UNqEWcGWMSyOPSBMzfHTg4GQI2251Q+Gv2A
TkkgH4EknaNh4cEg5bCsIorLt4A5CKT1U+59iRyl4PbqIOSy1vVlch44EeUN1Cn0r86E92cQDjdi
uVBrBtRsPKvDsZe33ln+qFprXZt6M1TwQd6c4WRS25xMTkFD3rHV9mTDTkP8gZPB0WsSWzlpPIfI
PZioNnfJiGDMVYZkyMEigDOiJNUa6HhIoohmrRXfqvw/fQEqX61h3EAAtw7XmXCo5ZuyicEFJP9x
tXAHulxV5AybBiXrmUou/7cuBxQ1c3mMHwmp1v5A2EeGCeY8JVqYUAE8QGaKUSPLq3HR4lvh1HOo
TpzAgK2JbJv7qVqNEJDKbt+VCOL1pKC1OvUssoocpzwPEkFfUfM+EDp7tORDfZLPcrXGMeK58LET
ULm2G1oyA3L5T3wsSj/zDmvnUUT/135yqWRwIBKUvoNL1dhOG86adqc+bZRDCrX2sYjlmdob3Zeh
jP29+qBCPbvUqjuXfPE2YEarHZ1jbzMZu4ClGI4JnVJHjsHVQqhTzUl2VoYlTs81DrB6QauRLfi9
+BbJQ6PONj8osYOpbTTTrCa4aTi41jdY+JdKUe7VyacWKTVC+FpV/JNin9iblDn5aPxfKxquk2gg
ZhPsNJ913Yb5+rFNg3ci4szfRRK6n2XQT2tfOnANgZyLoSd7U5D9e9+pXgkSh+UcLOM5jliozf+y
DzKuhrF7S3rHaFb1jUBm/WmI4JEQucq4hkLRmG7wtEXhWkK86l3tYfTxXqR65IWJ6bpbP6irg1eh
zWrWUoSkkhMSr/vrrVHeg3TxjjZoCVK2H5pu9S9I+h9XO4qOXYo4sLfcr9DekivpdG7rVb8dBqO+
IuOpifxrhtvZ9bDo1mU2ELVlHheEVCoZSw9dDeeoj/aJau6Tj8D8lI+wGhFy3mfoX6jC9NZm1L3z
lFOonLMxOrbRepdHS3oUnddfmmm8Gi03Ok5CjhYmJ8RlS/icq10PHtOPpcvE0fWQrmgTstpg7mjN
dMWnCgz/HkNvdbDBuNIzd4cTqukjtEfacsJxPsVgzmFpaZSCly+TFVjbyZugHXmTtTE0AOEmVq5T
b043VLbEhSgX+tFybcjFG8DMMXRE11xZiRrklhbW9DkhjA+eztpIudvQEsWrshJiz4E/hsLRKez0
U1GAKTKYjYfQyLG6o1Ox7PqY0UU+VijqQX7QSML8DeDLDxeTKGHDk+zTSp8OcYFQnx7VNiGNhTJI
3O0cmjbb1pvDxYqHK9Ov9O3YDAABbZP4vDpFH+f711bVVqFHIxvaIpLyDLGF39w5jfZYkBdy8D0E
Qj2F1NKi1Z7WFyswiW5fksNAxhDiCBb4osqdNQd7Oxp/gNCpCImka4o4S0TWo4P84zpq0uxoO8vn
WTdxNmQViXDSA9Akqw+Lc3ip7ZmgscoAO0xlfcn0725HEbcaf6BYg/a06lT4g+NKxMrWcofrqrNR
jViTGbaWTiW4yO6Fa7QHnHh9GEkzdOXM+l1HxnE7VcVu1aGAEnQuQp8nBRiqeTP2cDKLwIHbU8fb
WWAVcYjuszV05J4D77PWFyvMy3q9ipd42LgM/UNrKadTs5rLtpzJhJpQChfHnlAdK5cFaS170w2I
pAPDPjwMlWxlNpvOK+try9IySk384saBY1csRvIJDfHCWJZsONOq/V0/0MwgMOCtd+R406LPmTPB
xFRc7wZoRcxEY57mPfBJcy4PqdX3xxhxUYQTfWfVmF4icIugqYId7eZpW3X+TaSXl0Bz8yvh90e9
aMpTnovvDeqTbW1Y/e7/unf/o+6dhY3kv+vePb5V1VvXvb39J27L+7t+te584y/XoW7gmYatendw
U3617gL9LwvWp+fCbPEsSW75u3VnuX+5Pr0UsAWURVV/7l+tO8v+K/AtF7ZtwITFCghx+1+07sh9
+xPc4hPFRtfO1g3L1Ym8p7f4O7jFW1pLSyZC3RPD07Zq2EOic3OebKs/9fqTGnXVFkoigsPw1muC
9J2P8Zh6WSsXqkpqHKa21bBMranFx1CtGlDJzEMRUbjD3iKHN8B167Mex8xy1Pb7qm+1J7MIevJA
UPUzUkAXyvTLk6MftaYWg6ov4I9ZQk1YN7JcdTZUXVCtThGZhlgD2KuG2bmdUSQ0rAZtkNQEQObA
FjlpJ2G7MVcfchnbz5+cohLU4uH6ORjm+vUyMaqdSyyUAHrgq6/o6zazWRlIE6tLuvIgLDuBqy6g
m4a0DdQ0IUdzX9FkaT63Bimafe69ajeWrX+F4ZB8Wszs7CSzJLiv0TFhAoLHyka00BQ3vT7eTnaC
XQ/M3HYxIno1WrvDgb0phpgInpGBIWwBPFAx2To2g914Ti9974XBBNlGr5LnprUuC7lv8HQsY2PX
eEvigm6WNdzNRXdIGQBvKXGIlY7C9BkMM5FIgO2GaWZKNDWhiYVPd4vHbkJO7kYB08IC23pFDrZR
lnd4k3OE0y6eYK1xQj948GODZF9wYNvV8J8rmkxN08646dCzLjpEjVGHl1aiqwe9l+1T+DfbmnlB
OLUIjTRBmRylBcTez1pyP/XZ14LpXZWuK4UoRFpI7HY542U6d6Qme4GNyRzR2eRrxmbw0I7GzkPp
GfZRJ4CAHgXEj8EO4euQpJYCcjGwX5k+Bfgs8a/x6M1H2zZ+apXm7qrUDM6iaG6tvBV3Zn52xtaj
TQVOccGjFOueHdKkJUd4Me1dBUMbzex67wUdYqgOuf/ia4e0CC5xT1WXbJByM1jzVzMFVUyKnYEI
xxfMANzvk/wUd7nOs/m5whlxbCQSjZn0S4o9LzSYUqsLZX3oirrcLeZ8q1e0TRmUIYVMJ2trJ/Zr
3LsLimiP7DmP0ybKmhMoAxO3YHvoBkTUvelC3skPbVng2NSn+0CXtmIRdSSF+jxC40XqdcM56YOd
C5eMrpTF0Nllfjam5BNMpxXjX9O6qIRpLOyiO7BoJ0Kvd5U/jlu3dR7MdPxeDBpl/7W+63uSdo0V
nefAg5bbWti05nJKMIob0JeMqME2Sy+XnlV3X7UTTpM53dZz3m40hwBV1Gwu30ZF4CnNaFz8M46w
vBHGBf3aY6tjYqRYftHXo7BB7JoDbq68JAG61q8YxSite0KpcVzwjNXfOTsQnw1TutdT10L1Xie7
Siwku4LNsZYAM5S3o138TMUupi1xUJM8o2w2UV7ZF0OfUNovE9xFukt1DWXPwSVaSekTM619R653
ulJdoh+j1SgHQRcFYH+auxrAECnszx0B7pvWtsz9Yuu4WhAhbwcr7ndAI7oTWIPScF9yD52cEaYO
NHRRvrhdAIqBMv0miEZiwcKJoYX3hkSwP7q+C/BQCjNt0653bd59KTjNjp4FnoGcQe5QTG60SkeZ
nUz45uleBdeGrXN4yk0wSo2SUx0ygl4OSRB0O+Rr2SFopwJtnQF+9BSXGMpi7MkGZQyMvQn+eS4N
sAqAC6obV/6SWpSHFbXpIfGQAEQ6xD38w9bcOreDbv8ooGLVMUqJdL6dx7T/hHJj2Y5tG8Nueohm
2HcdIdV8QSnIeqM6tZxj+rC4MIiXZpOYmqAyGy+HEY38inzQCcgDnUb91czZKvX4W6xt25QEkznH
WCSJN2UBHyO5X+JIg5LFnXMkFbRxIEhBsyc1grMxAd4oonQb2O6TBUuS0wQRwBzHRJCAOEI6LqtE
Q4nI34vhe2HNWieBsBUxAsQwasYCWAWejbFCduVMC4D1yX+zZ24vIwCq4wJge9ucBiQDL4VLgyji
SeW35bNj/9RKAdFYc0YwzCnGtRTuQPPTryvzDCP2qLXGcIyn4nEuJU0c8xa5l2OxY27g3jpowLMK
9HyukRUDj1sffjQC6Ei0Wk8UwUYSIw2NkeQE06kKzD1n9RjCkcRBbuzjYjl5zLp8ZnAagEcQFx10
WJi2Jk3KU7XgbiuNckRs8R0XDJ9j9c4FgRoYlRfg8i8WMyAo0YjhAbSi18E4SKen+o7h+tu8QKtl
YjXA+4dEhB1VD84UuzqmETe6R5DHUuXFiUCQr22tTyc/GXjKJEA2yuTgOCZIib7yyMVYi6OG+ufQ
0tOeHFtHrbKWtxrdTEyZ9ibSTektqrtTsrj0H4nrCOZLZ3BJUpqNdm2S3S3MIrfdUwtjJdQYg+ya
Fdb4ZC0IgeYZs7cAZeygpc1Q+9Vim0OBuakkcoTo7kdR8ixazQlUkg4yMa+4aUz5TyceKaxOVsGE
E6B/pg/mqYM80pBRv1w3A8N7wuvwCBRfwOI420YgTrI9OX6pfkIq1raBg5y2SrBbVTxU4m65Afv1
2LpdH+ZutkD0RQVqAMOjb2Tfx0a6z7TVuVCGvXCf/pS6TRw6lnhqA/JHFt39pGUh5cv5oHX6TZqB
d+5xAu7h4hFHX2EFc233XtOcY+Awc65qM5TDFxp00c6NiR0y9E9e5Txw5TzrEnggmmY+tHlyVglT
apEzkMg7iPaeed9AHib+hcJLMjF8GB2c/ElNVg+omJLs2lMp4/RUpp6VmC/0p7OdzrRzHiqqszk3
dQLk7xLa4FsMjS9UQ8p9g9Jwjh3rQIl65l5nk36Yls4jHGE8JtHyVSfPdT/Z+B/9BKMhwnUwqH71
jUnmcB4kwGLMNSrUfVne63lGilKXbePMRXDbOEcmQhuKlyKMgh8RM0J0zwS5puhccX0AtWE8cZw0
7Tv3/C5EQnwT96MTxoBsKOza1tadAtqIrs0zC1Iz/Qsfa90CA6JYELGli9SU4mzNdxEhMacerq8z
rltd3r8z7Pzv7USzGkVI/elexe1NNE5h8qKmwtPmWbvJYlSdW/egk+gAyW6LahpDRIkJP0eVKuUq
ZQ/jHDwfgXqudCXp3c6zKFuqBhm120eL2is+6/RaATQ8yxwPc5edYzdxwmlOblR2GWml5DQsvSA/
oMD4AAVB9RSpggnwMP591fX4I9OHBQw21MadPmDmUn+OG8BDytPk5AVlGhYjmgpDkF0xR/kZ9ci2
kqAlhOHpFuM/Y8LALEKtbx7fm+sLI+lwmIkBCnLnVA4KM0PEpxy7xzREsDGU+d7IjDfhaP0+L11M
nS6eRk+AcRRGhE0ZoXFPCOdOT0FVJ9HQvLfsVLeujF7sLkKgx2CZMkC84yLRLf++7K32ONEHtEy3
C0FqjQmVyqkrIpIzhnKTe3Z/BBKwX1E2hH3rPvtxp587CkC7hMgNaMfxeq6JiN17ZLOWKa3UtUBL
IIvTHuOoHuCCE1cvYnwoM/9tSrlfJHqNp8LQDrVZnANhfZ6Z1ucif0yFZlKWkaiUTiIBMvdbkFLn
XZ0kOsPNt/gaIgxRU8PYnMvJiIunNRiwkeCUi8vgmXFgggQquyLLOA3zWg+BO7yR/qbtKd5GcQ7X
TU9+9nNxMYbaOjf6YwME9BT3JH3SzbjpMbGHids5FOSadjvUy8hoVPe2VVCLDacRtrN4X+mMwfSm
8XbVnN9pwhGY4Me94+vi+N60Lupuy6Cv2TZVt5zK4L5dXATpcjHFr4XnLwSZrWVoiurJAgtKDvdq
BIDqMeFrFuCcmJB4XzjdwWLiZuMbo9fZfGVEEWyckpuNZ+96iHIUVHVg2eXq7+K5+iy42YautUua
ZbykqXgYJyxH9eCNF82fCaT2CRMZjt5aaOcu7b8xengqBKw5ze0I9QW3N2R2iOhNh2RyNl0iD9Cx
iN1Abf08UBNKBeXjzhnmPQbTbNOUhXnW8to7efUXFDXzvuBe/n5R21N5ZwoTT56UlGSysUA1Tpxd
mzhQFJrLJoIhH3rjiweK8BRBct+WutZu46G4KmZcRJmrBdxWiDaiK8fV7UPpYkaI1Z16DhHWeGfb
IEZFVsKjS/PrNJrS83JLZvGwnXo+zrPix3qJ3bDP+uQygCc/kQot7br4OtysDIPEe4o9+GqJt0oS
GyeJIy5uRVEY1TcKPH73QJZFP6DqjCMatHUXPAEbZbwgOy/qNF8SQDPceNA+ul+BUL8keYNTaWmu
MtO4uJY1gJdbLwUUdweWA+7YlWArifpodYbUnkOxTza0iCA7JfZLSR6ZDGEk5NT/qQgiaqHrUoYZ
OdYdtiDOUTl3teP616Johqex7uZwAgH1vl+4WJisZGz2ahG5XgsKleInudpqkL5faUh/CF6o2Rng
FMQ3x1oBLaQo3rGckYq2Ov2ulAX4FE/AuVgTH6SoWx8nShJuafdhUgDQKDQxhv2XlJsRSi3dPqdg
Kt7X8slFiyG4W/Mcqja508kwENrXlSbh2KSNwj+YhmMnMMRPLdNKW9xCq0gOuiu84wpzyBNBcB7l
ax8Lta/IaEHG2tzsoa7yzrokly/L7rHdeeG81DnyxTtT4vziKlpebeoq20UWW7ManeemdoNPQovj
Q+LqPJkDL9r1gp4iNrwezYLv7xE3Pk+yj4mLJdtMRDFuyWZ5a6jqQxAdqBWUuY+ZomixSkNwulNR
o+9qI9kji+RT0kgY7WaiX89qoeOqPVaDubNQjHLbkAHZUmmpFpLxaWnuST3WPnabmP4crqGlxDOo
y8U6NI9Vb5ND46MhW1L7W9TlcWhE5nSRwZSbjB7GfuUcPcZlLTl906VyxxLCfZVV+2YuBFP1AmsZ
2CA86ZEZhNwDdJ4uCZb7pLRv1aLU9O/6UD84vddt+8D4LAJr4MEZEXkaADnM0kvdOig5zL45tJ2J
ZNOxD11WHDxNrNcJZ97WNuJqZ+WGfaVnXrfBzphTiP86V/eopaqhJ6m2quNdgk33mz0OkO0Kp7uA
tL9LSLJ5aMhRCXR/24DOOHS0BW+jACR7mRQ/evLWo2CkvdwMaGzttd7BGl328PdqOIfY1ofEujge
Vu8cSzfYkRpUj/my6uXJz4Pha0UuMn7ATd1k1peuyUxy4IDUoxusYZWTuVSRvDplHXJtH3S5Yztv
/VA8JnoZHCGF4RayvEMyMT2LEoTQa5qe1qr6FpWl8Ur+9pmiwJfFLC3MeC7k2AysnxmbyXnySSfz
4vlTk4ofeuCv0KWYWtY9HC8KO+NlqoOT05ve9aj3BIyVC9wUfwqu0ua7MRXWpbmZi9K+ZwZiYqQt
gfOmAbRn7oj1sjanDLH4Lm4MyQAjHTGOa3uzuBU9AsRGZN4AWxaVOOZR215N0RxdxXZ270zfljnJ
X0x7hm1BLFY2W49u4H7zvxDajt/Sh37b9o7xCGqC3ARQHTN60A35EstVTxMkXLXAOXhLF1wldU5q
S0cqGHTLXRAD1xqT+dw0jrEbm3w5eNbPNqnWk+tk02FlOMIExNf2RRc91ithUbHOACPz7PladN2y
B0IJANufvhda2t04VfclQR6+VUI8pQ0jy8DbUbVkHCi75prsaC5pXqJ17sLIGnAs4FDfYqXUz7jh
17PfDpB8tOxR7WIstJxvBaFn1LVYkAU2nrPJEiDrViI/Zd98lP30Xi40WhQB2rfcD3AVglCjg8AJ
WBh6ja09/pwPsJ/aEdBWbCXhh4RnMdtbZvVINKWcwVRF18Z0P/ezAIkkhRFqoUSQvitCICQQT+UT
RyS3HYrgk3rdkmKDToknqoSxQqnPRLGYHYNrJdVVIie1MGeIJxGnr64jBB/cBM21YmipQQ/dIcCg
8j8vjKxAO2w8qZlOzbTGKxOSKGcC52ZOFNcwfhjCTw5Q8054zdF/uE1wMWOoq/VIwTCgrIJRkHLL
Avy7iTl441y4jHIDVAczM0oxHLhgSMCOEu4f2u1s5KRwRb0Bdxq2pD27byMJpZfF9i++T0x4pQRI
0wDe8T6JoeQZk6S+AezIovzRXa2MyQvV41Ric6zIyHdNLW4ywe8ahU1+hXBuYzOO9mPkgrBbpuia
s5UW7lJzi6zNXQIilRavvyY3fr9vpmo81LQwY2Lxtj5FdspHEigqbzXx7WB5t9lIztCQx+AkTPPk
Zd59Hmc/KWphO9PO+Yw7IMGKDgAvQcw7fs4zgFy2iPeLP+TATKgZtByCTavh0kkXaNF+Zyxhm30u
UuttWCriRFNMNlOcfGMef0M8zCEPcio9XUQafJBtTYqL3B7HcBY8ohHYEftxoKhhHdElwHDToOdC
hZhpR87TOTBM7uU+eQtNypftrYIkqA56YW/JBp6zsSf/KgfftxtW73uVB5BZiqtSLGSKca2CvPji
TN6ZCFlhzvkNaSzU6CDj75oO0g1U34Yi747fzOAmB8TXD/Ietq6XYTHygzesD7OBkpTBa7bPCCnc
dhbWIGE1V/AMKG1qmXFDh3RXmhonqJ/SKqbYa5DkK1xzCmlnwMAJxLVLrbSgoTjr1HSnQCArp4xu
teULZEDnaJYRWS4Frc2eGMSOpq/lQzfstQcK/Q97EdF/aYznsaPsK4ex1fRNZ3ZN6C5+o3JNn6FS
m/ddw7/dCRLj7b6k4MxwMC3iByYCmXXd0+ykKp48dGtDiGvEEw+pyLZqykfXjK89xsToN5LrWR5o
UtfFlUeOdg0CxHbNV0/4a+j1T1VQuJsCYhatnyfH7ox9Mtj2weuL68mjFBK4oLEoN2Of9iH8wxrk
kWGQcxV5py4xzCM9++si42lWaXm0HXTE/yS9ZKl3wpD/6PtFaLhLsGu4Z/FUa9FJOTsQw2gtrLmn
mG804WDg3QZveCwc9940aQikYxDt9Xjar4Z77VKK6zowfEXZtETTgxYpIRvnEfoFDQOZ2RrYV0g3
ieDsLi4m+IWQEHeaoHE5+Uint9/aMa2eMiDNw7TetKD/YZkJjpia2F2tLhgYf42T22QAmLeQ2ETV
MKa/nxsbCicUsDB4+45LV7mbroySGFAD5riHZgPz8Cr4ssh6JSDX19oXp7V/zq8VXcJNEVfX2qI7
V2WcfKmyV2aqCcW7Pt+jrh9WwNS6azJlw+GR4iNYA6pWthYCBmgeO5sTxFsfhKP7zJesnR3b1WVI
X/AFcqVNbkRK8jPJphPlAQvm9QJAPY/b3QBnsMnhXjf1Eo4TJQEZ6Mijy4J0QJlFUrCdMoPy8Vxn
2bjLoDLZvfk9taAmiQmtTLLWT1VJqRxRdb4hvOzSDi05SfPMUJlqYrUYj3TCBeFfpG9BPh7sxygN
2mMkSRh1/kiasY0plSAdlyQEtwz8MMlwoJsEZ8QGrf3GQdcPCXhr0TnZGuLeozAyMerpemsKSQsC
eMQDy6Y9lDbHtarHne9p9wD8+ofENr/US/C1yhvypowkOPTc0rvE/YSj62ecoZFYptjaYPmTE7SM
nlHF0yhhBJXFqOE7SZXyCsYe3ZKckcXuKkgm2mmYqBsHuLf2LlHZJNQ5WLSNIN7wYCOYJ9W+dxiR
nQhTpNEBsZCqa2/Gkee3GK688cD445WLfZe0JBnZ1SwRmCaT60TbeuaNVV5GgytNZJ+RZ2Ashg0P
CJtmRRcbTx75u7hzCBr2MflWKD3SWRbwAEjYdXuVByvwuyJkTHNDyO++LQDP61bS8THXK7M7voj8
QTTWT7PFTk3LhHMHsIIH3zxKguFUiuI6eZShzMN0cZ2KDpBw+RoCPmJMGnEdadOm04oXvHAMVtL+
C00EZyss8yajQgjdSbsIB6+bvQLkswjNKIr+BrwgERvjWkIKrb1whbQDQa2xTQ2SdNi2ibvtvQrv
FUR4TYga+nnw2kfgkpO1ca/jbD2N8oLqqBFFGoCTgFgB0cjAK8Jtcp4THd45OjbcXByprehm5qDL
0DEH0r2974KgriLwti49h6YiTsx7obr5KpB6hjbmynk6eQQyPqa1RzsID6YlB4mx9Zou/SVfav3E
vWa3zuXJ1aUDyYv3/g/vYFQlDokKC5eWyZLRSI0drGii6zeFmX2jwybCtAe7QfXe2dla9tDWuQsk
NCeJl1NMn2nYVVzSuCth6hQNqVh5RSCF20Gj8GpStdss9AXxIkjF772EJF0YKmSGkbx06jyfyNCF
SDR/u9I3OsetF2I0wVK7SEEcw3Uxl0dGv8+igGZUmPCLxGhcpzQ4p6L6Zr9mTmF9MhvQsENL3BKJ
uCcMR9t18tw9kgR3k1RdvQeOTnSg3/3kHuNthe7522oeL31Md2HmnnEwRiqvyTrsYW98h3N78VZa
wZh7qfaA04hg8xiydFiPdl34hx6q3yFSqr2/F55Ujyp95ccLat/HprYaPeJOqUAUVWfg8kRfWCnl
q1pNlR6WKoLY0sJptotyp/Bk+6VM/O3n28ik/10Wnxv1dvUzv62+f5z8+FoWE1yTy8OQSkqoTDfG
aqx08f6lwlXv/dh8/yOUCFLt/O2jP7bV2vvvWyYQtDEBuyEBswCg/tZrKvXk5GSo29SvNtzEOJar
jgs5Nj/rK4pvD6gjfL3+laLYchz6JscW59fHitH1ntywV8Ttx3H8kgr0saVFdsSS1IRa4O0RoH6g
Bb4k5IVXiedd+eYAzN4k7YvJEm2XCQjSf1mtRNmdhc8EB63di5JcKtWvWmTKZ6RW3wXAajUxA0Gb
Rx7djuj1c+lQ74VaU0s5Ezt/e119nqd0m+qlQv42taYWronI8P2T3nfaxKqgs2bkzDP44+c+/qz3
z/rY/qef+ad9ttb7J687KOmpI5WoE6VGILEkZatNpXxWGmi1+aGG/thU+9QHqLWPH/7jvX9sqp8r
B8JfMotj0crmyB+q8g9R9m9Sc7XTalrU9R+v11LInSoputqpttWaK5j9DP5pskButwOnNP1qVqPa
Q/OnVtVLagH0gxKZdvp4+x+/Qm1aOsLK/1Oh/Y9UaI5uEun1/2dIPL21ZV31/0mD9v6eXxo0z/jL
9iwrcC2dWVLgWAjNfmnQPOsv27KRp7m24Uqd2Ud4GPgI3WC3b5OxaxlSCfdBj/DMwEB65jjIORzb
+99I0ABU/I6OMAPHMVCz8QfaFtkyOpSK3/VnvjEOa1r7zjF2g1d/4Gmb3q3GNDPuAmn62xdz+w6k
+LdqKG9rrGndv/8/ibz4/ZfZvktDlf8KCV1ATpn+h9gtGshapGsagTA38tD0B5Mx2ExhU1jpXqzb
Vv/BlOE0ME3UFwA8/rPQ5lNRMr5NR/pCXnmuyexFftpNu6mHqDsD7LFz7O1+lX5OfRoxBS1h17Uu
aeEwfzHFhKa+o7mW+9t59vxN5qRXdewfp04399q41PtRa2//+3/Uk8CN34Ac/8HYeS03jm3Z9lf6
AxrnwmPjxo1+IAl6UaJMSpkvCJVSArDhvfn6O4Cs6jR1OqujIlikUhQNgG3WmnPM5YNatipUlyPl
cHh//lZDOwEmQE1nD9oZqJqoV4YUbB8iC30vRlktAbcY6W+mmnywY98XQ3WnRlm6bvwZg1o0LNLT
PcXBj9RMz0nS9RsB4nRW/3hxBpB/tCNU8vha9JydVZVqz3EbYirZxS1eRF0Yh842a2p2pu7lDcGE
Qcx+D1S/iu997lkpOhUm15GffijHhxng0yI0sGiwwk7gB83wON6pydtuOpEg20ZI5sa0EJygeRlL
m6VGUO5DoT1lESjrIEM4IVy5l6JmHoAVxFOiD02OcDn6O+gighIEsdVgEMbpHabjXawGH2Tdk/cY
Rw9FO270fgBYn5OKPZoxSF9IoFRmXynCzAKJpN/8w7GaT7pfj5VjcpwsF3SKbv9yUqr0XY2UUMt9
GFIS0Ur/URrxFxeNBknl6iqLM5+U3baFdiatTVfSzMqrHlm8ta8V4Ll+2+w0NBRBbJC1B3Z2X7Fi
83tdJ+i0R46d2Z5VihcYzclaN1kgq2iliBTAE2wHuwqlHv3PJtiK8ao9d2qCcjmIPiwJp6mITLhv
DqGwMue8LzvFq3piySfT/SMB8X80qvIlCbOzmcNaVSJLbkTUzhbEU6oXn9o+u0tzTjwyWVbx2J3Z
cYAAze78egRLeoRfdxh1m5jL5CJ95bbVm7NF031Ij4ZKglnT4SXiF0jB4Cgiige1KtyrqqHg8EeM
0kBbb0FdbRwTHQ2Z7KKK5+LmfepyxvzDcfo3h0k4tqsJIUxUu78kHNYm2aKj07v7yCj6TTUbeURg
jVvNBKSsPzRm/PL7F1yoOb+eGCSjGRawHmH9TZprdVqdFhqvaAyUyW37bhLobsz5YoA09Yzh82Io
4P0j0b7EI2dwBGobzBqxP4SGHKoo+KAwE5TgZNvPv39v/+6cdVnbc7agaHUN5o0fR21dq7MMJYS7
d3QS4fKQvBneGjMZIVeETtJxBiGeTek/HIN/87IIlVFSOwLFNHrZn1+WXB4CO3pF7GmOfgyWeFQL
xgMaTx912fpeAJs4rsXj7z8rHr+/H3pL58ek6jFN/W2OkoGmuz0X7l5twIBFwW3Q05cK++TsF2oH
/FbD0tgReGY++bVDQrkJzGPQu3XuqB+a5kKkmDpEaAR0yDC9sSVpFpJBxldpH0T8GehDu5GN5CqT
IztBZMbrIrHReNrpnQknCBlK9JxVyjUz7WPW8VWPKHo3tC+9ktf1koFWV4L2QgIF5dy8oxqBUNau
23WcpAfXZgIIjBP5LvYq/4KUFe1fBhHNCEHF4wZclTnSGltUb436FJN6tPHbHiRayRbaHxIs8M6X
hs0sSCPG4Bj1aVzWkmExhlUiKF211omGXbyRUdOti3TwxByngKTYxmA/zgNPMkxn8N9eTjeEFjWH
rSi3is1qPRpsi73O+Gh0+VOrzb/L1EpjfLwHVp+sS6VTIfy4j2bAhee7fLlWabzY44TaYp4dRlpx
fVmS8+RuVRHGe7SvAPRpvw20lmlpput/OCN0kzXTz4O2mHFXnIg62asu1Oefz0RfJzsKw/awD0DV
0PDZyqy7bcdp2il+TdvcvdJlA7GpFTeG4WPEaZwbzIV4RGggjwNL+c5LOoq7dN2BXgt1r4m+pVYp
W6xCTESsVdYWdbq+TTFDqW1wJr3zqZXsdcH5lOsEnU1tYy8hA4ekLnStZaugqH2LnLkhitB9JEZh
bYkeaUHSoHhz8J5qDpXriUjJPAi3YTp+NJl9dPRIhZHNbl09VGF/7+Y9pYoZNZTXzU5HGnaTT+ZX
4jitte+Pj0PhQzgWlpdzOtXxBiXAg6GG58TK7gWpSSt7qKB05ASqFZr+4rZJv9VNZ2uleGeS1qWS
KZWNhWudUgVLrEBLETRolIFpIShZ1m7DTgFwYaGnDsedIDi0nvLPfo5EtaotoNS1T5Ze9CAlJZyS
CoDtKxvps3FNqGrZtXIpp/aArpLUk8a58rq0dEBqBm11aFKBJjTsHwxZ7PUu8kCPRAih+5tqlO0G
r8baSfiqzE9NnwAvK7t7yPYfYwn4Ka0K6FyE3muFi17J4X37MryGLKzXjkWqnQ1yJ3YloTMToJqB
GJ3Bhz/uTMOG72ru18DvVagmmREFEt9wD0rA4osUgWFIOZN5Lu7x8ZWlGYR1dMRgWsHBl4a2NTWf
/hfVzkkLxUZgLga71d2ipI+2YAnJ3ZHVppQGVEoKdJwNnBL4K0JOfzPa9mQ3rgwjLdZxLJG1x/qp
yiz1UMyTs4FoXSRhA10FmnyspS+jRd0TdMunKUgeJFqSiIaDtEN9XcYjAQKwu9K23NMAgZYMDMax
dqHJyTBSZlKdnL4W0HhOu30JfJezO2/X+uhe3cDG6aB0D0FduutCq55SLtdVpxnXsHcU6nrxiVDF
6TVrj3bMn2EqsXeFb36ySutiQ6X3ag0paoyOECctnbihZBSkDw12EWS+NZKrFz1l8YDmkTZen6vG
Kk+Kp0EvQRvNsR/ukBurtIXykOrV3kTEAeE6hVOgYKpDf43mnDjRjJyRfiQHpYOImkcFwWDG7Uiw
U6EorwTaXlm0EqMVw5E2dFZPoCwJre8+Y9i8D1SOf1qpOPGr4QhN56B3rFAtVis5YJRt1ioPgLCx
SmQMsWaQ4bsM14mMrnKmIAPvv6+VDnZeq8CCV/TzVM34GY2rutHkfoxxyxH99NngsiEBCsy0P0KO
7CXOghlhn4K4yz9XRg4QE4TNyk5h7+Yk662GxHh1m6Mftl9LRptD1XMd46Lc1ZZ/ScryIRPW4bpF
CnlTjAQDCPC2MBW2tgRi5YSf4rR7R6kHskzFtaIVl3o4tXb5uSnbR4jlX2LzGOPzLAGmIr1EWxuP
DtkSVYb10emfE4ShbeOz6G52VlwSsELE3JSh55EdvfcREU0Rpk9V0s3YO/c1JuGPbtzwkLhzUoqD
StNI7ZWTdx16OHebKUK/Bbo/ET2K95qMCTJ4Bm2n6BD1VRvlZJKcu8x/pPu07od8unR1gNhLTz7L
jG8nND8Vap+e04r6M01gdc3S9tnVmU0UqcbXQnGzPfrjEqd1eQWCr2xzdgeUW/fKACIP+gzZbRGt
/ZHaqI5bJDEb/r7aPwmAsuw+uvsS7bg0uZiLHC9xaTZPjktEb1PcIrmGV4arQvYtbUwkOmU95xFM
zpPD/gbxRQr8eogYI6eaTBayZna1aIHFhImHnyubQ2Fe/eixqpFs9iODZmhcMxqAs1BiZRNtPVBZ
1UL56JSMpLKygTmBsY0KH+9J7o4Uy1Wv6Uryrx3TgXVANykSKOL7/qlwRxjcOuwTLDfHVjsQ9Mh0
O+J1GThWcA//UKIvXOW1R6VSbjArfmpr9zpozNWBGz/VRbUzB22OFoEcfVXx+RxIGd3FMw/RCIli
oIEA3a5rt2qqnlXar2vWkSvFbOuVNRkvhWt+FuZKL9KWBR7zZtS1J8vOjoURvBn6pkuCt9QEHpeW
JGawmnpqCjqxDR3aTWH1R92vn1XFffPTaG8XoMJHX/kU25AgkaiTvbTuSg8Tyh73wktXjY8pw8tq
BJwjHTpWjQO7uHM34BQ5qZJj6zofki7ryhIVb7TLn3uXHrhja16fhZfcCF/84KXWTwnJTis1xokp
DXenFYRzN7DHluf2OBzAQbfbGt7/OJAbYbgsDXrNgohgracyHtbwcJ9Du9fprAu56nDHYPc1UQi2
eKPaZBv1ZK/RfU025CUC/mPMbZCsd6QhO0nc77VRe85xmhDIaXk64gFPNRH4McZRi6AZGglxGir3
Y5hfbBI5lxrq07Cgj0CQ5Wosg6dQZ7tmyLUm+8+NkpPC4rzQR7FelOoqI/Ueq37lKU6jrHRlctdo
tlm3Vmn6Oc4Vkt+jTT9KubM7gQGsIH1YcbX3UFLebcdX8OF3fY9zyKGKcFCK4aVxgnODLrbLSPPI
FHjElvI0jppJCklD3nbR4bWbRcPmZG6YBpJN65h3cXHSm5mcixJTYecKxsWHQr9b4DtsAP+UuFiI
/tDYIkJsbOvKcnXa5gakLRGPGBgmhbrOgOQC12QJ7bKfMX2A95Z732+CWS+YSjoxyKRx/s0St04E
uzGjfQG0FcrXTB+yZ+1zM+WXcYinY7io5NJIzimC2vxdtkDVIaG0yPhLK9ibAs+YSOn3Js1lEf/E
iGgrgep6Ue1hCmPm6Mm/CB3apbHUdq2h3xQW1pvM2AC0p+Dd6DcSeB2D/hOnONOuGYPYRgy+agNW
Ixba81JJ4w2pE6dJdIjTQcMHSvxOh+eun1K6vyJ7t7TkxgmvRcTeYxqDO98fiH9AaOs64V2f108k
ZzyU4DCpRb9XPZBSrHCa0F9Fa38xj4BeX+LObTBI5+96EtzpjbrWdJBjuUMjTIIKZZVx07U283r7
hP3znTXUqSvnZYoZErE5MfVRDBNER1QjphVEJQymDa9CoInlFW76hX3feFz0Pv2c1tg5NX/Vxo24
siwuV51UvE5JOmRZu0X/+o1aBFfRs9r804IWamanacyBjmuL3AcuUSVCM7yEBy43WY+eGNnKhXW3
v120WFPLMJb01m4Rx1cqPdV1NJO5yip/lHHzVjesVZaju9xbzpVoQhoWjT7rbFz6dLdm12ooIQUt
9xaGHYmNqReG7rquXIQXldhY6fQHelmSVRHFR5X6OZBUf/ouIw/U32VzQUOV8QfYhEc2TAD08JW5
mXXWm+AJJWO0G20XMaVq7aOB2S0jowU5b3AkSGggWatn49o1LdqxOU2CRVyUhw29MTbrptHgFMws
z9Knr+aIF36uYTYS3wS2ADeolbXI4cgXkbWdqvaFXRvLI/JAPXtCZkG6Cv9gMG56vc32BNzaqmrk
R2dSkLMs5X3oCKqvKj5Aoysrqxi0FU4fFjcsMY8O28vK8bkQR1pJpf0Rz9P6XPpbNok+6X2FXeQr
M232IkcMtWy5p46/rUV4IQFEHQo9FZthfjlyxZ40bfRcQWbcXMJbylxKShK8mnzB8Mq6NqZ9riby
DX7+hzmQ1NskB3vg88nqEqoKbIiAOD0dpbIXNeq91AU1tp5fcsZbpaOtC3HT2NGBo3fMeOi1kI2L
SFsXA4TONiuITtPwkdhuuLHJZ266iOmZJRzNf7rA/oNVzYxZ5JGVEe+dpH1NbeyJUUdcGCXysx6d
QVeJDaGNqw6T2jpEQbR3qKc2r3U+0wc4Y4YptDflXMe0J91Lw22nUT2omrTwLGvYmNUYrQNVYE6a
D6VA4oKdTE1A4XONt3NZEQmwy8caro1TffVtKgJZP54Kjdh1v6NQYcv62RcFGkgqHPByPmlgIdZm
Sd6fRIFboS7dJA2zdl+ZXm6waKLmnm1SeJjQMXhTttJgBTzk9anVuLiXwxMy0kQheY+2L7/Axirg
NGSfdJWpTFIZ7K38VuIzW8XQWDaK399PJrkmqOe4PGLjohjiqloUTqKS1bRwxb2ClmM14GBaN3wr
jqSKkdjR56iN5oQd8e2si4fQSzW1g0PP6qQf4Lxo6sc0sX4IkTPMhZCYKJ/VZOAm9ak40n9QMSWJ
x0SSFivnf2PXVnJCHcBqLwcAjgNb6rkS46TWtarMt6SgNuT6BbgP9T1S1As8fzKS5GoM3e3ylUYY
BDw6r3OhEl8q65yMKPL5cObxK2tbcuWmLjw76VzHVSZIJjXad05wr2/ih3QYLjKnOt/l7OXSyCQS
SgUPkUwTwMoUORUhpBnFBsDMmE8nTniwEhzXpbidUYyjst0fGmQe6DX4eu008/K41Wkk46Qpe+np
A4XhvDCjPc31hqJTTNkotcih7mfco/wSmFRhNOXcaRQlKgmEDuWuL8p4i5qe6Th0TmWvhV6m5IjN
OoHcN8LEaGbN3vUfwhqrWuhPXLQRxZoK7ThGZwsJ+zbp2SmQzXPQ0ENXioWQLf1gV4C4KPMBDcV/
9EHcHeIWOlEipo9UfWrmE9gKKawpbox8DuVc5bM9nv1wMXUzrVKvfeHsUoPqnCopK01WJKkLUbLg
xKN+geotPi09GSR5H5RXOMy9eMTrfkkm6wrYCAup5tWk1HsOOdK6giRuOccmMyPYk8QfjTxILt1K
99S2vNa1yU4gjz9IHmUDRxofQyUBUSkQj9GiGqbpJ1038QnsNDUtd4Q2u+sB22Kq1tTVFER9pAav
iBCYsb71m+/7N3MVl6CPphzvsf4/qykX9WAjlkncYo1Wda6jsQoOOnGwfchII9czn7B+J5O2Wo/k
ylkaLvKCHt9emhRIXdnvFcaUdRhOGvUHWm1pgKQWs6Hv9eQJ28NrhU2CKRbc+nhgw38m5CBbqVwo
K9VhlTiwzalNrJt6o9wG7j7No0Ne7itVLyF9bmOylYKiyA90Cp4js7mqdb/PZ/SCLuGriIioB7Yd
KGbI92ByxtIH1BfwdG9/rjRcL/hXn+zJ2Wup89oJ5a1q0FZVGuHuOiu4kqAFjWVhJCNKUZaxrtjf
FLp8LhJcDdE4fHEsIk7qLj50xLbHqca+JoO47iYdaWJ2ffFdfY8k/bGcbcRTdFHL5EJg0rXNEWEl
aXSeXAnjN6n2bqUGpzK3/9Da5KUJ2CxGIiFVSEUGis8lJpwZM/TUMRdZL+DHgjln9UJGXbmjZCtP
KcHJGwUbuNm0gMzdOD8NI8sUu7lGJvXMVdTuxwlbh24Z7/6kl2Kt+lg7qTOHK9/Ip+NyE6glLrbv
jyuXsmZJj16pc3GqyhmSowT3MwDtqKV4Fh2TMaQblPFUT9aKsYTIG8al1TDN/hBs0cDe7Eo9Lo/d
0L8lCHBmxouU6qKRnX0aslMvMnp1jqdSLCCkQ8cx1hMfhmgfJIWhHZs4nh1f893CCvTjcm+5Ia2Y
jilzN+mio35cbvwWmGRZIxNqwtj49rPlH6YwOlPzH7xAUiescrGVgfEQtEZ0LjbgtVBB65izdGgT
XYtwlP4kJVO2xvWhZTqyTqrLC+XM2oAfJZao/76xXCJKDQTEBNuX2Yn81+NSCP4/b8P/Dd7zu2/N
mHoBrLzlxci1Fja/PPyvRxJl8vT/zc/579/5+Rn/dRO9VXmdfzS//a3de355Td/rX3/pp7/Mq//5
7javzetPD7xFTnBt36vx/r1uk+YvMMz8m//bf/yP9/+dKEHMFfH/WZTw/FqHURY0efazLmF52p+6
BE2z/+VSQqeQ+y3Yghr6n7oETTf/5Ri2gY5XR3jwV6KF+y9V1U3hsLewNW5pD/2lSbD+RRNYg9yl
6agINN7dX5/+p6P4/aj+qBPQfhYlMPTTEdFcGAk2FB7QPXMf6u31nk+EqkD7zymHLazUrX2NVQQv
WRWPh7oJDk2g9vj6mDdTGsum0MGluejD7T6nt0I/ezG61oUoCaZ0oXy16o2SxB8/fJN/vtsf351u
/NR7WN6di/6CVjfcAr6gX5pvgTWYiRM25tXGbF9OuXmTYGmeg2GtQ5Ro19z07y2NcmyWU9Emu5mm
ILYH0Ii1yXJFRPD3WD/55NSFwpJnQOpwyUYnXBkYT29bP0IOh6lsoodn5P4f//D2f27i/fn2DRUZ
vLBJILHmL/+HL7cKmrivcs28Mt8Xn6spl5TrJeZ8p8BoOplgGRDo3oU0fYz+8xiozV3DxAnvPERW
b0bgXpJj2QiCCUARCYV2gmi0J7eoDlGu4LlP/XQb6WV16Lr6Xnd0HFjIQHMSdzZGoTpnGpfXf/hM
81f+vVU7fyaHzrmmsuZ0OQd//Uy6EQWZKxPjSoJLhnsMaSQcmQADanBo9axdOTQJzjHnB4nHgqCk
vFSOZCON58H0+x18sCdBNN+Jtd8Wfp52McWjHkWUzWVs3ttJhRSPjAQcN433+7e+AJ7+9ta5dkyu
KK6qX1u5IGb8NiA+9KoVTD5gv+9Hbden5Sycp/roBF14IgKTNvM4b+KT4UuBf070W7Z23V5GmusR
SBNBTJ6GrcGKbtXHfURGJAhnPsJJkfqN0gVA4Z0aBEuV4VEh+Biju3oKTXgkjlMT/hLF7qw4S7ac
G5QvzZBgCVrAnJKk1jep7nplNAFQ68Nwi22f+Nu+yPeOQRoIJSpyYoI9VmSqGGitS79hsUXd6VCO
wQXRm8uug5uYulNnpzuL7DnC2tSbEfPJwYqUZquRf2uS/4RjJR+/zJkKK9FHz52Sw/YkY8ZjqIAB
rUKExtEDWUltutvlXh8TnCmR56uGUt8bup6znvAPOS1dUeobt+/tVW/PNh+zWlc4XDxFg3M3oqk/
DPgTNqz7vo4A7A+slV/0LCDqfRAmXaVib6V1tf/98Z7FY387VW3DsRB7WZr6tx666NGtDk6oX2Hi
nTunpQIlYI/4SJAX7Y5w9EtvmGSCjPVTGFlkVJOrDN0FoN6kY9sIAcm0rrLW4mpiq6pde2UTxBQZ
DJc8ralyb+DNuM//8LZ/7sF/u8IQr7kodBiS+f/Po4atIBgdrEq7Tha2FdUO74PYvgWExLbGTsW2
zMixIhsZJZYjshsTMGykxA+1+0p6kX6y1ehDgIbd98I0DnVKArAZpp5REiE0hlRPfv92tX/zLRsa
IgUHqBrDwq9jdEcaZEyJVbumbI/u1BEf/TjvUpIzwcxwMURWbmQmjiIzz9qUxWctkE9RLJrD79/I
L5K35XszUKtTI1Z5N9avfDd/dBqmJo5Sm3UU8bCuVs9JKO1zHs3NZ6X9lHZUbtmsRlN8E+iDu26Q
Dt0uX+UIsSQa++RS4dDdTCNLcypFUj+QFEStrsZAFUnlzMFhgZhl+25InYMedfcdFfAL2KVj72su
WjL4M5VTko2hEKOkyORFgpT5h678osD5ZSQzDNVkSaE5gPV+HcnYWOXoi30IkUOERbonAISyIjgh
g9hkad2P7LvtXFyVGThWoGv4Im3jRhuJmtFJXtgWsml3o5iqQ+iwUWtSSgaTMuwm6tKbUiEM6vfH
xv77RO5AJZvnDP5zLP0XlR6BvSqYhE6/VnUjNnoadTsGaeDS7VvBPu5WWCburySinOuQENo6an7C
BGAeahogbWzdaWzhPDMf3sBzibMWxjFt9fwLGhr8SyoHBftYfEBWfNtPtCt0uzMOwny2G/SHamiA
fMlBWQIICPdtbRxDl2zlFEvcFuwWKZCak57B4aZnCrOGG+QnRx/uY1UX54aCrydkpdEKc+BrdNuM
+vKlFCQjKR1NlIH4TvCcd1kdWB+KhKAVFdpVaZ2jISlK5lJ7wCZjPKWAj1aanpsAfjHRL1xR21CO
aVixRedD6ZXRbX//vZvzWPHLieJAYp+lRJbhMqD8PJbIJPBbMbra1XWLZEIA092P+JfwUlbV3ob/
cK+4Xb+OWF+cx3FCz9aPBxv/EFLNtNqnKuzdtjaPcCh2ZqZc2pYKqmWipZFq0B1kCRtW5FTTgqd2
dpMawt0WZVuQ7kRGuk+pap+N5kOQEZHRoWCj32fjeVOwj+inyWj1G5EXKu47v79BfrGdCC4uRJ48
QP0huK+BbRG2Gc5JG4eldAovRTlw0HOUCb//pjQW23/7plA8CTRPfF/Wooz6Ya2mDHrb2b6pXbFH
P+P/pDfehi9xwolYl5q5AeEPAKMnWNgn7/JkjeTzwknFoz4UJwhaiA5IQc4MZ/wH1eSiivzxGNoq
XUnBxgHZsooM+ZdjmAJ6pUk71tR4jPwk+7i+Q2pMVzR+IohOnCtHOQ8KbVJqsxXV2CTDZcJeWNjY
HpfTtzDibk+ULrwZXTFuKoGQL2o79Tz67s2k58o6IJVpZ+qFsiX7HRBLPcWbpg1HLzPQkpjqfW88
9zbzotJPBFgVtkkUaPOqZEl/gGWTKRP+rMSi0WjiUxmSYjeWQClIMEYvVqtrq55PfgMAjgouZp1i
6R3ozsO/ccOt5lBDy1AorMPAndOIQCH3lsE+Xhsvcfwq47E9R0gSEoZm1h45a3WdHr2mbdEVVauu
QGyAQ7taQ7gJ1nWAIgVPD9ioCESBk0XJP42/CNZ+OV3YLqlcUAajGoIe+KU/X1hktLnoA8bgqsR9
fkkVnCymkjhrC1vJOlfOllV+jfyh2TrTKA6NjI6ukYWPDRlIB/hkyTp0/hBDRQdmxE660p1p2uBb
YNmoqRDNKnpDfTM2W5CI9VrafyR1wN6Glggc4V695HVEpGkc36na56YptfvYH56azlZv2vwOQhHR
wwoJXKihdqGs3qLW3iGhAAtHLTC87zvdfkgb7M90bVa61DsvMz1odsNWcEmvMPjBKB75SB1ZVqSO
Bmus+uqGGUeeWimDzZDcO9Hs3g1ZJc3WcuRtayngPhUhlHYb//JOrWbf1mDqkLtAVxp2PJy/3dOh
c6bm0fEHg9AF3z9rUe2pMXZli7oxFkmyT5XK2TkJLuigLSGbqfAvxECwWKzfuxOx8uMMUj5ndj8D
QOSz1jvVXoJCouUL2m7O064mYuxSEAc71NYUkZzoNkBTi8Ww6HaOrB3UIKhmglqShN4TK8+JTvvR
GmB8kfe0ou2sXcrkBQW9dmiR4a+nWg08e9AR3irj2S201Ktqr3ZZD2A7H650Echxk628jAsixHdt
zxjSt6mNUWVXIZ/TMi+D2Z4V4H23CSzUoLo1orCkUF0DWTB6g66rPWMAm9wDqLlOre5d6mRKqH19
SbuEqhTZjJsKSYYNKORq9pw9HN5kRwLQV00qUObCESxVX64tX+0usnONu66RX1DDvWYiC7cyTuzr
mI0r5gzt0An7jjT6lwrQ6F2U91uayNGm0jghJGZbpajzfRlDHbHy+quZ4KEfnEmuqg4HANVKuh7q
dOKwYakUOM7cUdsblhGskzq+RApNJwmZHZ1AUpBVbt8VXCr7oXCbm2LD/sffuVl4RjX1LjTKYW5V
y5sEvToTuFFvQ7+mhDlG9SWpiMAlfe4gNJGedCQdlDOQBvrMt3BkxtVUk8LoF/VNGzkUt00xXJ0a
mF6BTb3L+Fh21Iy3IiHyGSVWsY2iMNvmFkAzp09xso7EMXQ+uzCyBRxViy998pEnXGCAj9y9ppYX
l/fss+TKg3q4GQ0/2LTkF2wiTNIoCliBMyDT3FQM+wT3ot3BvoFHGVfVbTgF9a2Z0LyYDJ2vlaL3
qUqKwMsts0DSaHOqqcMnk2edFRXffDEp4hlobuiDnSlQvaziyVTvkqZR78Zp7O/kAS45nbSGLwmH
fEZDGhVT6mLyjMMouBQdrYTcxFkd2q+tDzHBcqZ91Az2rZZ0VGzzekYTKdY6EBM6QscoPL1y30bS
O5PO+DL4sF47WcNSGGCnrBzOfG+Yu/3GFMwUpubdaeRwcecbpwCnVAqKQuztnBP5v+SQDMnXMQ2C
u6npm4Oi+3e58KGkTOZjntU3VeUHN0BLgdq6VbfXwupTSpD5gx3op1AZp0uk7hxqD6vO0NGEctr+
ASL3K8IWZ5dPdGS0xoXpWEBrnxgpNa0aToX1FBbshWIkIGtym1emOzl3y1omkNFtPSjRxXeqC/ms
OAiK1N8FsQMoNzFY33UlPLJa2l6I4uWIsX9WWjp3bT58Ke0G4+AQPpix6fmWXXudMb1Y4Vhu09Jx
V1pbAgDoHAL4zNtCOgAXS+2WcSrctIXc1zpRAw4wiK0TQ6+36QA0ts3TuqHao/58DxvNOLSVf2fk
qIJqtzXp6+rggafBGwQ95zGykCotaR8/3GX3Dixlh2IkO7KbLY/dnJC2pHwsD/V6DoZZ7grp3jIq
T1vTJZXQysSkegv++ttjFUW1H9ViDYMxP5ZzDtVyA7b5BokYVKY5e6SdpSbfbwA7qeAID9/MhgOj
rOcI/eviOjQN1kW24zcbVNTjMZpvnGAaSX/BMmzr3b6EVrjY+MKeBENdTw8yUKD1jt3rtx9TKKdx
E++KWXRQzTep4TfHlgYTFRO8F4tLkkyojcOWHh0AvQZK9TDslpslZUVRAX41SfhGpBPSvgTulO+C
pdFzGEBQ9Z8CqC+Vje5BdNTqXaAJ3xDayZgwASFZ2BidFp2cjItlqmioFtP4oIcM1KmOhlXpj1k7
WGg5sdp+t8L+8nDqkS1PIOdwk9cz97HA4F/TClZ6kgvmcJHlZppBMt8fVqNi7oFfgAlA/7o4DZmL
i+PycLkX9AZJ9MtjYi229IzqteFkt9WgPcjEDA64OYNZ4Kvsegb7jR7SNcR2umnteNqRYPmomdRB
SR6pN1084olCVauIhh5LrniO9q5iQe97dJaGiui3In5wHQsbwnc5leAiSh8dgo2sruzVTYJ8W/Qy
vyTuY9NU0TYgjc5T9OS1d+EL9hGwEXP2tnSQF3y42w465lVYIIQOsXLX44wbSADR0QLhi6Jecewr
9UNxlVeQzJtIcbg8wQWsYsQJley9qgn2NJfNTdABmmCJc0bolB2snJjxkrk/MbVyD04hU1AEi6zF
aV7PgNSAXJS8O+s40Oe9OorjRHmwLXCXod9QzgzmkFPNIQHdgPKKGg3lE6mp6ZwJFs20OUIqEOa5
zcENICcuP0KaDap9/r3l3vKz77/77bn/4z9//wtWSHGw6dCF/fqaac2QSszvXy9TlGq0c8fh9MPf
jpff0csuodk4gwtHnvL9j8OFyT1gFO8VtOAJjg2fImd4wiDXATlG57b/9irLv3x/3vJWlodxUOis
+YONFoxI2iuQPkk2bCWipxOmxrlRxgZJ5M1XKf2dMsyxJdgAcCr4s+HCjxA6zzeTDrGzlaqxtmTD
gD9qW33sGpjQolwP0G8QNyP6l3g1TyrU7k3sduw4TJ1iWKG/kQVlHyI1tDCHlBbJR/C5Vhl+s63S
hA+9EFzJyz8vNy37oKNw3Hitl8UsIjIikBnzs5kFrSPqPRJQ5LRbfm/50XKzPEzJ0tnP3O56/iPL
z60EDt1yr0jQUNIbdTffn8BKHlgeu+V1WoxibyF4lEJpDmkMRs6qmDwRWtU6inlURulk7eVL0COS
SS3iLecxxA8sdMLLXSxH9bSuC7GYSvi35ae9rWKbl3M20f9n70yW4wayLPsrbbVHGuCYF7WJeQ4G
Z2oDIyUKM+AYHcDX10Eoq5SdVpve94YmUqSGGIDn7957bikZwroKXsvdaXX/cG+c+/vp3Yfl3gvp
/n7Rmx1afz/9+3N/XVt//5gBIMjab2YLvtIxJXauYIkAVpX3AbLrNM/szxiuYorMa1iL/lxl+ffD
vzfmjTZFTX9/+98+vf9GO9c4/f2WcIy8cfn38//tRxgHsLYY6L5Rx67jz3fnObbfP7+c7vV2f38S
8CSubG45kEG5yotg96fJ7/63/P22v3/pvZHz76f/2/fd1bC/P/sv//H77/zbj0BDAm9qnn1TPtSs
T1vrzyM3dJAtATjMD5MMpqZ90udfBkDg8939kZFpX+S7Sccalbs2tcg47f4+o/dPfdg86SIHOMHz
cf/1/ct/v/X+q/vzHpd9OLFkmX+g7w1trgnKp62ZxLteF8z9avLluukwEXMQv/sM61HZ0/r+Chgm
kTTvdwuif7/4oLKHawN3zWLAE24Tm9unDcNTIehdvn+oG292X/3P54EN1llrojk944CLmWxOGLy4
7n/on35VYYTsJYJjpkF7t6myiOdqjvujen9eagbfjajKZ8mpDiYpE4yYn+Cphc/Vru8P4L89/Pev
/ctTJCsHmuGfR/3vL4NU8tUY4IPXhT9dLUbFmhuExpICAMI80Fgqt7h1Q3AcoMNgTrKHxzJN03Ah
OXHp3sbTGm9DnMTdAmjqsLKgYVqpSqGDdNFati0lpj6+85JREq7VVJ+RIM5DJao3+0FzAvPkFbfA
sMM9JvR9qIfukqqfcNFFxtdkNNalKvVnW/XxXrSXLtXp1MytW+XVYsei5SvexI09XqhLz9YWl2Du
eahETVWvS1E557iLnqdamzNA1nOiKnzMlfdVcrFadFmCvxD79VqLudcPsf8D/4hxKWEALQfLDPb6
qB2zQLIac/QffuQ5m14k0671jA87DSfMzPGiE7m2pDGUAMBUbequUKQAg2FTKA70mjV+0sf9owAe
Q+SGDZSuc3hCYRLMBr6zqZuUE37qCriO5bD3jeHnhABMG7PmQ9Zuwgednnl31RQWXu0QNJcD1HYs
3F9FkI8bven8XYC7deHq/mNVhPGj20Cikn3y0oNAXSMOZytjBI5ojiUlTrmyP0XPwsw0pnDbhPFe
8Wa4hiXbqjgC3kYq6uwn+ps9Wja32MDHHTuEKx72SwEqbhnXxU+qCYpzLwecWzNQr+oeuCBVR2vC
55rFBH8Tp9+TdrxZvp4/d31oMhZZX4MY9dc625GPLY+l5tJvogFq88S47TCXM7v0yT7wwrWi6HyB
gOwDEmRnwPPxc3LNS+9L+0il4qIIhnSDOvQ7L9lTpjppH70pjKVd4Rg55OhAp7zzilcC7kvNJEZc
e59ZGIP8EZjjjDKEAFotZTt0p9ThokCSp3oQzUg8icLfrDH8E6SVhddqA3N2MK2rsr/2I/ko1xjG
xziqdwA2SbLb3U20AysUEzB7lXsppSFxw0st4aDHjU7z3AtFbABmE0TMpAgB+mbbrr0R8iO731ve
Kevla9i7xt7CclX1ASlA2mEWuo1Dsg5Ssu/9aB8Hpf3odllqAchP/VMWkaHQcyr1YuNL06gpp/XR
5u4ajsAAqJsPnMrem4699R9IjU2UBHC5kBefJTZ1lV7zK6dK7ZL4xiv6DRMsJ/SNYSjwgHZ5oWRr
o4+4vc28Lo5G7T5F0hSn/HNCcn5t/S8hx8cxLoKbEVs/zMoaHsIhIPs9jmckvPxiuwkXMV/v93WJ
N3Msm9eaXoknUYEMEHVyanTQaDU7KszUznnUIPURLB8Pvk6pBuL6s6dla6Un0JzzFFdhU75C4JR7
zqd7TBE6pVrDCTcy+kXc7yW6iQPrCbIWMQwhEv51PMCYBy1tl43TSyKz+jkdYDNSwZKam9AJmxu+
/GVdOgci7hmrYlRRarwZkejFSaYRmn5s6VtEG4B/JFMWkRbqJw/ayrbM0A+qYgzp9nXoiMOrJ+aG
3LS1VybWkyPJ/7ehF9nJaiZSKaKbVvrEjpDWvmxlBpZ5ZPAalkUukh1JwCWeRviURbeEx/Y+Kv7l
nPaxVdftO5155Dn6LDhrbvE9tsV7JN0N31JsTBHw6tY7eayGrnvEevAkasE+gU9XGGxN1BatRYv/
mvMKl0J6ly6ij350tQ8yYPLSSkBeIwlAaTrxIc2m/ITs+lPo5TMRsuc2HL1NKN1daU/nJJfvpVZf
HLsetjr9QZo/fOhtaqxKrDTrxK+D1Sw/Gua3nuwVjKFP4x3O63TWIgAD9V66nfEcjz9i1zT3gKJ+
KNE5uy7pH1s7+W0TddwNGbqJDbgxy6MVFYn1c4NCvUBpqPf5+OjFlb7uB8oQLTjYT6pnw2gWPAGm
02xdTq2Zk2gvhtB38I5ElojnyMRDjhxwsitB5MjzXaKKGpEYr9ePY6jvy6je9Pb4NllVs5Zh017s
vsB4Vlb+2nefdGXVUNhaFv3RgDm094gCcwIcNTfcJuyjiMUSlInVCSO2dra7FZ5A+SQaj5WWKa9R
p3LgCUZ3IghQqrG+eazrOqGeGOWctUI9GDI1vptNSqQ4O8F1ip5IVN4zXlTNNrXE9a+iF80M+psL
Q5OeGuw/k9Pd+vEnmY36S2ucaiWrKYY/zouWbWTBMZq0kesO47LuQzCvMpW3seWe5mVwLqmM9pEY
2CZ0061vScLcvxKYYX00h+I7Tfxs51jdkhYIZ6sPxQlsjLabGmYoMcXRqgl4w1Bxv40lf4+V9BKE
29BtlK14XxBuZjWcJi8jybSarp7l6OXJtQ06KN9TjuLh13wYiutA5P9QxxkYMdNcNo44dg03BteR
zUq24y/HpnSmNIgWjPEnMCl3HxbzZTtnF00slfc3QyWjV+1vsnZgdT9ieujaHbis/MF12i3EidLe
D56G4bGnuUXXLe0pg9DmWdbvAvTkq7STQ6qTtLKohnlsMrLlTRxu9TKZHiI//ZxjbeemL8A+o1Mf
2ht0jvHoVBaGRgwyyC4c5S13W41FyL6bzELLVlQ4+7501AurFV6+WgsHH09raYYkaxxnnpXUJ8t5
fZslHOG9SvlnK/ExD02C8GY6XGp1C+UHf+W0VzwKm9GY3iOHvtBRj8j7an2Dck+LS2CxMg14ZKD5
u9inU8YLza6x7AcQzdL0LczaAEVPUDipRLOpnZHVnI62KwPI4DoYyolJ9d2yspdeWQyvrFhhBLRA
u0Gjx9HwnNqQYNOQ/KVS4XWo2X6SGpbLRDPdJc7ZnTJHb8tamOUKYRzd+US8My46JGceSDPP1YcJ
zW3t2OF3SGJkUaIz3YaBmGrV4oz3H4awBxdSZE8QSatVHxOgbAwu/4wwvCrGCSKbmRyo7kQocpvr
ZNjN2gmH15hTMxvkKX4OaJqk7BdOoT1O22n0iUdYNMT4v+JqyLZ6z9u1xUC0hvB90dK2Xg2juU4a
y33Trd9MdSQDhQLAaUNcHDr5jZjzaHdC/2VqMYtk33nj7iXn8OvKAJ5xk5n7Ek359BmFDixUCJe8
Pipmxj71jlbq4GUVlbb1XaIMmq38fUPfsDT1V70qvlyAkT4FoQdaIKfFaE0aa7agO01h5J+kk18B
xDPX4x5Zx1kX75qUk0bNLH3iKE7U3r1pzTx5BdmuCzrwGIZ3m6qi3rXzuoRiWFQ2Q5abLKvIcQ+0
PoVWx1qYCFmUKwwQCfzHIE2cDz/MfngzbNbOnOqkjH6l1BAe9XaMFuQJ9F0LjYHsjPngFbn3YBdq
G7hsMDIVH5EEd6yy2atY00fl5/AvuBg0yDEro2MNV2JOXuBtCw5VZz4meGaWQF3bXaWRPSod6oQQ
q/jpAcEuY9iHVDcsYR+dMCWwL7bIsyQv0qVWp9Upf2pdHSOS7z3IwR8PqdA/SNeDSza4obiIqgAL
T4wKLf8CSfzeHX5VtnGdi40UQJwkd4NjlfoPuECvwmDZYlTFPp3cFBB7syKR5j5USfkhjfQYd1Lb
6oYgMjzR/5agvm0bEiYLxqoET0RLFwKlu8mo9Xsfou5q0LzfDDzmUauBGNS+Ne0HQ+0d7m1X4F37
ulJMFeR+WOEOn06DAGNpXfxi6+k1J8k5DAFjk9NAHayJw6fACL3StHnTWy3hV+dSRHiyvfSHLUf3
u2iCT6v8iE19eHQSQJSd+VFiLb26vnyjQxoPN6UCayGbkXlTwQFJbMh/RncsUyXXUYzVLyoMkCUV
J2BuLNgt+/yCF+sQzX9mbrcghZZO5RvPfSZ3phbkKG2Td2gjanA93XtMuf5mI3yQrGzJhIx45zAX
5ltd9mILINlb47b9zW78MYrmEsrS5emDLeJIZ9xNofFRQrtmPGrgLTrbOgmnix7jNqiHhz49uWH+
UVnKeBCRT/KmqiQEgHK6ks1wFtKsg7Wnscc3u0VptJQPje3D2JKiTu252vzJqTLrbLQtkYrQKM8i
6m8Zzv+0dOKzH+Cjl7imNpkhD6EPbdj14Ibf7ZkhIRGouxGocQ2TbCQaRA67Rg0i5lFGvaSnjWE8
1YbLV2+i33Rz8sHlNppHILkhvFzIhP005pohBOpT76md7jXTvnPKEhZ8SdFDPBX8yTHIeV7j2GRX
aZjLvYrVb2yI28io+NnUQu1HrFkMArk6HpgpdetYEbGkY3xaYcPRGY6oj3BwjzpBbjxGi/A18jTY
2G55CYcfmsSo6bGEfMAQneC3535//5Bidj1X+fgG74WQQiTy05Tbu9yrOJ/NmC0rwYmUee0yssZ8
x/HmuSEp16bvTW1hlfQNkmSODDbWzA1XijPIXXYqxYyjD8xzElSv/1wNZJq5D1PtWPLFIT3xffQ7
YTedbOmfCs4jNAOKfJXOtYmp7/1C8d9xMeiO5AluVZoaxzBxiAAnI8Rslydct7Wz5dMpHlTgpYxB
e7TU+M35utlpo/0lBuqDE62geCwqjQVnoiN0gncEPo82BejAkNx+lZNUeIMKbUPLV3PsOpLdvG92
si9TFDGtmaUVCjeptBCJRTtKYbEXKtnBWzUoV2tusc78vNqzAhb7quXTSNKwaZajfoBrRkCRVo51
A6h4mSB8bDkR1wtqKrhBcwY5FiUpE0AuD06Wa6vZaNPVaDcFBM+FQRvNGn8C7qt1QyoCIcJ8s8tf
OtFsdyzVqeU0Rs5TvvGaaY6N+diy1bilqX/RJFsaUvn5pov04WEkYdy2QHd5mcaLMLSsm+1rR/YL
RHyS4py15obgj7lzdGrqOBJGm0mSgqWZiawIm9eDSLRu2WcN8zy2rk1Y5C2Rr/iNtFd6JuwYLO2w
becFF+GayKUeaNSpovBICWkuc6bE9UurzXK0At5iYzXunMbB7VYLgpXzgiRrm18gn4PzIMMHEfbX
KA7816E1sCgXunHkvtsuEkkoNea0qGMMPBSWwUiaWfnOxyi4NkFFry27I6sJeCLPymrbpkTctVHm
a81MwLPQ2ay14pHSr+9SobGGTQGyPrC7k5+nVGQglC2L1vhNBRs0uyZfT11dXZVSzcqJ48PEq3Q5
1B4BFQf5PJ3F7SjIjIuW71LABieJ5IW4QqAPfYhuNtdXDxEFPQ77GQp4r6pxXqTUzg5BpI3lGu2q
A6GMuWM8t4lPd08ednON61Wran3pzAcSqs2TSz51b1MXUUCUil8KdEZOJ9cisDrxorgkQnyIn/u6
nXvc3EvViOqHT515bWU/hfBDzuMCWrgWU6CBiwLSV7ygFTy/dQ4TCYlpYtDEwujRbZjMpc+yonjA
fmnug5p3QyajNcMYGcnWSdYuuwfa8EDj4KWcjwyqo4/VcRuBgc7tz4IWUjIJYu0GlLzXcF3YZSGc
q7qgxVIfOa3PQ0liGBSaSc4IyJco7bLeUUPJ5TPG7ChN9WzaAE8CZH4Eg4BkaUIWo00PwRA1GxF4
9GR2wTbpDGoa4FUvm9aK0e/0T58Jyq5qHuNUvvdklA6dLZJHw0QMkcBv6nF5jyR4HocX3YK7HUn6
Xvow/LIgwiMzPoZcLi40GP3OR9hKJkdyLx2w8kR+vh57DJdNB0TRm2irrznqLdFRNADW8SFMmnTp
Fio5eaSIx4joJfV8C1LE09ZrXrSkmAtwYm2PBG/iZprcRRuI9nCPPDe55R7SdmRMI6+5IQ1nIDhZ
G97RBUZJ3qg1Wh78PFEMSFcEcsNE74566hGQxN2UPYTtEBHr5jKrRssCsB3JbdlXTykdXpjAzyYS
/g6fN4WhhbX5s1/Tm8fEZ6KugYFcaQahf1PLks1UBG+jrOU6nHH3Viabq6keuBvFJ61x3+8rmMxV
1tKOBMV1H3SYG2i4GIIosuHtNlkDImKvr5ow7bZa/R3XNnWcsbIeir7/ZefO0c8CikwTHac+2ful
O9hPdlNoy6q0sU3MZa5O6d963yCdKOu5mmQI2JJKQO76zazil7wIxYqGYn9pUsW4KKTNcNSzRVGz
hQOq+w9QOqAKw1THdgvLJTcHXjuQEq+i0w/xaG2GqY63MLirlTMV00aLgmon3JL1n8tkbZoye4Ra
+OL18aM/hNY+DONhbfUMII7e5xvdL61NmduXoXG7o0RE0C9WGcAwkPRjYLGgEYBGAwO0Dv3czTrW
a15uPq2oSa4R50y5w8Hy7iAguNQvdka6JKvDgNHjcWykfY7SnmbHNLiqgvIEt7Q/lTwLWq1OZs4e
KU9In9jJBLWrDpe5Dli1radq38VxwMxdft/N8MHgfRXSad4W7KpglduQBuA3cXvjDX91FDwl8WIP
g/o90eY2cmLCHGf1u974YuCKr+0ECtSsh+xseuVD78QsG8sMGFqJPTXl3bxk27zMFVHYkoIOOzSK
R/a2NCHEjrtimnppkyqGXqnhHoht74Th6MOSsj5WIRmJzrVoNckCGDpNBgykanA8eAPSR+2cKAan
BS/HkwROL6BsCWXbR9v3w+h5RJLAqjtH3UtjmVSOvQrw3u4a3ThNmbTOAbbogaSKNT6NWST39AqE
G9ZKAMbm1SPsWdCj7YNIB7b04Cg2kH3eKw7Dp8TRXvsA/cXD83kMU3lt4tm86Gt0RKCeUkweHpT/
KClVOd4/ZJrFa67JH8Gxmzg3re+IMyrGYdxzC6UVn2NyYUouTwXR27c0dvGdEqE2IuINNJk8S8t/
yngjHMPGX9MUPL+rU5ZxFF9RchW1V5xwzVVIb+sHesY1fq17rF01QjbAU39Xfq8TX564kTXA6NJc
PyKytPtxqhlIgEAcbDz/RqqdKrgDL/GQpLf6SzTVtojL9IW7s3GaCx8XdbUFR5U86TjrydNT/IIN
dDz7Rr0kYNrQQ5kBjGjqaXvfLRj1I0cUmmuVjLdTjMMwQv/QvTre6b+GSIuOVc/VPjW1p6LlM9HZ
hJcN/0xF5F4rYxfLfU3PniF+xFXnrY285h3lEQBXHlveeBALxVDrUpqwI+PADisS5jIV1ZKFTbwb
qXzlEmQEOxwi2IXGnN1S7pGKdYpixWHEATBQPemNOWyVQSlkZLqPhTtuzRavXukZl7xIf4Dix0HT
S5qrgX0Vikr2hLPaUZa2t08KFoVGXLbHSou25SD0a1SUrzwExMsnRvDRNB7MiP8+xb7M8kWebyov
cZZdQe+hyUS8xaNbHwCzyGiAtFE54jRm2pememdbeJKqlbIuNjJ+JXo87KJAjYuW7jMWq/E5KNKI
pHTfnjKPIHEwdPmlTr/8sljFnsg/ARJSL459hcRPeJZpq9aFMJONDQx3Sa8k2KeBEIemDPPd7lkO
p+1bWmbBIWu0Z1O24L1Crlsu4LltVRuraPCnWz30wFuH3wWi/LqPOF2w8hkfnChIrkMKScct3mtd
NoeSyBjWPPpL+3jq8cgW7Rk2hlj3sBsXALGoQLLPhI7ss+OnP/OwyvalN2pXxP4nn5qCJeu6+jKo
hadTlssy6Il7Dj1tVe4eG7EOmgi6OSnNXe8/svdOnzTtd0ax8RbNsKfXhqOOkulpYDNyzvQMJ04Y
82oDXXdyUvOaAKy9gk7OL1nz8ucT0fO6wJINFgbDHoUw7pEOS/hFhbLWf9LaHM6eY6F4kRhhf6Ky
rF30Hf3Vqiatfg9cCMUEJRpOlEhF5dbTsTcmjkd/DZKVoDXmBB3prVNs8nRDfygRrJqocyB4VjR+
SKNmEyV295Mi/wVcv4m2c5uW5zfheu/ZLQZbx92KeOqWLjWinNFZ3g3J8GCHnDjD4EaB33DlX8CE
7o2AFUS2ToNyWOP53ZY8WUtmGmOFO9Q9O1P1OeV06Q5zlSAcRmdj1elHOF9PXDegl7XVqC/uE/zp
47DDx6itGCPdXT9W0Au7W1aY6oxuoG0rymeROZAdZcNtX/l49iy5QMRiYi0Yi7HEwEbruDmw7PIW
GvmLRdGmjKVNedQ1h+UT92G4Hniy3GKdBA3dIZ2/biS2ub4nb8b/CU9i22+9joVcOBhzVSTiiPrJ
AjPdjdYYbQKVe0tD1i6ERez8pmjNk1TGkXrR5Mo5mRZJNwaIEkHogaVREhYNWbi2tvHMQr9n082O
dWe7any2KIW5hVyywnHE1OKOT6qx+Q499vCVGctezuNZbKyJ7VNEj9N0SjQkknL06Cfv8OUQoRmN
SDy71Cq0WHhzC6JRbrLmVZ78dszU2mvMxZdCySWLuFWqxc4Pk4yi6wAC60zaW4zOOxrzxTN39W6n
87xplVjWNLAy/NETVidxvRPUqGQZVTG4+UjRRjYe6Tk+GbMiRMQ6lGGVPFCNBL57YNXbUCN6kNgt
0DSdi/TaeDVx4DrVjngLnB9D6LSvPFkvsfIUekWtFrbZ4S5wBs6demRtIku89Gb5ZYlKXQJvK3K/
4fzMAUgGPvOHkz9OEYHkgUZzu5MfwtXWKo+fcqGKtdY57cNU5nurSmB9RdnyrsylGW91YMferjVG
nj0Rg7OphHERVnJ0x+fOwoA+lpnPBTIbr2U0YNBy1IcNdeaU+MFKlOZO46R0yqwvDTvuNuwAn44l
LWhN565QMMPlmDnRsS2ha2hGGrzmM/IyIj1SGC0ycTUpqiCpFvJCHMzZZIWwoUy5LaCF+K2iCqxX
D8+U8ImjbUWLPHlldKpWmJkTbsg1ICBn2nmBiVSiOeZeFPkLVunh6MOwOdL2th4a2zx0Kq3ONYaV
LV2JXy7ImaMu6Pm5/wpAZHFUqfEaVqBG/6AfrP+GQAwTbU8z0qFLsubsaiy2HYK2rY1PAPLDuBQC
25gXhzinu/JRER9CSeZpLvoIW2LizwzYgrxCOhnPYx3W1C4TY69DMHtDEQ3nGvn+Hi8rkFefpuQn
RqxrZQXOR8N5JfKNDzm43aOZAcR0FXDGVsmFdDT3aFKDSXyFZWBTTmfRt+pmJj+wJdpPcLG31ujD
7NE7wDvHUjbdyigFlKD2dxnn7xGT/xb5ga0u7nVuypO7YbY9IJkxf+XxIQ6Hd0vPucxF3rAC7c8h
Mk8+7/6IIRxZT6u4Ok+WChc4pXGXU++D8xp2kRf1z5GfiJMWcaVkDfXZ8Q9J8OotcFP8NlqYPrbN
27jWndmv0h57y3rNjeERe56/CpPyZxJPOVA7bTUK2zjAkztb4ExXTUt617c6gMcjB0OvP9bIRUdw
fifKVNOVksR4rZKp22w74hp+eUAzfgnJvdMe5TmrFpWb7Sl3h9adFn/aYGpxiQFvbuLZuAzdUiIH
zhiejrJpSY5ujb/b2zQ525NYmdpyLCK0ZPncZV5FVzpXiUIPCJ6jTkF7Gttl2uXhohlYmNe+wVpR
tQGx9DRZNzl04S4t7RuVNhn+VHufnPFABi9mA9/T5mq/9B0cKcCE2Y0W4yfW8Gqn2wcaVp0zqyzG
fqGt40YXL17mfucVvijum9sZTZx3TYXr3aMqJGGnO9k294Gx3GGsUjuFBaGIWDxX/c5Uur7T8i+C
LuW2L+NrxEJ2QbKk2TWNs24ctU27xP2pdk1Zr9WkusdS1FcvUvWqtrVspTr2nzZJpEWc9vRFp77B
pC2Ma9W358QitpyX7zkrtQVxIpfri5QLId12owJOeS6midEvqvXOz1pyLw4I2CH0Bxx9eXYeiu7n
kBjsJYN0b47uS2UgkVTAOcFKJ6TFgV+tW2mzUEWuZJIWK8fzjTMHlFsdGDVMlPojNPWLKJv8obXF
xoxVeG4842HsoolFLe3kXAjHQ0T3ZDu3v+sEVnTOf7PnUV00y4XHPDWP9zxBaxnPWDTLfdsyF1lW
8pTUZU/NmfPaWjP/SrojKRXtl624U+RRWq210fcXQ6CI6aE6LZ3MME9F236GddUe436cDaT2n+Dz
/yeiPI/y+z//4/PXjKaKeXvHP9v/C23iQCn7l3DlzFz5J0vlAtTlP//j7btp/89rXIdxEX/+Lz/5
32Ut7j9cQUWLRw8wXQME2f8HiuKJfzi2acF2Bfsh+AZ+67/JKPo/aDMxdBfXrmOC1SCO/k8yiun+
w/A9ap/ZduiW8B3//4WMwkUNKsu/REJtC5kF9AqtMK6BfGne2Sn/EgkNR0vh4wqjPR3d9JGJ8jvv
q2YpFGkSt62PCnMC7WUl+dWu+2xBCrHgPKWMMheW+uR69qrrMa2E27gD6FAUabCyrRxgkwo3zLZc
2OkLHYi2MXFQ4RiG/jKtZID+jVlfhcE5dlioTA4OmYMw0W/rkOmwE3VK6cX0pj6JQkjWsyCfO27I
HdB4N5Q7xEwmJ2IosIHZnbfmaqqqfe0N5d6y6KfsR61dCBo13TDKTxaAi8QhtWkEw7EPs+mkJvJU
bsptIaquAP01lvBkrQwKRehgUJkw9hTjRdsiKM5aaVQrvA7O2hBPXUR0zEy7Hh2h5yxiTg+DQ5og
Hx1rXZGsmScycqAjMH2OXf56MP16iUMn31peWUFegLSYxSk8fTE8pZ3tbYDS1D0D91hU8VJ0n/WY
WUy8ZLm4y3PZFTjSJeS5blBrZ5RnoJ0gSGLGd6fiHGtoSMKo/RVyT9XzPBEHiLsEgjDwXCHDTYSl
6dnsvcfca7ilZ0DFbaZzYTdnjLULusekeJZtr07UuT8bwliPbfPqROpmA7nolQOiA72pHgHDVlh9
3qY7EnpcV7p2VNK/OowJfee/gBP7tLhd9xI7XWrWG3wpBC6o3Jp/16QLE1qUC/uk+aESFoh2wRjX
5j597oZ1aefhVHfahnVziR1loAfOKIB4RyweW4caRTriRrM/hKWdHT2dFXSvv8dlk54oZuY8Nhgl
3htAORVKdyw0kIalbMmnWcaWcnO5Mj18OoGBPQQS4KbsI0zEDUobUHGkLvAcS71ybRo2s+qdaDaZ
nGOLxMwLLsQfzOlvJY1JAUIBhjqKcJvlgFC84Sfb/Gdd5HJjzKtb2HZnUQNDC3TzURrihO5wA4F9
LdMIur36YYWZu64NVlAyqq91BsgrnsC4mdAYU4YMey5+7Gari9b4KMMGIyDNICcOLDMoPyLYY2wJ
7k88ktWh6SXVsMrfmiN1N8QYo3Vooj/RY7rOu+5NcJjYhwRc111UUwzg8jajllnXgDzSJHwKKKLo
hV2t3IoYHyfAoKm39DGqVWlRxVvmJRA1l40NLbNpY2Hpmxi72sZYVNK9tFZenTHibfq2VS/RM/lq
FkWPHtW5W3LS9kKX06+kBUCEVPDL9qoLnQOggXXei1aTY7mryfz28PjYYKl1CRD7XdGknuEX8IfZ
WjI14GUClxzZkrfNe5I8gg3GeqvkqqfrYA2/5+LWCR0HYbSsx7fCGL4R6Kk/7+1L5Qz7zqgx3Bp4
SW2O0FMKMDoa+odxjKAPc4Ze9p5oF5zxZnj3DstHhZk5vNVttPH14Nb010A007r2Z5pxdnGLEl02
dcylkFB7XQtfUo8xehWWZr70OeVCV9N3evPJut1eGs3nwDJn5eruCpnnU8coS+/5RKJPWBs36LYu
vHOkhSbcaV4BnTOsf+I/ASOY08Gb1dO+EngjMgXNUTeDx6Hyg5coB5qUPeVRVa5bMkDMIBa+iyg8
NAWwm7qMviUxCsNX5jWeqdeZ6V7NMOgPQ6ReXd/MDwDTAyep8LFli155+ziNvFuPoTGVfY6dhUpP
z6/DWbCWKH2cQ5VsTwALv53kd6w5r4Q9kZdGv4XmKb5Vhx0qRzMZHU7Ymq0/u3nerFXzM4xNdcH2
Sxl5BrQOARv/omOsfNLhhcM6G0jwymeXFaEBmQSsVx4ZV68qp+3AkIlV2wpvDiwN9s6tBupZxvjN
ozrOtwEdAU5bU2BKjGphgSRJXU65qXkcJCYFltrLOrJecol/jtVdtWoSNqUIOAHYcxAMYo1FCzuA
QW18bOibCAaYbrodSnn4Uum7xkMU7NV2kNCUUHXCVc9dMqBj8pb7/8XemSzHjaRd9l16jzLAHXAA
i97EPDDI4ExxAyNFCfPomJ/+P1CVWWUqrTOte92LpEliSiQjALj7d+8918T/gmeqZqRx0nAyNhbM
3SVLYyDZ9QIC3sCUCOQ92EvmtED/1YbM+GOTIU1lfpjs59R/V77bH/Kf7FnfEs9GVcogT04V7MzD
OON3JvN1l6E2ZAqn1LgoQ1VHnhY1tWnxOKI0wMMMIQaqigYoH1gF7dAMWwKytAxcEgf3bhbDBIfJ
FaQm9ddGaN32kTz2Dcsa7o2rpGXnCsILhyRtHzZDv1HY0Vktp/7ZjY9dW2C3IQh9E6vqosGSKuPO
bmmOiJheunbHComr0jb9x1gbkh4oI70ancmHbMiPRqIOUaUPTuJy5ukeZ7d+JrHzlAZcKGH6GpWF
RzoYWL/FZWmN9W6guOtYYmYloSr3eWjMm4F2jZpqEgKDR56rnEgMkEBYejzQVPdYr6qBUtqa7Ks/
oCeWM7K45/L/NbO/myhwgZgy3Qdd3Zzsaf7qoFlQVVN7O261d1Snh66dDLxaXP9+3ZNu4sJkzzEc
IHe3axx31FnSjtYxJ83LO2dwqABJq01XwAUuBw4idvUDI3W3q8fyR91NVIvWjI4syjia3ibS4QAL
QzU54fkvTr2OvuWjfGo6L91xSn0I2YDEGX0gne932wj6qd+VALxy84jL5UYDZF9LlqOYivZNz5GR
RaG/uP1bLOJDAGFqk4MuVXl4cMY8vyNnwChRhO+16+pdbBnpARdkxMsSPfclbrkpF+9RANdr9lng
iWD6enxVTUpEus6frNR9dbpxxz+8VifQXsFBVoBgawbzB+W33W4OeUPxZzJsjD8cYx6YE4ffy6Ux
tvHSvRTyrOqBg5/HK2bClGR45z/3hBTd2FM3QtlioVlY1K74LGOOeMkz9l1KZR9Jy5QVFvHKrQE3
OOA614bRP+RT+5J1/bwpa3j4Jd5GFwFsCv32JhyJvRIufa59etznhCeXHoz0UiaYp1x3ri7lCPkX
G7CoPgFyyltZYLHGJroZEUhO80SALY7uY4uMQVo5H1UfN1urme9jA6anE4IhCN8mwOVrr35XjUEn
FJQOGdFJTgkSPOnR0AeIexdtw9iNsvk+ix38sDJx4CVYP/OcKSHRd46s9Ds3bJ8op3CTY6WjbeYt
foXgFfyWv2tEsnN5n4/sVrIbzxrZIvGsA4fb7HKN8abVGLkoKivXHJGnXT0hezXNJQxArc3uZ5JW
IO0XczEVr1kqkI3Gft0LrC809H1CDXm3RamOGm8jIlR8tnKfIeZckVa5o08qXRfDXHHULB6Cur6z
XCg+Tpc8JDNBnOg+sNN8iwWBLWXGOLiAy7225obSEqiaLhObUttQFxqxMTtotbUpybiYDyUyw23L
3gf0/bHxPdaxAS6zI5aHewJcFWJWsMHGbg7WeiybewZZN14OigAkAFjmkfSDATBiCJCLbENrVtlZ
bsaxNw48kbrtrOfmW27Xr2x52dthoVnLHqmwqPQVQ+JSymBg4SE4W9myfkrb1lsVfdJdAAVQOC4N
j7ub19slLFzxd5gaIEv20O1dQLP8QOQtvTHYzW0+oUQufepSrtJRApGcR1qsEtGdMgNZlS4EhQ36
3emPbg1WRHYvjal3dEizSbXFbR96EqsVDI5hLmkthHI49bLfAL0eV9ppAoInROktn72ZMTMemiiV
ag03vUsA07Kx7ur3uhqdVSGrbkHksa4ZYbRVOeH+Phhe7NiFOFVc6GqBxstQ4w1u6/feYzeapOOd
jvofndRyndgKSnTuXE0OGzdOxxMlTjZjHkK5DxRzkuVTXH9lYOsjg8lPLfuz6XGNYnE1NlEmPqPs
xiBASoSjjCnbqV8nZ/pBzOMBrZ/ebYOUajeKG32xDWdf1MWlsDBul2CVN06CWqkRDlwz+sQ4MAMo
r9/B4x09fILjfGUSftJd9cEp6l7108tAKs40oLsJ0JFZ/d4aQ7tH+WCmNfsPeR/Syk63IZ6uyExg
m6GkrecHVfkPzhh+YAHhFW62jYPHiIzDpgk/AqM7+g25IWZOIccb117oTBlWFKvb+AASSBee6As/
xjlqqUDCY0y8wct0UEH06VvP4zxvZ05vPdjLihQ7iPhn2x3j1VJL5D8Fk/+d3ec3t+cZAotwbTA6
ty6+zZhfZdTMDAfPhGccFPAjePy5wXXGWVhE1UtsIEwYgAM9fbX9sF+1mfuA+r/JopnaAKtA20/g
x4zJ2qNXUof9afmnkiy/r+x20yt5gug9Lcz5BbY73jkKx9LQXJNZvBVNeUgIMjg9gcWAJ7QRbDOs
9/Cgb0sHsL01wg/huTDyanI50nM+huK+NK0XWTcHQueUR6fOJ6CHoCwvUDzI0dXpk2/jAayaOyIm
V+rUGPd966pyC+r3JgSL4WpjU2Flmasqvnlr4iLZWdJ8igqTIAhPZesYlELx8LYxmtvvdVk9MZq/
EMEn9rcVBnXylYtMhBXWp3qgr53PLvdv2P8yeo5GFEibAV+tdrjRMHpFa1r8qLUbWQrYCBDLr9na
qQTKqOi2xMC/+854nwUjE4GEY59wrw5zXFn1T3FML1bO0GB5awqquBw/3+XNwae3o0S9MkT9mJRM
ha0BfvgIHUOQ1qyM/DSW4tT68kD+g4C3ePVmhJaEZzvdHOvlNTcG76kp7f1iagiqSz9UHy55pkJA
3eqpZC8deq0m/0pMhFwY+FTdb/2ArMlUrBmDPLOteGF6QWNQy+kZE8s1Vf0O8keB8GY7jw+Vippz
geN3O7Yp0Mw8vaYwQY4S4lnJxOVipKZ5EzuamMOsj23PQ6OiF2uYOUeVcCc83qbMVMeQ5FiidMVB
2ajX0uv3rP3dKZTtJQ7Nu7FjAsDCBTi8wk48GI9xKXDVIF8ZAc6fVhNEEFz4JekMvPPBuQjHmzmF
4V/grWrK+kep+AaCCbst99A8utmdrt1X3Gz9oeQUQWsOnRGdXgRXvwPcN9+SmFilRnAQHWRZ+hw+
GrZ1MR0uQVbmW9NCqwqrPZMrtnGhvHUiyvfcW+VdmpptQRIJDvPRhb3jJ/ZKVPmjbtjGJQOrhcLf
TTmcup0mzMUjRzT8GPFhrspPrIreMberfs2Ab1hb+bCLfH2twjpat0b5qlRyHpk9rwJtfjYGUqMZ
39Ue7VV+UJTroHWe7NCjkaW+9jIxVsqE+TQZT6qnIFUOL0Izgik10yqz8ndGLO5ch8hZV87v5L0X
bxIaXetN3G3dgesSpra5BGGo6RmK9EJU2LuNQ+ucLr33Hg6+hpzOyUizXU+8d12CrthmXHfkHLt9
VIl3ECxsoqvvdo9+MDZqk5QZeUHT3SaCrt4yLT/oF6M3qkU1c29Sf0GghnH7VMTpMfATek6a9pwx
8dw4ZnQK5705RN4q7tW8cvXCQUjDDdosOlzg7zFTcW63hq88IX8EqYPyREAMpP5p/GDUuc1TsFlD
b23HhdLocOQox8ck6lFZ8mCdF+07/GiKp9jYDBl4VduYjjDwyzWehfMUMWBru+ANjW+FF5BujtTc
Fb4mJNOAyLea4RZ7Xcx5lOFkPJcVJ4qfec8N2rk1J0mnf1NtynlheMyIDq1xJnR0qRBh1PRF8xVd
efabWe3Axt0TDyw2/N8YqpawDMmB/Sjb9CBEwOludg6sqVQiephWenTwO7biwEtYbIellCR1nMM0
qlMTZbCUcndr2wHsOs14A/tN/zB2X6UciEehjrByD0yr5KXubO9oAare+LYm1NyxL8jHm7ZiUIlX
D7dUc3VH4PuMYlfD2I/b2tilVv3dCRgFJir5mkflErUQ9pqd6Hc3cH7krlXshgw4See5ybmvzMfG
1wcTDNbG7sJra4b3MjbQgnuuat/FG054u+KUw15w7NYWSNdVGiZX2ki+xxqDqJfQBVyGF1ofd6lo
lltU5pvGXTThCj0TM/ixEE/BXGxnfKsBWTRKQ1GqzMWGk7T3WSmfOsqpVoxtyUsLuUEhP7U9Wjs2
GowxpoHJi52JAdXKBIqlYvZtpkz3Tt6ba3ffBO1LqUPmsaGiYSjJt3aKb0RITdSSySgOwlNHmBpg
1ZeByqVmJlIqCaEoOf28Z6B6CPr8QMQlXxlxNq3cZixOS86rQjdkQ5bXW7LSW2LD3jrqfdi5xzqg
6ZUWnKb+3hgUY8MwGJYj072fQcl3lw8hKhxdQZmzU5a+SkzOhzixMOck7C1K5Z6GSP/nVyi4M756
nLF+YBgnbhROhJx1No7H7PPXhzzK1GmyhTqJqeYC/PWHrR+jFUtudc0zkxrJuNtJBlbHRIr6FHbW
LQMZZ1fWuT5VhRltGM3AF6JM8mQvH2QY4r3BGwx/oxj5pQzxsjOF4bCRWAd7iqc94+T6VM39Ychz
3DJFQUnWQur59auhZVPjTcesYgFDkj925X1u1TG6ZNqcg8HnKPLrq0ckQ08VOCNVlH62YSbvYePk
6/63z4mReMnb/qc/YxeK3F2JA2QbqHRok6vBd3GINrO3xrdorBhD4xFX4j8fooJjK8rKq1w4IOOC
l4h+oTJ+/dL1YgK79cLg8GLQEnHL+lMI56aOTT6hbeeMdpnsufOqUwu2jvRWH2AM6+y1VfAi/vrQ
cddsB2F+/PePhOOd2OVWewKnjNT++wlE4P/8rV9/lky5hTWOR/t/PzFQqr6RNZs5eguOTABpcSRN
cPrvB7+R5Nt//T6G+VA3Au+az13gLei0XHTG3u2ME4DWdgNMM914ef3oZkF+KUP2w73BajowwK7z
4JzjGwAcG68ys5+3VmdZG0yuctMQ6UGe9lBeAV6DXkH6XcMShtzgGwYPnpR0VBjf5wULPzQ58yEL
GkRu9kgJaymplVmwng7xjUuwZ5XPDHkBXOFq6tWPWRgUFRb9kTOBc9NN8b5pvXxbMZUyxkcRktHM
2d0yhcStDy8d/Rl4AYkB2GD585RoEhUTqAMuynNiyyUBS/OwwwQinZInK8iqG6NKGdC7EVWI4jSF
47IIkIJw6F3blkF3tTOcLeYcba1yanZVUexmQEqsNzI5IPqyqrrhaZY+lj4sF+u578hkdua4zlPz
UJhTdyppBaWC7dkcMa0lzINAcRD0veecKNeRU7nHLOg4LpHK5CEp0YP20HL5ULKJE+EnZ9/sWhlW
vFNB5iPaYB60qR8vqq9alHfavA1tcaglRxU57TOXuWfuvKRW26/SRv7IDfXYcKgm3XfGN5MhZFMr
b9jB2s4SYsTimdDehAlilafekRxvg3gClyrsxyc9uackfaLTlHmLHO6Czn7wGxJIfkIEayJHXL4w
jOe8X2AX6IPieQJXLIlzrfuuf49y/7p82cqD8EFwjrJEUu1RnHwVJRWiTPAR4qa3ABMrlneij2b+
iJT/auO349PDKovMt6LjyVrOzdfQyLeWn9BJGIws8D0oufpbNDHDLsVj096UXaxob7XwDk36dfnp
1jbjhkuq1Lz35/bD7cOrb7A5L8EyMdoF3gMwr79NQo+Tmw1c0nmqAvY/M7dHVi282Mp8rttx3wsg
hVHcfemhZXvFOZcJOGslGOzF9KHbJ5EsRXNL4xpnwKPA0hwLvNoRQo2qF5BinP9Iyc2imPR4zqZV
EgN3jUKanzlVUE3ZYNeypqdK+N9V6MxnXTGDsrDhrEHctgQGQIz5A00oZQuu1ogaJg57p2NMT16Z
9uzU6wlJxOqKa5RDwcKWRMvIyoKqioYuomIpiSpQ9paXDqFIflDkC7LPeL/NS06pREr9lds5dLsN
m7BVj1aX7FEp7YtAgkv61lgHgpl3YDHwDTAwKWyOy/vRlHGxa6KGjH+pYWl7r31jfvCspKKwlN/6
svE4y/Iz102/ysih07SF6TQjPdCQsx0ybDJB86TslAHCpNjYyLuwqMiiDnWzY14DbSZxQKQz81Zu
adIbk3xOBSY/oWnh1T/dlEHoTFnWlJc9c0HoFrE/44NDiDB5FzdyDFeEIt9nnG6r0vdA7PkU/NQP
QSe/hrwnPgG7mA01JUkt8Dh7gUDyqTh24Z6m+kvQsVR69ouKuUmDuOd2LF8a17rzMYTtCIYAXsPh
ndUvHLJIHKDd48u1IQ8MTXL0A9i7KUfKPHeeUNRtLlKGvz40xc0Mk9t1660kAb+Kdc/WOY439Tez
m+uNQ3011wlvidecHbd8Jax9a8c5eFnwodH8qvv6KOzhrrXCXdwuWQfh2es07nAVOtahV9FTEjn1
zlPNsk1dGtoMex+GxCdao+bBmSx7d05bvthT0c5ghNzMyjswzX4zIkn0x2MxP6f4v5tGvddswbRT
SNbSdBNU3kPtq0/PRbnhsilk90OU831VX11RbiebMSBpOiZ+fCJxUoTgOnhbLnjSodsu9rcGMD5p
G6dRY7GNOptsmrsxpuRD9+HBV3SpAAjbdIpZHGjf6xQwiWGzIDbOND5TQUCWNDUe8jS7qfpPIwya
lUcT4OyYx6lO7LVqQrkCd3cbwBGTS9uy04UEXb1sBZ5yE0jjkKrpljnVvXLVVWbtPcXMq6JQGwIM
d7++7tTSXkpXWsRpL9s1bvkQabNcUSq5sma23DZdkSuCDDSumRCckK53Hdl4F6c0qmuocROQOfTb
femJiJVnOSM6DNkcUW+T7kG73EsYS8mDNsXFL4IHhaNTTkOzz+0POhQgRjjO94rn1jCh2jb1cwKQ
SDfR2QE6Lv3+FEc8FUf/6jFNkjjtuHVJ26PCfmjqMo3JfW8976eXfZol4Du0syeQ4yRrYPkWrkXO
FdW9MQ88XAeGwkxYR5Pap+adMe5iUk04Rrb7ggetUdQfSZg/YKa4a3xnTYYCsBFOM9KlZHvYg9xE
ZniisObJMe1XesfX1MtRNM7VGE9utsFu/D6FuBmwby7EyFWFDLMyGJ+yJ9+ivp4SB8hFjtzZMTLu
suo56UfwnQ+m0343Q/Y4gvz1oIFWwDjtu31GAYfJYmBFSDb2tFSZA+8FKrz2QBCvayIaWQO/I5nQ
xKpE7BvCkdBlgKvH8XYy7bd6Nhf1KjiXQDkL6LmdS9t66KClmKSO6upb0vWvOqXOlCKTOxk1BCeT
+H5oiy/YHEjvdvfmZfVWt/qznuz3nAbXImNbQGC7Vv03KFMwxAoQyFlV7Dg/uiwA8bjOhvQjIlfp
o04Q1UNoKJpPh/cz8Eg1RAj6Y2ltvcxKD970GCZGe5+U5k01boRZ12u0PnmXLZxGVhr6x+p+Xjvc
SqXcxC7vaNWNoHCGmCvBaSD7xqTdREXzcGwieLXoklb60dY4AgIWCmQxuVNtfTFz9GKbFwY7QQID
c0C/FeE3jTfbnOpz0bLzsT1WSiwkZyavV2cpNnOjYzLaH0Of2rzUT95kfTA0AyE59HuDimrWy+L7
cn8H2JDJ4qk1IzYK0gVQv9FWT3Dnj33U8/RRqHCDnG6cpQ3Ua1S+UsKdeJR2h9BtnTvdpRxAhfG9
rPlXHOOlWAIHuiZXDAMZAI79ijXgYBeqWdpapmPEyPjXdt9tv4RiPtWGsJJ8w1qW5ruiD5YSaB6Z
UB8tqlwN0luMmK1PTWJqBl42+9gnk2KrMPKsReP42DqsI8ms+WCcgLU+p8CHdmGZwvH0ribZAurQ
6Wag2rScZxQZGlrzMnjyY/VmRugCIcW6E8bj1uzPSnuUGtd0E3UR+cmi+jHVBY8MMd8XsBfdOIXM
mafnkuMQUwWkkNarV65McDW5H1LH1HG7zsbFosggKdnCET8UJAZsFP410CpFitwTK9SDYV8azivQ
lwHQGcUniYU+6cavtZjvOjaR+8AT0BdEes8WCI/C5L5hvCFx3vjQKKMGQBmIh1KicXcLYRrDZNbd
TgxX+64eeWTgGWdcQY6f5wpvrk0ze/RQ12G9tYIyoKFgByMfy7Z+E3NCYfYo542BMUn7SxIE3IYl
wfSjnpxAQLQn1BtiwPMXYtC50pwqSu3cWgH+DOmNz1wKBPoAcDmUWWL7AbKSPA8mjEnsO+E6LljI
6P/ZJuNQbrCHkd8D8caumZ+cR9SxwDsUTMx9tM64VbhXyJSkbPJcA8OU8iHTJEV9qMLjDKGV+svi
ZNaY+3v81OwX7YE5gbr6E8aQkhROxtxqj+Zs7nsrfSDc91mFKSFk5+intw2H7PvOms9jFMojkllr
Am0J25ydDQsWyQvihLCmj3ZFL3llOqu5SvBKMc2rupx9ZGSu4GU/t4yFBkF0jmB3DaUeL3Xz0mrK
M6Xz5lffFcSEjaHjYGWK+CGP54dCMqZr0CyBfA0PQXrvleF5ZibiGozFIHyfVZcNO6CbP5uZwpOF
4MJjmSAY8fyj43Q/hZ9jgg+mvZ2Yz7bxDgnnh2nP66EQxVkWOGdkT1GiBdfODwUdg6bcxkNxK+bs
ZYnLBwX9lAbDtmTWG7Byxc5Qkdp1VXgYdHvbW6O5sSfBcLBtd0FkxVvm0d5KpCTvZmnyTJyKTSRZ
Q3jX2NskRw3dnaEoMa4sgPnn79UIipZG3L03vjCeYUaIF31HQuSzEMgyeRU8DqP7ZgnwL1393BVE
3fHCNHsjV7fYe5lFT19Ww0Q2g8wRNKg2Ie2x67wLah4Tx7kyu33qdQNhpdABf89CYmT6CmoAOgrJ
LFrM+10LBqb2mdWHXvJBuHAluvxtyLA/Bd07weBd0Tbo8lVQs6EaLgji1E6hHJh1qO7RZl1Z/FBF
761Tep7XXUfOYeD4Gc75Qc90wMQg5/IZzjAYP+tA3e8d7QdstBh1OnIX6XjfD+DAaVX+BGmM6Tsj
SxkmB9a+cF9az51v52tkYswnWQ4IzIgIBOfXxImo35b9vV+Ix9790klOEhVsOLv1z6rt3lSyDqom
v2ROwt6G/2YsSyuqdrN9EMw30uw45gqYloWwT8jdhzRW29afmaVrk7oSi4YoD2xVcmnGrSrz5zjG
JZ3LeVXZjdz45jxu2mgddMXPuoCD4HehheFdfdrTSIA+Bzvex9ZDZJvtcRwKHs2Teus+vVJEh7RG
TWLE2LlwY6g0ZtzTcuQqKuDwHGnT4dlz6kskVLz3PLVqZxgzTv0cB6Qa/Xx+VMJITzH3Lxu+LNm2
ogLjusTHm6wTW1wyNJu2KGvFwZLtsEbfepxDYqhOeOc0TNZpuf9QnoiPvejvtOGgzo9dv8nGPFlH
8ThtFmO1X/Tug+FQSaDMGwhIA2RGrlw6nNdd2cBGHKHuWtkBMYeE/TRQRmIcRNV392nIdyaSHode
j4Ybkloyx69f7uP/b9T+R6P2r1qSv6mujPV3aPvxn5srIW1RZvIfk7an/sUwBm+0w4jO/bcTe/ih
2//9vzBq/cvzLCV81EuP4IHzB5O2+y/To8rAs/iMcN2lqus/Jm1b/AsrNdBNBxsLXBW+1v9NfeXv
vVK+77iOpCpT8s9ZSi79R3+waFOWEmETjgjSL+gYkPMj5qsHxwL75NTjtPMwst46iMK4S+SxCCvw
gua0jV2WsQ5V+9eV9qeO1D/2VVq/V7ct344rFJv/papHWfzcf/x2Ul4UfI+5c5YOptupomgiEd/7
ya3uzOKD2uFq7WDeWBl9dbcMf/9d0vp//Pq/l9L8+vK24tWlmtFjL/PnL0+V76x94drnZgy+lV7f
PTpjcMA1TNTKRHceFNbmHqcibtl/7IFbXuo/1hTxxblUuFbo2zNd0/7tZ2+iIQq71LLPaQ5LFQAA
baGTxATZ0U3fxOLJSFiYadAq3RkUX/Kl8GmmZUK2X9vtnn1es4LxHhGi1/M/VAH+pd1p+easpX3V
80z6RH+38gOo6SfTaGyotboBcVZ/cxYMWF0HFuYhCKid5oBFIQASQEGJB/7JrAtRyXvxmJXIamxY
62H0dn9/wfyqV/3tReNusHzhKMtT3nLn/fGCGcsMkPMY2+eoD5hY1FS7EIE1N/Blf3IeD59tM8Ex
luG/Jfa10VkPgBxryqlciijTg06YiUrdU29QQwSaWndnmMCGBzdM7kzr5Pv9xh675lGWtVhNFIWR
HIut86DGL/Rwdd+V31St3QNG8EM8s4ekPqR8R/MF1CHsByOtrtxkKdn3YmMyX75XZrLLQlGdOn+6
x0f9Uy9R2KA0qJTSnjxGifuNjodXUxT+zd+/WhbFu79dYsrktlKmZ7nKtcXSt/qHuz2xQPHQaGaf
47I0QczgllEO/BjC3Jr+AKZI84iuFpeKaWHRfC8h3uNf+H/7Rqyleo+IylLD+9uNFiZEmqJpss/I
TOhKZnTJ6ct8mLtxX4n2EYTI3qkmfbYDmxRTvrBZx6e/fzGWn/XPV47C+E86BQoHN97vtYsxsBhD
lZ197oPopyEOWFM5ZuINtX3/ascQeET1T4+3vz5t+ZpKWHA6TIsl4ber1ewT221FZp+phDiMDV5v
Qwv4hDhkg9zYkciYzzmkHtFihAEjdwEts2pqS740jfMPt4746/NGmVK4llDS5o34ve6R+KlFNMWS
ANyYiaeDvJE09HgA6s0k8x9Mb/rugO3e5IUb444f+t3cFxdrLNm3zQU5laiyLl2LPK8nxzkNyA9b
X2UP0mSbW070G9RNGhxxEd0QN5h2KQI5kgpeUzx0/9A+J/765FamzToGe5xfiN+vbCbOUGtVap+H
Bd5bzFVw1yxzPWckGzMmJIyWvHFlkNnH4Q+MTIN4CiZC1GVVP4DTXQ2VycGqS4udBxN6LYcm3ZRV
hKY0yHPvCIP4f7gNTFpNVE5xFcOnCTNjSKCaQO6qVUwunYo9duLrf2pi/XOQitpHrhfblj5xLi5X
9/cGuxRS5JinFddN6tSH0cCNbZp8u0PRwUfs37pwLP+h7PcvtaTL11QkxIh1sQ0Rv98fY+U1JSq7
PMeOD76PYfCVeryrVQEn8x3YqD49UHvwit751weP1nX1ldZF/g+L8m9rDwu9jbvbdH2bHQoNjL9/
J1XUlhm4PuPUBqmB4dh8RGyDtK1Q2CNMtthyEnNXLdt37NzywkmDlVA38uAJfCl+Fm7CsAkfC6tv
/qG81fnzE3X53lyP3ZikcWi5AJc93B+fqBUmUqEs1z+BqlwrCuy2ltPSPdxTw6JCHz91l2AF8byL
6Qp9xqK+Advk3S3rSkgSDEs0dVsh8sp5cDiVqzE+OH0odyTGsN04PrIJl3FROO5hHLytz65sFS94
l1HwF5PJgcqJBWq0OudmrLMQxjqd0ByO6gP4Qp+OmeDeDL1VFXr+ttDOqW3QdnTimfsxIjHxC+6T
kjsjjzvu6ga3E9ujFBhwjN6alFvL6P2DHVbmFb+6VZbnv38M8xaSOPzDkxihDh/2r5Zh35RIHuq3
xaDwxsQec2mfwpBBpXbUMzrqvCtjZexUkd+BbBpYtDsTDl+r8Wx5qBFYo9bs0KJ8FTTpcEoS1pEa
qPA29sjZmiWFsrmc0mMC1DFrsUvELdMltl3vuZ0f5yQduHbgPsDZk/SYYGv0XXWPjB3vieID7iV2
sLFGDsmpcE8FY/P9oIbbOqTLLw/JBzJA0ORcwgn8SJCs59lOEebHpjoleTHNa3vpivr1+xGaxEb7
dGWZjWSRqYBD4uVo1nKuoqOBTZj0C2wBRvQY32KaoYbxEHTDBO5h3gWo5mcxhMW6FardsT3gEhrS
c1uPkuwAwov0USZaCVkDNO0qLl4zai6Oc1Q80CsD2sSMDsu2qMn69wnyFBQj/RiJulr1NAJt6dIY
15VSAYxs0tFmbl9bnqF3g9GWG1pEoy2lKczPoI/VSaRvcu3hyXZCd5vKxcsyaf+mDZl3lz4ddtoR
4wleUbCu54wK+bFi20P04yT1QlcSb66ZLRdwlzEUGj80izDmqPekSN6kc4AnHuMZaFE/6VK80TYQ
nXkwX0nqhEStnI8OUXKLIRaChoE8XTI13GtAc5vRNQ2k416edmUBNsauYvvo9LdxJ9UFG9F+Ju5z
Lhq9zlrffRzC2V+VKgCy07ZovgHel3l6ThbmNkDQg8B9dgT//6MYQe4wmmGQufjVKXYEuYfiuXGj
Nrz2PR4dE5auzHT0nhbTne0VB9S4/sHFZ6QHyUa+7R5UCoA0yArcB05QbOskc9nGE2hLa5f27qAB
JMHGI88b3EKqPcZenTGEz35qpcMHow9+BqYItoOD3tFHGc43AnEb7WTzpQhf0grvC3Utm7grots2
yKeVmD3vbaiaZSh9qZNhaZWzmT5CGGN45A4g6QnBgytpaFHotmj1+84I8GLqiXhdtKcHarw1qK2S
sLbw1ZqwyrisjxYIi3XrGkgO1a2o8VyZmTMfuNYkwHawTIbFeyN9BlGRKDxupWzYELWo/n2FNwV9
V3nAlUpIj5F28NOPG30u5/LLD1mDfX8ur4O3NAVkYlNFs78PUTxpPzVh+HfkurT+NLg1ngP5LSmG
Bz+Nxc08sLOQnKT3VQQCZCj6i9HRDl9P9aOW4T60h+DaEshIJo0AnGCR8dWPuPDarZM3zU4TAl37
aV8eIbycNUQ64ONJtFNzEt5PSf1hg3w7NBqgpw6zD0boVLIr/5ZsTX3lBywJGjTuMRAQdP1gOrd5
+ZMZ9XDBIGVirZTM9HhXV+Q34yfi+jdjgQHdiqcXO3hsBGaEsOvcr/bGmfsIbAEickVl0Np2ZXOn
i3QzU3p3ysxCkvv56ZM3YNKm0e3a+s52iW1282doFkub2qS3TirLfRo3b7F5BNXsvmL5e4+tYKNB
qJCmBXUWBth2Js9PL0E4rIfhf9g7j+XGtS3bfhFuwJsuARAgRXmb6iAyU0p47zbw9W8AOu/q3FMV
UVH96iBJkFKSFLjNWnOOaWlnxNkEldTo8UCxAeHauM9k392MercEiONlXy4dSp1yIhNyI2WXupVe
OrbDgTHjUezo+DIQ1L9LlhSHvKcOqSjNXZPH/Wmy80tZpxHMXAJh1LV6lEUSHU0Hl5i0vifGxsxu
IbkoklWc2knf2lTvXQLItewpjfUWkWOHLgbcSeV0VMxLaivh0kfXGXEC9xplU9oS9KXQ2urkavG1
q3u/68nJlmpVeaqsMB6s+GlUtOlgFOVzp2fismNdWl3/jGVB7Na65GyjeSXYiLT7okFzW5qz8wIX
u74hOQ8GrFVMXpVQeWeyrsLUAoXSFetBidpXwQoNkXjchR1V2Us5OU/JgrSj7adAE4p+KyWmLzaM
eyt6cdAqY3mKL0KeWF3rFLCtWL5Jayd/n2h8zUoWY/ZlT10Sjtf3rXSaBuWujVp+nOjTqO/ta2mF
DIPxfN+cVeyMj5Qh+ci6LgFubKd1QGCM5c7U2FkvPq49TiIhdEgkjE73OfTruhK+guPyaslXRNUY
gjsVgnFZYk+Ss/6JMpd1FZfkegC4fo9Ks34oiTd3s4H4OBOa6YZp1V4nHZVUQ6AGnozS16C7XSj1
fq50E7xq1qZTFUV0b9kNHWajHf2qDmb2DF6S6Au2/Vxwkaj3sUR2m2mwl3DUCA9yS+gIFirdb6ri
yZJEcdH6yzJ1UujU7eihDI+Xq3Ft2C024q63MSzqRMeSEmlcGlV6xnyhHyJpEjTyYiMQY8M2Pu+Y
8wl7pifFmGJSahfSpqyXLe1WnTHN5/jZ1HZ23tp+eQPF2YW0qMZAddofEu73N4AGYIKV0vRlCFoI
VfCu5Sus2x1mZOtz/7FkKq5zK5WvcpjgB9KNCr/VgYD2WuLZkqFd2sS6H5D63No9KhlnaMSxHCFr
TkN3zzp85b9zYpT5xrFo6N8XvY73ntbDWTKOjYVwFJS0jjgLEdFKN7ZOJBKhNArStoZqMMmBJiyC
3aU2eLojTQEoVPkokHBKsEgOpMoQcAJrFAFm1vF3HAmNFjW7f31rkLd2d2nJdAHk2MD9UAu3W6f5
zDgsV2yJHWux2I9j3zZrFNyKY952NW3maRM1Z3oCKtBU5CtyRW6csUN2phHMEW8LMHrqW6qu6HWa
Ytl400dmils+d3yE9jdZq1HoQxEfiEobsClR8lKhWjD5Y1obRNV5iJu2dXJuh1Fdis0oOft2r0IA
cHSgj1oZHUstza5xHCnqoW0lw9//R+KYYefB3SWY+AewuBnOlSO7VPJQLqrohZJ1wmlcdupFL85a
OYA8rRbjBGLc9qPRzK8FMzgO2B5ASoewvCsI9aUaBWTG+aTT+iepJ+T+tv4+VeZH02Rsd3XZryJ4
nYoj/8JVkLIlIXpklqa7qRwMUnoF179K0nuHGg9F10XWYHuZYKhgWf5QJec0iCtiXJugVJpP3VDe
NUfl26WaBn7ALFBEytyh/66bOYEkWr6N2P/DKU8Zpkk26RXzQZQCj6VtmF5bJe+mebUVw0SiJYFV
C3qzxh9RrQj81BJlzvhq9DmxvebRTIXj4biLWcQZpMlvbK21fxR8Zf2eJHAyZd57u8mDUijEVJV0
qlsxnHAcR0grKq9bwDPTo7vW2w6CUNZfS6otQrk6VqMyHO2nCYLioRPai82/i8KfjZjud0Pk5pFY
iBPNGPzkxrDwt65/yuXyc1SycFyU34Y/AdenxVc8TssMtMJGu6M3elh2L9KIrwb2MplSBpL4zvhQ
C7z3aIRJJFVoE45FfhD8MWq9Z4ntYEKqGxWthzBulgnM+tyS4rAUJKhrDQKsKpP4s7S0MAnWRHxX
3U9y626KCZ8uDzw7IKQ2gRnyAusSmxx+cXT7VntpBdwpIhDoF85x51VFy+oXndCWAVfIeu/NaX1T
Z+RnDdPRUhHad2J4HBtEaUVLO5W+GtBVWXcUt1cQ1gBQAcg74bdYRahssocVmJyL8M9PjIbNztCH
i0r4DppKiuJG7jeIMtkGA+hfm14/KBm62xbmrYJR12fTVw8paUxWkWwK3wFnwW2b30ha/oMAtHec
SfZRN4XpDlDpNKO6lSyiTyJ5cCeHAZ2dmscakZzpPh09Wyd+uE0/2fEipYCQ1ukRDOROf2FiwBuZ
fIAprxmTmLljq/FYd86eDonYluArqr1+1DpEZ+AfH4pKqaCioxfIoYazQj/gMTqVQA8YQhnlLNqE
Uvu5GGwxtDoPGDZfSQwn949SkqGVLCtjSYF/oj7KCaNFWSJSXK36Ss8Ab5RajkpxOK/YH+Cb0vnk
hQZVrGHwr83QGZvUw0qBGriPnUMB0ymI8g/If5+zAEpLfoF17JcsWIT1lEbt4udtwkSQwcAoE80z
4/giK9jBtQF1xGRPm4Umui8bArzt+aFhEcz4QUihLjm/N4fnYeoo09P2iY844Uxb2sxlnjYZj9qs
rxhYo2d0Vh9aQ/qFNlI4L5FFdW06ea16FA7wGsVU6GvXrBxrph+kMpBWxl8adr8CivPsSIaX42iT
THdeqy1GWKu9cjLo59e/CglQ6VDFfQgGHEkilsJ6Mg4FSkhLQoixVP2lthF1DcqPSTW6TdJ2iVkI
0hWewspySOFDjcxIK5JXCK5tf2NHxuRGM0zdQu/vVaCQvhShEeOFnIjxJOZOxmI7IXWX+HUrsmq9
6W5Ks2C3Dph6SiCjawZKVKU4G+YPo9t6tXotbpcpxP+KwTszcLlNiXSYLT5jLl2bzz+/weWL40th
O65TrELRQhIOuwmGil/pey1wuupC/ARrwlSPmqPcYBz2qDkHA0J7zzrfoA0rdwRZ2iiu0ip+0E0E
Qk2OUysiyMDvY/OSdcyupWIEILDR/XeYuYIp7pRQrbCAm9PPzngr1OFDcnKWJzgfmcJUsYxe3Ovw
9NPCZZejkbutXNJuhIcvD4MnjflZn5PQKuOXSm7+KDHD80g7O5sdtsMG9gW7uImZ5TBaJm7umHfS
sDRHrcjdlfJ0aNFId1XZeUC95RV9NV0ogc6PsYMejL0FIZMOVSJtJa/QsKua2QeamyIXoabg/XI3
GlLk6O9UPOVzF2nTkXZB5CXTWIRKbGPrmYR8HKUKzx5RuG7bAg2z5lSFm9F+Go6tXJtmfZkYhs9K
ykIb5MZRnkBTq3JtgkgX2Q2/J7vZbxWiym6SuLzTlmTFc/T/z/eoZMhDAUaom3XKjkrGbKnyvdjv
7gc2JY3Mx8yM22iIF0cdgYHopyGYija5aTQtl1nNTsu5jebTsJ3r9nPLkHwkQM/DWnTxzaxKYSz3
8tnC4n+zH4x/3zI1PLQAAruDiO1nbTbf9EKbwtEUFJ2KfnZOSSxd6Plw15rbCz5+LiFSgsjBOMZt
qvpNWjTvxbFuxgZhWFGG1WYeXLIFU6KFYmOUiAxUS/mdXbHwLEg/xz1sHrWYrMR+WjYffZVtcSzZ
4Pakctlz6OAIYbYmIqnBIUEYC2uYhBCDhQxu+IfWmbc0Vf1xRDSLR7S/7gz8g9NAuDfNQwbOUvcs
E8yb0eEPRzqWx9THcMZjFxsfsyy+HRHOB1jXj/zaW4oyiKJWdnOO4hSHA13anEgp1QEysTz1rfZz
SXvTY3vyZ0R4hByy5Qu01RgTjdU/bqISU1ruUhKlkN5Z3anX1+TBVqZLr2rJHSKaHM7P9axXgUip
iGq9OV22kXLGGcnMDRpdq7a8mxiSu4005IRiGtU+ydOkGzr2FdyV4WL3LZk5Y3XbQ/m/aeKiJhuC
8DiS+zb0bSo9GCPWInwZHpto9dTLgkSZcv1YtDp5pHtxbakERNk2wOmuQTQulgjK1EgIct/dYxpz
wo6lxWElxvpRMZhMopgEIynJy6veKG97w2Cyjos5zErCTPJ8cRix0f5b4DoOC3p0LWnRt6ZKdhI1
wRES0Mx+WJFJ9kkadOpU38mUyg4COa8FD/USZatvqfNrSRSgR3vDuPRV9WjCSEBdmV/qzc7eWoSJ
N+CZbPQoENFUO2DenMkcvavk3oLqYSv3RvKQb4DHOUrj16kvb5C3Jr/qBm2uoOhmAspuWkPzJBV+
Ld+WH7VUFGFZECT2BRVeii6srefMGhjeZ0HIHm8VptGxE8wD8Zh2j0V2KlS9vjKS+nfXdv2tXtSY
WScbWtHC7Koa4t2ZrBdiqvFFd0p5xVtPgqYEhSVEDPBDO7NQzYPOBp268euuBGYZi81tjh/9el7u
1JUIMBHPsU9L0jlAMUYB0yuRS0eQ2ASjWx4alvdDPLZXdVy/qnUpI5EpjNCyYJPbbfXowGF3pHpT
tDP/D0NRXuqS+kk8sfERTvxKpMRPCVnO2azth2XL40Nw8awUhnKFRx1kADU6XGnSM4LGmtwH7cR2
24YPAslm33yqdRufyOO5plIU32GvAPNaYQ3PtbgNSuqH1408ydeFninXvVzUhFvozrHvZQTN+8n9
OXNlTNf2Y0XQl6Sb/T0SJkK45xyuCj1gClYsAdyZSLUFpyExBvpwYirE8yYIJgEwpRuXOhKYPE0N
qkupV9MBTaRxgcJLdQRwnmU/KY0El4Zsefw2C5YrAoNatj/hPJtPG7w0bLty8SxU6iZl0aCZWweY
CT1wXjp9LXWWT03G9hm4PjYkTJVcxw/JqrzJ4o10ntGD8tq7upZfelme+BskMNQbARwbOL2nVSw9
GbBk9qE+AQtayreRV8sgR0xPDHkCAVgazhmha2WdfKRYxbmSPFWvNoM+EuLUqI6l7nhjd+uwIcOJ
uhQlyuLkt0Ymhr9K0nIm1NwdE9MJ8ZirZ1I9zJMcvyCQWs77ge/Rw6pnv3XJZiS1RcuwS6lltanR
jzM1+/0WJBdq+AjAe59wRmqnQwy7gE0/BKkI+aplLqzLDT6Vwqakmaz1fJ4KxGumciZQOL2apq0p
x75/HrCz1gDGbOVgzBOAu1hgDSEEkg0G9RNbu5iEZV3JDM1yLImjkygneM/WYXCKAvM4mxB1MR+X
2fzdx9h2MnMfX5WnuRVGMCnN/dzhbxcM174wxG2axdSkpkMSkYnXaVATcTlVbCcZv3oNarQ0ZgRx
9azxtAGv6giHVRcnS++vAOzQq2Kp7pmlccpzqtFtXP8xOlKWGP1DqnANHip9CXM7SBu2fIuJUrga
u+JMzstzA8bpPsXaYBPFN+otUJ+FVywMKfOngdGRLdlBLrr4WjErdLQlas9MAmPYVLhfUT1rIbvY
uLDSQ8vIeWhSsi+SVuhsq4prCk25Lw+EycmUIvBYOC/aJKlXcyE9is2vZuKglTDmOhbFfTsmU0nM
zq2cU6Byiu59Yi95An0dzAqCS2vi4kbmDwtJ90dhwKDq5fw4FiWfN7rHBeQyohbKYIu6nNl2onLP
1jtNwSgjNkNBEsSmTmIDvmdjHQGnwvVdR4xtA0aVMUMRD/wkCUqJPoaBVDBjTULYMyJ3a6WwKWk/
UpJEA6kAN6Z35akQikfzlpCupghoKWAABg/lq+I3pTkod2ydgG0zEOK5ijcU/Np+yBSJyoJcgKXd
Sj6iHPwE2EOuJjeJuF9xuoVrLt8pMbwalDM9bWJs/KVOPqoK3nmURhxY8+jWdbehDTK/wWDlUwyZ
YHiXHqh+IjHMkfe2sdOsivmmMT9bvQR54OT3GvtsNj6ZW2yEAiaGY4wLz1Z08qKjH6DLZr9VHNJM
IafgFVy3aEbQc2tDqJOwiEhkX80vo5lCAoNnNPX9lEfRUWlQ0wOcMp05rBMnov76gL+/8AY1+uhM
6dOIoYVO+LsPLPzeU/Q8B8lhca0XtNJai31QmlgosBv9yADxnCjlo0zujB+b0Y+5NIk4m+zqKAgL
cGcYRVSUoEl3BB14Q2mFwDZ9p9Jeojj+gR8W6Ia2NIQfQHdZFkJ0aqIV/YrdapLWzIkRzVQt8nBH
4ZKtBJJ29u19r6k31pK9DFA6/DnvHrJu/L2KgUvxz5yyWmhpO6np3KB5bixGiqOdURRJoQzJb2uX
UsJP8e4WOXbcBtk4MMTUl2oTNwH6fjbwpph/O81W4qAjDa8gd7OOhDwJ8KcHytnM5ICOMDNeIRBn
KctFoURxREZGNAs5ZnNfvBhmh8GDldUBdzpdlQaKc1pCJ88L836V9PdFnkzGAxsafFr5i6kjuFU1
tP19P3tLpDNYaNvlLf0xskX2uq4tfHNBxUpxmpKHcgUHHLCatjDGL+0HEjG+HiRDy1GvktEEvH3I
ksZTRwWYAEWgmf04nmsZTyyFDHLfyTV8lsr63lnJKZHkIeyHWT63zdT6DYrfO3Bw2baQpPgF7CBN
6ZFS1aYRB9wliJXsUbCFv0LTr6Gd8xaW3mfNyViTEh/hoqyBDj+bZA4St3o2UhCRerv+sPATPBP5
YNyayXQ7Tk58r/ZR6Bhz/lS4No3VLiJKZi4YEyAFZIEq0U+e5aZyS32ZrmbWdrBU6+OmxlfM5oJ+
uHKM58q2f5qgQrHnWGGbD9ZtU48Hhzr9cSWD7EjA72UuVbZPSl/cEoBxVY6aeCxpGRJZNjytsRRd
JXplX/QxYX2lb7S6KFhH3Qkai4VSU/YZJSeNfbDK7gjcKtdi69e9STt/AUVI34Drb1SeiUoSPi5v
r8qbszTp8aOxpp+jpFHKqdfquqzFjTHac7AQT+PLTfm7wtsdUsTrQzBWP5FsYUloNPlFjdfIHYhl
Vqu8D5s0dcfcbmm4i7uKBdeZbJMrXXde663ZEYGK00T9SvCycqC5FoesSn+rNe+mxv3r2mVJy2hd
+2DIiHOoh0GjNavcyTFJtnARALk3LFfSRjoqE7DIPAXCoQMvjPHMVASNOZSacFvWMq1gukR7wrMR
Vx+1Nf7WW5A9Q6RcGzXRGlo6hTlqklNng3mptcItkloLSGeafc1ghqaHZHt9Qm72SKBXiD1dhvho
k+c2xqA2ZLunZjUqAbqYX/SjB5f24D1Ucx3DSZG5i9lCj+k79IfVkIHIWEiQgw6WAwPwO6qXqdHQ
4RL6fayUgamxEyXrFPFC5xkpo9uos/hZopLVlt4i7HcwrjeLEuCCfBg7Q4b2jf05xhPgI0x1+7a8
row5DghAPKPVif1JsvCnViNtSfrhcIExmcdMulGyWEDF1R/RxF8uQRxRqAJfs8hPMiOna6c0RSno
5qR0ntaJqz06JLroqEKyhqYiCNyyDyPCa84aRFumc/qZmWiTl2bcvCosRWo6N66MLtWf1px6gTUt
TDWkGwDiVY6qjIwd3GpKs91srnB74RYdTtXUvXVWWQXT1hvUZagNRpT9gQsBwWDWfgkDd/xor2e9
WNiht3HsDf0SYBgqLl0OlMsWugWuOImJTsylx6gN7NzwutSiY6ijHTFB7LrVJ/5JNxaNfqkHYXpI
VPRDJaH/NA01JNK24q9E9ghLVa1j8kY94+oJuKHRSume4W5LZseHB3OAqNK6idlwhSZ4TimD4iuD
PRAJBa1Zy/a6J69Oq8kNxXNKPY1tUazSEpfQKbnUxtkgWEl6TEs2n7Gl+6ConbNNwfgOERVUKsh+
dareFKBosKewgsvUNgqUlqDjN1Vg2qI+syGnc35j9oNdts3s6shgQ40/rV0pPpxPZChpWKZlTAck
3aaNHiW1M5+ZQG+mYgh0tqW3Rg8/VFL6i9p1kBnMGAnt2Fwms7ueMEUdNfKo9akmJGpV2H+uikXl
YE/N5bPrFjF55iRwmcVgBld5Ubxoap+tha+KLRXP2GE2g8VMvVzur9Y+UTHfV8z2k7HejHxy6GmG
s27xXzc9vmoSeFcvWmKaathA0cWEsTqEmtOq7HAlxaUg0dF6YO8K3I00QczNXNjIrjbVPMAyOijE
VLiZAlB4yazlbjZkFp1Rb/v22F5QLQx+pa93kP56X2MX5qpqg7CBNCjX6XXikBplCabFbA6dauE2
yQa2oJodnfPpJXPNXgadVAPgExHEPcBcj5BBrcM4toTUkPjnL4JOTjPRM7HL6SFGKvhIuOJV3vG5
tUoWnSMZZLcY/V6aXlM+PlfGvI+PqvOy2LmahfMMReiXMiYh60JgEGn298N+bvrPB/ZzUiHDWdU0
ovvkXPL1hmZ0P9QkYaj1ObMITUFsw8395H5oLTtzyUyY3bGruqBGohm1fXfO1Kw7S6sCB3u//33S
kuTu3DJ3Fay0ubk/s4+4zhJgh15pWey/Z0YL0p87WFLbbyur9SqqmSZzueY17P9zsr+c/aZcVuUJ
7wETCLyX70M7babf7/vWwjo0NbPfUgYspeXtnfFtP3S4nI86eIZAUjcKBo99P0FuI3w8KlDdnpbM
16vFe9bDxdve4n5ItlvWOF0mWDIs683hXKqCw/axz3z9Cxh3obVGhHFo8mOba+XR2O4RqXbrmCal
0O3efmq2tfrYx/qjXoIGyglXgmGX15iZHTrBmzsrqEnqDKeINivs35/manzsP55vf5lGt0FiV0+9
TggbuZerKzlIHnaV3f9ZeJ7+p6wF7Br7R/XlAfmvWQtLTUxD/J8pC/vP/GXgUWT9X3hZtxgDUsLp
yaDZ/svAoygKD1mOrSFo0lEwfocsGP+i4aOjCd2Fu476HbKgy//CXILZTObCkZHWqv8b/85/itgN
GTUsInbNMeB5s6DSeAl/l58qq0qP0yFbSWvfEqy6GxhWOlaC7skd+bF/+2TuvrTxf3fn7Gagb8n8
f/3f/iF2bWNNbsS8JTldL3/EdDBfavCyjBf3JE3CMTVe6/wqvqbV8ZTCpXxr/PST7IaTjsIBbLjL
5vYyvygXCuAnuPRbZQsdnz+wEPwfVKUKxej/VJVicbDJyaFZoOmOwR/vH6rSRemp5iEGuLZ6maJC
u/YQlDhALRegOzb15hQnrJ8HIua06snqV3GSymWCetIa3XlQ5u6832KAHlh0dbqXqISBIedYcW4y
s+6HSVmhduvyO9QscaZ2Lc7aBvIvMzhy+7kqwjFL87bx2sxxvDztSSXfigyrTdmBLWR13g92n4Be
YM2d+TpiooNW2NU53cdP9mvQtLb70z66b3epL95Vdjsf92GEnL/VrZWG/mgntefvwxjX3Rliq3mM
1/oGTVd73g8lyTMBOs5N5vXXqU5JYfOtFhM+H5KD/JXKmFzI1MishnF5HJuc8qkVf80phjWrYcWK
dx/MdGmieGbux/2EvA3tqz6lFO+VxZ3tLsKkOB3rbRQHKckeZBu491vOv4fwvmONpqgng70jG4qE
YXsfxvcD2pkWTa3UeOh0cZhusxETK0N5pUOr+b5foxAnKC96bYs2RNGmUjLLGd47TONMINdyOkTH
/dSwSoR82apm+pGd/rDltgfNlv+xp6xF+cq9/dR++L6rtNmbMdOIkjau1vdcQMVQ4J/Y3vn+V7G7
+GL1iKu/3+V+K5q0jR+zfQiynTfHcs0ev9+hmkuEG+33rWHeGOza+NEkxHjtc6stGi7S7ze731J0
Svl8HQBkjP1ZksGC7beIAJ+CSV/Jh25pN1vGy/5YkUbxqWcdO9GH56+GL0LgfGbnVvBfO+oQH+2x
fvm6q9ladV4CdbsSDMNmwt5u7VcHhW41nKk47Of3U/zFaV46XPOxk/MRtRt3rUXGvLpKMkhAxaat
vC9Z8ExbgxbskNNdaVnRaYSQnJEjcjOultYn1j5GtpGKc6p04jzrdCVJiwyt7TXsl+20veavW+t4
XxosXP92vTZo9v7SZPd1DfA46q73V1PvL+nfB2Nj1bHJ5GVu56INNJnWq0F4IRdNZDNUlGxLz/vd
/SC2B77v/uMp8KvzA5YXIhBr1kLywhVKAYf1E+0kKzAdmIoOl+7+6Lrd+sfdKkLpATYdFnQ2Af0v
0CZobKRhNmy/0IRx5DfF+Pb96/dbA1bVcCymr2fRteZbJ5bM7XQ+L2o/7XnZDvut/RxleobvqkuB
AZH8xpaJJ67KGLOXcQr/6+G/PXOQP6VJKhHVM2blCzSM/RbCsqZ7228ucJNhDm2P74fWNn4mTBk0
0iU2Ld8P7D/dfp/8/m37cyS7pFhQ2Zm3f/L5vz9+U6eQCyf3YUxaKBXMs6vLd4ScBWMbomApOuFM
aXDe35pFj+jr/e5vWtUmtCOxTLDM9sZ1ExL6IVm2Ue/r8US1fXr1r/XCVs7MtEu0sO/ZfsnXc/dn
7fdrRf3rN+939wf2c1+/7m8/U0ljGSxzcaWwtQg0WTpiCOBL9t/9mu9z6qzZq6t2wwe6c9JlHFI6
t8vUno1NvW393O9l2yl5u17BN5t4D7k7Y9E677e+D/88V24wRtPQ0kDi0ygliYLj/pxqTf4s25v/
b392/7HvR+r9577v77f++V/950tCR5LIDh/Dok5uJ6t/aMY0PsTl7qzRzLFEU4Sojd/0CN05NCg2
MdsBDgRfzhVEXyFRuAgmRCAoxQbqRphLicQEGSYPC/qqbY+0H2z2CVoGP+MLKblzJbeDDE7uCy75
/QBV188+bZCAbf+P3NC2rfpMuNm2QK/mYdMXzeoIvpIK57hd3PtB3Sbk77t/O7fNeh2EaMarYrvs
KW+y/+RDruZe8caFZM4e3Xw2t+VRdfSTXYz1kU3qOx/HdJIUKABmUgQQowTZNmdDLifG9OlRv9Xz
PP/6Pye+7Wdr/wa1ep17Iif40BZO7acGH09HyNVitBZKBJiO6kBnJdrmy6nsZ5Zs280dmrkfyKMx
DokZszEnOl7MSxQ20+/9AzJQOxPIVzXY/ihMbJ/I/imZ2wYIxSw5UmsWxH1v+PiW/4yZ1m4hRwfI
FT/bPomPWGlxx/YLegZvBDdz1uPnJOPL228rLLEtTxxrZAs5NdFDWk8bE5xz2+WARb4IO5Hxgntp
dU6zepkVphDa4b3HYuneVJyXgbXussRQGuarulNylkglQHVix9oN6qlImvJ1WPXxli5vHtKVCiFg
2iSaIihU1yfAldMRduZ5mkkYUljg1IpFTQ5OehdV1n2md42rDvRq8B+W5/2wDbZnpxR/3f16gIhH
VFIVvrQM/Od++LoC9pupmbMIzmcSLtHEsduQbqzEUqkYUgYgS+Yyo6FyLZXS77Buwvk5vh2EsbUQ
0bgIlXWrOVq35lpgk5Vhy0KMVv70Qi5pGDEE7gdln6U389F+F26HEqwmcoFa/4D8cVehbDnnNhit
/VablYJCIelNCQgoNsDbAjiH7HX+231HZrBDvrGdzoku+3rMZuiYjK4Ivk/tz/j6HeRGsiRjZ02+
L6Fabr/NLe12KApb21pA3ETMQ3EynQbP0kdWRPLs4E/Yn9rkrDH2J+23xDZz7be+H9if9/Ujq0g/
iq1xu5+z2tYJbELAzQawuL0d5LWiYLHf52JXwH9Vpcf+fTjv5yxJ5+Gmu5B1aJz2U/uDSTyP2zZ/
ONdSHgOB4uUVI74ay5b9bo7sUzUadyIy9SNXClO6mpwKlInBjDtRdr/ODd1nbMedD+e5RWvF04xS
kTyZrsRh2O5+P/B9d75tWOGi4KTpJWAK+bbkcQEoWK4CxZ5uiiBGGq1dKY4Pt25+rT5tpbwmL6Jm
dgwQ1D0VN2w7HlCyOtBsoK89LPCxBVV2dLsHNbqiU0tPcuke+vnSpXC4aX1TjTov08uo/pxIm0vy
ADpNrvpJ/qJnt0oWbGpK6Yr6oZUFg8p3JrCUK3vqD7DTneqCyqsVFywQiGIjh5CAq0E62Q7S/vtY
Rg7oxekpL0/5Ursd8mTe19E8VxfbRfZIk3r4vRIc4Zd/QPd0QzAikpTeN2wo7/9xsE4g8Vx5uUWn
VeavKmKC7BB7yTNu9fYXYno9I47kaUx8XIE6IKcDKFlNhaR+3IrLWmDJR7M80bmP0yNVxFa/xcqW
PXfZXS//Kq7xkB4uxrn5aR+yG3Fo+Iq6qbuecce42fty6T0q00eAecim/dqToJodIECidwmEC8vz
Q7mv/PmUv8le89J6tidC8meSWy2cQpCah/TO8k0g7XdsOrsDlFyvvFbC5hd5zsmAWA4OuQ8arUiP
EWlB88G8EN7RjEeFFfbg1SA1vV/9QbutTiizn0wshn5+L93En8sHdfg/9aW9IPMhptcv3whHo2hv
PQ+VZ9yoT/2b7n0O4Xp1Gt+jE68Ki09Avso93zlYCHdnTYRW0CyHRcfb4Nc1U5ZH51Yj0tg327ch
C9PkAUUOHVscU5hLo6ODerkoEYIDSrNc83EFuzy48ode3yeQl37QC5Nk3yQ8cfEE5VoKuGMo2NZC
w7cOGcUBcSaPhIQElCGNAqO+e++uLta9w9uqTqaLBkqcbVIK/PSkzMT9vmprWMfBigB3OhByZj0T
FhRdktC5Vz3kIkfxPjguGM5LnBG+5+VOGKceLLzlscg908FJEBIMPkcnQllr8wH7Z/UTmLy8Hn8A
9sjU+yqnHXAzH+XfjeQ3qw+MXWaGIIUCCc4v6wMP50S+NUk+dB3kq4il8Oxqt4pzyF/axb0ynibp
IF0px8arX42PhHkQySJBA84leogRD/6YKneJ3OKdZDNJ2x7U6ZSFODOfnOai6qF8Ye11X7wrn4iu
qUzIv/DcFOfpJ8rIrL2QzcvqJ8AU1rhOjHwAZQgGDhedYaqwZTyor1Uw4C1G6/Bi/pruyzv7rT0J
+Ao0VJBcXPj6S9MJqef8SJ+3jA7jR+x2n6CudcWvTBcCq1CORX0kII5XyK+nOTaQZXGtnbV7QuEh
Bjolgp1D+ilfzz+l38Wd7tcum7Qn9S3+yJ9oKMPRHkk+OAxudJO/tq/IaO6pDpDt449XBrTKmzok
Z299K076zcvyYDxKoXaXfcJusmLIgwcYWn/ofphnccSARK9pCbpnJJ/3gBqu5BMG3e5FTTy0t8xW
p94TB92X3mQUdUe68ofRG59SwhuIIXfZFWTEshdeq2wUKeDFXPTS/fRentAjIW/MTAIxD/KFZIEg
ftWVMwXcxzryeOu1XyJbPqjsfucDGV1HO/x/3J1bc9u2Ese/iqfv0ZAEL+BDO3MixZYvsZPTNJn2
RcPYqkTralJXf/r+AJAWSctuE2ROOYftaGRJWQLgYrHX/84/xr9PevFnkKp6j/3JH1TAvXuz7Kby
RhCCJpm6i9DsjUDL7lImAzL+28UV241Y8bXo4xsOvsCHV3S3c9/i+rqg6Qc736NA9fp+TL/HU6qV
Pt4O+qMrLM/+vP/IRiXlV35Y9Z1zSg032alPajsSUHQdkgl6D7+ypuerS3rrTWht3p3DqaM+cKMj
UKYomWZbf6CiidyWHfnxXQIWuMcFnE+VzHVEzkaXLkD52QD3ztnoHYG7s/vft+8X2W/YXvfA60Mx
Pg2+uET44D3QG65kb3T+cEW9zUX42WfMZ0Qa+7tJ94bqwegSVJhlX3CmdGkXE3VHuCPBKrt/N9zf
TK7ixP8w+W30fnQ2/jqnP871bjrbdg/Hn5w/4PDRR6RAbMwIV/VxHl04hIrOxmJwTWkbyOnKwhko
fGzAY+mTtt0KsFNUpMCTgJHh+FftErYUogLa1xN4wC4AkcOBpt6NlEGi320DumH1zVt6oTrv7qeb
y4lPpXeqfjPV1s3L/1qAP9d9yD2MklVw31usQ/qUL/JLGVESNI8wqMbx+mL99HKfOeuLN2IKfql6
p7/I8+UftCYAjvoByMZ4m1EE//h4Oqbo/DzHcyW3BL8eH30kpX5Lr9tHMiBpNhiFPrVU+RiFc0uG
BZByYKASuCY1bjYfA/Io8EHc678HEV9FYtrbk6zaDzMFmu8otPlY4irS71ZjZRQc/qbHI9bH2LkM
N0BRL2kq+NZTgPeOeokUtL1+d/jMjTfbs1m2/jBwNj06q+bdcM8DxjzB0n2Yu8ve/t59czYY3YyA
qLmQdDAAtHPunt+Ps/xsrXRp/bKaBNcP+zfu6VZ5Fw4vI20FPn3mbQEIGG+cG+1l0yEl/S4jlxCB
8BTxIqcyJTycjd/pmFLorbsgE/p97Q5eKZegfqdr+dOJ59ANO1bpfL+SDjQ4lTGuqeVuMwFHlWNi
sF4+0LzdJVldII/Xn3cP++35Nt1SD7aLzw4OJEfO1939JFSbMV3PaGG0eryYPeKJEasMqU4hLakU
aJ5rCkB3wVqYP51tSjYEqlK8GXwisOrQWmC3VT1N3E/LTD4QaYQRiAPsLmJ3J85EKvujR/XEMz/4
Mtsv5bvNlATn7r3y1/kTyl0jgJVJ7thgqagnd3g5fEbO4v7cG1zNty4NEjcZfQr89WLf2/sPxKPz
6wirR0SDsL9RjjjtolOtpunxRBMh3X/ez5UzxTiPD85kz9v8EQQk9TlvFmRqAYR/QaP5S2zfMZL1
4et+NSHLfAuAzOkip46UbudYbrw4M1o+O4SO84ycfx1i0w9Yvxz+BFcmZZIYhg46uX68rjLtgTJ2
MYwegB5e7rfy7X4vce/o0KF5UT7kYJnxIXgTvVlM3SNQt4NuJfapY4Tmb+nsZgZa5f8mGFdMRMXK
yHOlFfTH9ZCc6mG+nq7yEmxOffuBBLDVp8X3/eh1QkVD9L8J7+GV94jH1RD69KD0iF+jMU2Y2PqO
but+1PF9UFelKwjMqeunE9DuaTqkv8bX4nSI5AlPwTbpqxp6fW0ZXp+hWc/Xf/PaDIb60Zzf/fwT
CaOO7SoIOsaT0idlRHmxuoiaVldBClaJGCcFOCALcQFtxbJXWOUlZnh9ht+8CreLNcXocOMoXdRw
FxF+/4wTGhQOnCDiDlkhAXBgBDark49jwrlADwITZhbn35p8ckewupfmqyy9XdVi1j64Of9s+g0a
tekLT+C3cAIzywYLqHB3GEnP80Jzq//9w2+MvbIFSoY8hPm/VQ6wAygi8z0iyU8cXmUCCZKnD0CR
5xQ7BDnxr+yAFxchIhXBkgd8twMeqBsIQcBcXeBdVRchYpEEYsL1yDRo1+yFcH0zKAsecBH1AMVI
F6l/ZPoIAgEHxGCUmi1i1rtFG8HzvdhIJ4tVCDqBFByKBQ80mSCOkJM6eyUyq9C6nRAgwSx3gog6
XuAD60bo9Rgr0D+wE5IoGrl+oRe0bkMwMpJerJQjITqAsoGgUW4IeKsqD6TTkTE6AWeDYYXWnQxk
X4YIMatV8FkFIUMJPPITw1dXAQWsQ36D6wpzpxbJA/BVrYWi30GmAKnpgnyqrmN6QegHMQjW5U5p
19Hgkh9nyQLCh9Fj6Qi3UI6Q/FUWAMybNDw3gA2MuGjf+Rg+T4X8Vh3J91TyIqrmC6vgOhwNgeur
dDvNKq07GTyEIsmYduIg7JBTqNIui2fdUJJiv0NzWQG4rrlTi8SBlIWIstAOMIYcGYWeKHYCz7i6
E6IAHUqGPimzhgVatxM8EC6QYXY84HTwF4DCLwpNkUddWwVf2UrkWZROA2OctogVIg32b7UIQiIO
ZECbLjwQ6mpsBNdBk1QAuWHrDObYFda6EbMn7hBFwXGXSUQTBzdULpVio7RuI6DUCVth6MlOECPz
PdGQA5ITUZIu7ylLQV2t4wFP2fu2cgCfiCc9uiMYYacs8JocwKAmEd1R+pG+WrcKrh+5ZlDffyb4
fkdIILq90hZqrILrIg4D1bbEb92R6PrSMWa8xfw5DZg74OyF2tOYv4w73AYIK3k4M9ulInv0W7EV
BcqD5qEaPE2yKRGwmIPQgweK46J1xiIPSVqvQtzBZxBHKAfFVZcI+BExpZAIceFeaZ1mgJ0nrfUj
r+NEeJAisPtL6V+Vi7HAh+TQW9Epvm8dL+ABLfR3C7lA7RjqAf8hYavTx49Kpx+qw2QRdGqfbhC6
nrXRLFEBfHylqmWFuhr6YSw5NoisEHQxW8VwXYuUZOw41ZvGSkv2A8xFNI2gMssqL4RxB0AIl+6l
hX+lfQKB0KDtKuBPDbyIhO2weTYGyEMYBH+zYYLWTR+furWxQNknLc0C/AbFVmgIBLRl2mqgILQ3
yhyjyVtuBUHxq8Rglk15GLu412gy65UR1vYxgYM1Yzt9LEa1CYKGYhSFPHwXJysNfvRl1rlFcpC+
Sr7tw8d5SLyEFAJ6Ax47DSJMKcqZadTQumOA8EdsFBQrXUAy95iSb/OQn8tBFga9UWmP6mqdRoSN
YO07xWUkQuozHWJT+kLdrh6Gyo9Okb0yldq6Cpgw1ltBhc2ILRb+42eKEa4jSf9JpTeZVTAGapsE
ghtJpJidYoSDjEQD2kketxFcB4MRcHvVoE7fqk3z92RoPX98Q8SPRRSZuJkywGt7Ie5wWKpUg7bG
lNCLFOSEFReQdUXbNMAr8MgeOxZcN8RtEIBxERiRYaySNvGCEtuWq0CIOaQZg4sKaFYBEVPlBQ5H
Gv/RLLjMTjJuihatghBOkRT0/WekCMixgt8xEp7kXnUV8J0Inzw81Q9QX61bBWJL1i51Ys0kXNDV
1i/kQoMXwPbuuCTgxORdtE4uCkxZ271AlJl+Jr7KtdNXY/5EGPEikqVZJiS0TlMSAe20LVdBGczY
BLT4Pn46RrIT0pIQ47TQpFrIC6FrywtIBEQ/2ErIWH0haKsSIcKzLgPfjfAitVMikJboGvXt++Ui
8RUatBNfIMXz2CrAAR3OYs7Qgu3adC4E0rflApWjT3ZVEMkX5q8TsJSXqjArWrcXKFSwjjJhO5Gf
zCIgFo5xAcl4IccG50IhEYyZ0iZeoGmcrVxkL4Q4zZGwZYClLhGIteFmRFuMvz3u/A+W6qkABriV
6Z0ufUmH+bEKmZd+UBZEPP++KPdQNR2qmqH2Q1UJY+5tst7V37/UUsF1MUbly7I4Q9+n+OfFBJ/f
unavclblh/10mCXZ7Xivv9gXw7xOZpTP/GeafE1mSbUYAe6D8w4j+fmn2jgr5+LfEM4nDbrKF29N
N0sfF/M6YZ0kaU94ksxpu1kOUZfm6MxDW8pdOhT9ucjmaW3UJsnZmvZiusiSu0V11CY1yJ7yfD68
XaW361WNuK5SsCXeG06TbZINq5RNcps15aK85mTx50l3QXPlr/VlN5lDtnehgD5L72rPs8jGsaV8
Nlxko/qQiwIxW8p9VjxNqyvuCgL65QdHa/WeXAOvbfXzu2RcY8AiJ8V2wPS3TeeLtL4jTbqHNen5
XZo0pIhJHrCmvNjW2cJE423JXj6XTSbCa00YAuvbyb5kAy32TMDQlvQVPUryZ8ts4lC2tN8n6bwm
PYpQrz3dbD9N5nfV5SDlRcU07EnneXI7XufD1arG00V0xpp+ejtOR0m9qtJEPuxJcxbki1WNs4tc
bHvaeZ7y/3JZk01FRtOPoL5YZ03SKhBiTXoxXzVkiGfc6raUr4dfs6ShPRFbVR5re9KbpH5uFU5g
e8Lbk34yW+bjtH6sQ1+5V38E/Ythlg9rkqrIBf8RxN8Pd+lt7RgrnIE/gvjvdHkr10DbB8bPZk0a
pIbxSTfJFpyU9c2Jv8Et7/j9R/u1vkEvAaCzSV5V7tuO/4ZuOyUVYzbBLeUH3z/qm8kUjaRu1RSV
ldYjBuutWbiuK9RsCX8Yzuf5frpJGmaCZ+KVtuT/O17cDU/O82dnm0mitiX/K30ajjOi8p/9gEdq
bvCcEQv3nO34P7H6wzwf1lSKIiRiT3tXtyqLUmdbur+tknG5V9TmIUtNgQjYkv08zGacbCUhTdnk
UlpTTrFsGuxduNptSX9JOHfmo1V9a5KFoHyX1sSH+erk87HBG6+gNf00v13MwUgqh6rX3PjarGm/
3CBBA5C8JGSPeZqe8EKe+59KHJBj/6zuXFO/uJ0Ok+yXvwAAAP//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5</xdr:row>
      <xdr:rowOff>68580</xdr:rowOff>
    </xdr:from>
    <xdr:to>
      <xdr:col>12</xdr:col>
      <xdr:colOff>68580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62053-280F-CD6E-D9E4-B8BC3D743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5</xdr:row>
      <xdr:rowOff>64770</xdr:rowOff>
    </xdr:from>
    <xdr:to>
      <xdr:col>13</xdr:col>
      <xdr:colOff>45720</xdr:colOff>
      <xdr:row>20</xdr:row>
      <xdr:rowOff>64770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986F17-203C-D495-9EC1-31FC92D55A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9791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5</xdr:row>
      <xdr:rowOff>68580</xdr:rowOff>
    </xdr:from>
    <xdr:to>
      <xdr:col>11</xdr:col>
      <xdr:colOff>403860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CC8908-161F-C1BE-5734-7ADED8B7F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32</xdr:row>
      <xdr:rowOff>64770</xdr:rowOff>
    </xdr:from>
    <xdr:to>
      <xdr:col>15</xdr:col>
      <xdr:colOff>160020</xdr:colOff>
      <xdr:row>47</xdr:row>
      <xdr:rowOff>64770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DE5318-B9CE-2E99-2A57-AD3DA8C34A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5916930"/>
              <a:ext cx="55473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19050</xdr:rowOff>
    </xdr:from>
    <xdr:to>
      <xdr:col>12</xdr:col>
      <xdr:colOff>510540</xdr:colOff>
      <xdr:row>16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60835-0A7D-4E61-02E9-258DE1136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19</xdr:row>
      <xdr:rowOff>125730</xdr:rowOff>
    </xdr:from>
    <xdr:to>
      <xdr:col>1</xdr:col>
      <xdr:colOff>716280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60BFF-729F-D730-FBDB-E17F1B7A4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670560</xdr:colOff>
      <xdr:row>18</xdr:row>
      <xdr:rowOff>171450</xdr:rowOff>
    </xdr:from>
    <xdr:to>
      <xdr:col>8</xdr:col>
      <xdr:colOff>243840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7CAFC8-E663-1913-5282-03E223793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144780</xdr:colOff>
      <xdr:row>18</xdr:row>
      <xdr:rowOff>99060</xdr:rowOff>
    </xdr:from>
    <xdr:to>
      <xdr:col>10</xdr:col>
      <xdr:colOff>899160</xdr:colOff>
      <xdr:row>21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D7E657-BEEF-619F-448A-F0531E76B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</xdr:colOff>
      <xdr:row>18</xdr:row>
      <xdr:rowOff>99060</xdr:rowOff>
    </xdr:from>
    <xdr:to>
      <xdr:col>14</xdr:col>
      <xdr:colOff>129540</xdr:colOff>
      <xdr:row>21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C81D3B-0D17-88F5-978B-96F7C19E7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22860</xdr:colOff>
      <xdr:row>19</xdr:row>
      <xdr:rowOff>11430</xdr:rowOff>
    </xdr:from>
    <xdr:to>
      <xdr:col>4</xdr:col>
      <xdr:colOff>777240</xdr:colOff>
      <xdr:row>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0F5CEE-C265-B32B-0D2E-B3686F9E5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129540</xdr:rowOff>
    </xdr:from>
    <xdr:to>
      <xdr:col>23</xdr:col>
      <xdr:colOff>137160</xdr:colOff>
      <xdr:row>3</xdr:row>
      <xdr:rowOff>68580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CED1E74-384F-713C-5809-C0DAE5E0B1B9}"/>
            </a:ext>
          </a:extLst>
        </xdr:cNvPr>
        <xdr:cNvSpPr/>
      </xdr:nvSpPr>
      <xdr:spPr>
        <a:xfrm>
          <a:off x="15240" y="129540"/>
          <a:ext cx="14185994" cy="475262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000"/>
            <a:t>ECOMMERCE</a:t>
          </a:r>
          <a:r>
            <a:rPr lang="en-IN" sz="3000" baseline="0"/>
            <a:t> SALES DASHBOARD</a:t>
          </a:r>
          <a:endParaRPr lang="en-IN" sz="3000"/>
        </a:p>
      </xdr:txBody>
    </xdr:sp>
    <xdr:clientData/>
  </xdr:twoCellAnchor>
  <xdr:twoCellAnchor>
    <xdr:from>
      <xdr:col>0</xdr:col>
      <xdr:colOff>145079</xdr:colOff>
      <xdr:row>3</xdr:row>
      <xdr:rowOff>52293</xdr:rowOff>
    </xdr:from>
    <xdr:to>
      <xdr:col>22</xdr:col>
      <xdr:colOff>590177</xdr:colOff>
      <xdr:row>15</xdr:row>
      <xdr:rowOff>44822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9B8C9B32-40DC-84A0-C21F-E717920EFC16}"/>
            </a:ext>
          </a:extLst>
        </xdr:cNvPr>
        <xdr:cNvGrpSpPr/>
      </xdr:nvGrpSpPr>
      <xdr:grpSpPr>
        <a:xfrm>
          <a:off x="145079" y="590175"/>
          <a:ext cx="13922039" cy="2144059"/>
          <a:chOff x="160020" y="717176"/>
          <a:chExt cx="12541325" cy="2025576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149D1681-7563-FC1B-4982-A0129BA51B6B}"/>
              </a:ext>
            </a:extLst>
          </xdr:cNvPr>
          <xdr:cNvGrpSpPr/>
        </xdr:nvGrpSpPr>
        <xdr:grpSpPr>
          <a:xfrm>
            <a:off x="160020" y="717176"/>
            <a:ext cx="2457973" cy="1914862"/>
            <a:chOff x="160020" y="731520"/>
            <a:chExt cx="2446020" cy="1950720"/>
          </a:xfrm>
        </xdr:grpSpPr>
        <xdr:sp macro="" textlink="">
          <xdr:nvSpPr>
            <xdr:cNvPr id="3" name="Rectangle: Rounded Corners 2">
              <a:extLst>
                <a:ext uri="{FF2B5EF4-FFF2-40B4-BE49-F238E27FC236}">
                  <a16:creationId xmlns:a16="http://schemas.microsoft.com/office/drawing/2014/main" id="{935685CC-FBF7-E35D-1C04-A851ADCDB9B1}"/>
                </a:ext>
              </a:extLst>
            </xdr:cNvPr>
            <xdr:cNvSpPr/>
          </xdr:nvSpPr>
          <xdr:spPr>
            <a:xfrm>
              <a:off x="160020" y="1066800"/>
              <a:ext cx="2446020" cy="1615440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2CE8F4-ED16-457C-B2F0-7C8A08F25240}"/>
                </a:ext>
              </a:extLst>
            </xdr:cNvPr>
            <xdr:cNvGraphicFramePr>
              <a:graphicFrameLocks/>
            </xdr:cNvGraphicFramePr>
          </xdr:nvGraphicFramePr>
          <xdr:xfrm>
            <a:off x="297180" y="1478280"/>
            <a:ext cx="2125980" cy="6248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kpi!B18">
          <xdr:nvSpPr>
            <xdr:cNvPr id="6" name="Rectangle 5">
              <a:extLst>
                <a:ext uri="{FF2B5EF4-FFF2-40B4-BE49-F238E27FC236}">
                  <a16:creationId xmlns:a16="http://schemas.microsoft.com/office/drawing/2014/main" id="{D65B524E-1B7E-6381-AFD5-FF8187D74426}"/>
                </a:ext>
              </a:extLst>
            </xdr:cNvPr>
            <xdr:cNvSpPr/>
          </xdr:nvSpPr>
          <xdr:spPr>
            <a:xfrm>
              <a:off x="398435" y="1158240"/>
              <a:ext cx="1953950" cy="289560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144B024A-442A-40A2-8D25-B8419FC47D61}" type="TxLink">
                <a:rPr lang="en-US" sz="1800" b="1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 $22,97,200.86 </a:t>
              </a:fld>
              <a:endParaRPr lang="en-IN" sz="18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7" name="Rectangle: Rounded Corners 6">
              <a:extLst>
                <a:ext uri="{FF2B5EF4-FFF2-40B4-BE49-F238E27FC236}">
                  <a16:creationId xmlns:a16="http://schemas.microsoft.com/office/drawing/2014/main" id="{B5621D86-24F2-CC2F-8996-12EBA60F53C7}"/>
                </a:ext>
              </a:extLst>
            </xdr:cNvPr>
            <xdr:cNvSpPr/>
          </xdr:nvSpPr>
          <xdr:spPr>
            <a:xfrm>
              <a:off x="243840" y="731520"/>
              <a:ext cx="2257260" cy="320040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2000" b="1"/>
                <a:t>SALES</a:t>
              </a:r>
            </a:p>
          </xdr:txBody>
        </xdr:sp>
        <xdr:sp macro="" textlink="kpi!B18">
          <xdr:nvSpPr>
            <xdr:cNvPr id="8" name="Rectangle 7">
              <a:extLst>
                <a:ext uri="{FF2B5EF4-FFF2-40B4-BE49-F238E27FC236}">
                  <a16:creationId xmlns:a16="http://schemas.microsoft.com/office/drawing/2014/main" id="{F8441DE6-3816-460D-B3EF-8FFEB663DCBB}"/>
                </a:ext>
              </a:extLst>
            </xdr:cNvPr>
            <xdr:cNvSpPr/>
          </xdr:nvSpPr>
          <xdr:spPr>
            <a:xfrm>
              <a:off x="381000" y="2225040"/>
              <a:ext cx="2026920" cy="289560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IN" sz="1700" b="1"/>
                <a:t>YOY</a:t>
              </a:r>
              <a:r>
                <a:rPr lang="en-IN" sz="1700" b="1" baseline="0"/>
                <a:t> GROWTH </a:t>
              </a:r>
              <a:endParaRPr lang="en-IN" sz="1700" b="1"/>
            </a:p>
          </xdr:txBody>
        </xdr:sp>
      </xdr:grpSp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EB57E5D0-E1E1-52F1-0D8C-010D1B9C2B45}"/>
              </a:ext>
            </a:extLst>
          </xdr:cNvPr>
          <xdr:cNvGrpSpPr/>
        </xdr:nvGrpSpPr>
        <xdr:grpSpPr>
          <a:xfrm>
            <a:off x="2678953" y="762896"/>
            <a:ext cx="2457973" cy="1914862"/>
            <a:chOff x="2678953" y="762896"/>
            <a:chExt cx="2457973" cy="1914862"/>
          </a:xfrm>
        </xdr:grpSpPr>
        <xdr:sp macro="" textlink="">
          <xdr:nvSpPr>
            <xdr:cNvPr id="17" name="Rectangle: Rounded Corners 16">
              <a:extLst>
                <a:ext uri="{FF2B5EF4-FFF2-40B4-BE49-F238E27FC236}">
                  <a16:creationId xmlns:a16="http://schemas.microsoft.com/office/drawing/2014/main" id="{D9E044CE-D3C0-8C87-3461-FD3031BD87FB}"/>
                </a:ext>
              </a:extLst>
            </xdr:cNvPr>
            <xdr:cNvSpPr/>
          </xdr:nvSpPr>
          <xdr:spPr>
            <a:xfrm>
              <a:off x="2678953" y="1092013"/>
              <a:ext cx="2457973" cy="1585745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E18">
          <xdr:nvSpPr>
            <xdr:cNvPr id="19" name="Rectangle 18">
              <a:extLst>
                <a:ext uri="{FF2B5EF4-FFF2-40B4-BE49-F238E27FC236}">
                  <a16:creationId xmlns:a16="http://schemas.microsoft.com/office/drawing/2014/main" id="{10B420C8-F3DD-571D-1787-F61674BB22B9}"/>
                </a:ext>
              </a:extLst>
            </xdr:cNvPr>
            <xdr:cNvSpPr/>
          </xdr:nvSpPr>
          <xdr:spPr>
            <a:xfrm>
              <a:off x="2918533" y="1181772"/>
              <a:ext cx="1963498" cy="284237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CDEA62BD-6C58-4EB9-8FAE-2BCACF0CF97F}" type="TxLink">
                <a:rPr lang="en-US" sz="1800" b="1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 $2,86,397.02 </a:t>
              </a:fld>
              <a:endParaRPr lang="en-US" sz="18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endParaRPr>
            </a:p>
          </xdr:txBody>
        </xdr:sp>
        <xdr:sp macro="" textlink="">
          <xdr:nvSpPr>
            <xdr:cNvPr id="20" name="Rectangle: Rounded Corners 19">
              <a:extLst>
                <a:ext uri="{FF2B5EF4-FFF2-40B4-BE49-F238E27FC236}">
                  <a16:creationId xmlns:a16="http://schemas.microsoft.com/office/drawing/2014/main" id="{9E16B307-0601-6ED4-106A-C3BE4276800C}"/>
                </a:ext>
              </a:extLst>
            </xdr:cNvPr>
            <xdr:cNvSpPr/>
          </xdr:nvSpPr>
          <xdr:spPr>
            <a:xfrm>
              <a:off x="2763183" y="762896"/>
              <a:ext cx="2268291" cy="314157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2000" b="1"/>
                <a:t>PROFIT</a:t>
              </a:r>
            </a:p>
          </xdr:txBody>
        </xdr:sp>
        <xdr:sp macro="" textlink="kpi!B18">
          <xdr:nvSpPr>
            <xdr:cNvPr id="21" name="Rectangle 20">
              <a:extLst>
                <a:ext uri="{FF2B5EF4-FFF2-40B4-BE49-F238E27FC236}">
                  <a16:creationId xmlns:a16="http://schemas.microsoft.com/office/drawing/2014/main" id="{BEDB67E1-27CD-3DD2-1595-E971D00EEF68}"/>
                </a:ext>
              </a:extLst>
            </xdr:cNvPr>
            <xdr:cNvSpPr/>
          </xdr:nvSpPr>
          <xdr:spPr>
            <a:xfrm>
              <a:off x="2901013" y="2228962"/>
              <a:ext cx="2036825" cy="284237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IN" sz="1700" b="1"/>
                <a:t>YOY</a:t>
              </a:r>
              <a:r>
                <a:rPr lang="en-IN" sz="1700" b="1" baseline="0"/>
                <a:t> GROWTH </a:t>
              </a:r>
              <a:endParaRPr lang="en-IN" sz="1700" b="1"/>
            </a:p>
          </xdr:txBody>
        </xdr:sp>
        <xdr:graphicFrame macro="">
          <xdr:nvGraphicFramePr>
            <xdr:cNvPr id="40" name="Chart 39">
              <a:extLst>
                <a:ext uri="{FF2B5EF4-FFF2-40B4-BE49-F238E27FC236}">
                  <a16:creationId xmlns:a16="http://schemas.microsoft.com/office/drawing/2014/main" id="{D22A2202-DAC1-4E4C-8934-AC80849212FB}"/>
                </a:ext>
              </a:extLst>
            </xdr:cNvPr>
            <xdr:cNvGraphicFramePr>
              <a:graphicFrameLocks/>
            </xdr:cNvGraphicFramePr>
          </xdr:nvGraphicFramePr>
          <xdr:xfrm>
            <a:off x="2854213" y="1586753"/>
            <a:ext cx="2099833" cy="52645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pSp>
        <xdr:nvGrpSpPr>
          <xdr:cNvPr id="53" name="Group 52">
            <a:extLst>
              <a:ext uri="{FF2B5EF4-FFF2-40B4-BE49-F238E27FC236}">
                <a16:creationId xmlns:a16="http://schemas.microsoft.com/office/drawing/2014/main" id="{29128413-4DC3-B8B3-A423-86FE6657A01F}"/>
              </a:ext>
            </a:extLst>
          </xdr:cNvPr>
          <xdr:cNvGrpSpPr/>
        </xdr:nvGrpSpPr>
        <xdr:grpSpPr>
          <a:xfrm>
            <a:off x="5190266" y="793376"/>
            <a:ext cx="2457973" cy="1911276"/>
            <a:chOff x="5190266" y="793376"/>
            <a:chExt cx="2457973" cy="1911276"/>
          </a:xfrm>
        </xdr:grpSpPr>
        <xdr:sp macro="" textlink="">
          <xdr:nvSpPr>
            <xdr:cNvPr id="23" name="Rectangle: Rounded Corners 22">
              <a:extLst>
                <a:ext uri="{FF2B5EF4-FFF2-40B4-BE49-F238E27FC236}">
                  <a16:creationId xmlns:a16="http://schemas.microsoft.com/office/drawing/2014/main" id="{E8E10492-C6EC-4BA5-D2BF-28745AAE1679}"/>
                </a:ext>
              </a:extLst>
            </xdr:cNvPr>
            <xdr:cNvSpPr/>
          </xdr:nvSpPr>
          <xdr:spPr>
            <a:xfrm>
              <a:off x="5190266" y="1121877"/>
              <a:ext cx="2457973" cy="1582775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H18">
          <xdr:nvSpPr>
            <xdr:cNvPr id="25" name="Rectangle 24">
              <a:extLst>
                <a:ext uri="{FF2B5EF4-FFF2-40B4-BE49-F238E27FC236}">
                  <a16:creationId xmlns:a16="http://schemas.microsoft.com/office/drawing/2014/main" id="{3BE0E584-C369-E857-A412-376DF35ED4D8}"/>
                </a:ext>
              </a:extLst>
            </xdr:cNvPr>
            <xdr:cNvSpPr/>
          </xdr:nvSpPr>
          <xdr:spPr>
            <a:xfrm>
              <a:off x="5429846" y="1211468"/>
              <a:ext cx="1963498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CF701CBE-F7DF-40F0-B3F8-E239C2A98BA3}" type="TxLink">
                <a:rPr lang="en-US" sz="1800" b="1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# 37873</a:t>
              </a:fld>
              <a:endParaRPr lang="en-IN" sz="18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901C7B80-3E95-92CD-96C8-0B79A6529A54}"/>
                </a:ext>
              </a:extLst>
            </xdr:cNvPr>
            <xdr:cNvSpPr/>
          </xdr:nvSpPr>
          <xdr:spPr>
            <a:xfrm>
              <a:off x="5274496" y="793376"/>
              <a:ext cx="2268291" cy="313569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2000" b="1"/>
                <a:t>QUANTITY</a:t>
              </a:r>
            </a:p>
          </xdr:txBody>
        </xdr:sp>
        <xdr:sp macro="" textlink="kpi!B18">
          <xdr:nvSpPr>
            <xdr:cNvPr id="27" name="Rectangle 26">
              <a:extLst>
                <a:ext uri="{FF2B5EF4-FFF2-40B4-BE49-F238E27FC236}">
                  <a16:creationId xmlns:a16="http://schemas.microsoft.com/office/drawing/2014/main" id="{6CE56D8F-8E33-FBBB-9E4A-6078CE455A84}"/>
                </a:ext>
              </a:extLst>
            </xdr:cNvPr>
            <xdr:cNvSpPr/>
          </xdr:nvSpPr>
          <xdr:spPr>
            <a:xfrm>
              <a:off x="5412326" y="2256697"/>
              <a:ext cx="2036825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IN" sz="1700" b="1"/>
                <a:t>YOY</a:t>
              </a:r>
              <a:r>
                <a:rPr lang="en-IN" sz="1700" b="1" baseline="0"/>
                <a:t> GROWTH </a:t>
              </a:r>
              <a:endParaRPr lang="en-IN" sz="1700" b="1"/>
            </a:p>
          </xdr:txBody>
        </xdr:sp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234AEC39-242F-4B12-BB79-32DE46F0C46E}"/>
                </a:ext>
              </a:extLst>
            </xdr:cNvPr>
            <xdr:cNvGraphicFramePr>
              <a:graphicFrameLocks/>
            </xdr:cNvGraphicFramePr>
          </xdr:nvGraphicFramePr>
          <xdr:xfrm>
            <a:off x="5441726" y="1533413"/>
            <a:ext cx="1853005" cy="70955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C154CD03-9E3D-DA1A-CE8B-CC5993EA67B5}"/>
              </a:ext>
            </a:extLst>
          </xdr:cNvPr>
          <xdr:cNvGrpSpPr/>
        </xdr:nvGrpSpPr>
        <xdr:grpSpPr>
          <a:xfrm>
            <a:off x="7709199" y="823856"/>
            <a:ext cx="2457973" cy="1911276"/>
            <a:chOff x="7709199" y="823856"/>
            <a:chExt cx="2457973" cy="1911276"/>
          </a:xfrm>
        </xdr:grpSpPr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CF530A60-A542-A2EA-7E52-67691699F9CD}"/>
                </a:ext>
              </a:extLst>
            </xdr:cNvPr>
            <xdr:cNvSpPr/>
          </xdr:nvSpPr>
          <xdr:spPr>
            <a:xfrm>
              <a:off x="7709199" y="1152357"/>
              <a:ext cx="2457973" cy="1582775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K18">
          <xdr:nvSpPr>
            <xdr:cNvPr id="31" name="Rectangle 30">
              <a:extLst>
                <a:ext uri="{FF2B5EF4-FFF2-40B4-BE49-F238E27FC236}">
                  <a16:creationId xmlns:a16="http://schemas.microsoft.com/office/drawing/2014/main" id="{9906311E-7D32-BBFA-1975-D3518B45508F}"/>
                </a:ext>
              </a:extLst>
            </xdr:cNvPr>
            <xdr:cNvSpPr/>
          </xdr:nvSpPr>
          <xdr:spPr>
            <a:xfrm>
              <a:off x="7948779" y="1241948"/>
              <a:ext cx="1963498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5A290D5F-A5AA-486F-A584-3D8EACDF8526}" type="TxLink">
                <a:rPr lang="en-US" sz="1800" b="1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# 9994</a:t>
              </a:fld>
              <a:endParaRPr lang="en-IN" sz="18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" name="Rectangle: Rounded Corners 31">
              <a:extLst>
                <a:ext uri="{FF2B5EF4-FFF2-40B4-BE49-F238E27FC236}">
                  <a16:creationId xmlns:a16="http://schemas.microsoft.com/office/drawing/2014/main" id="{FBE29718-F651-AC7D-7B9F-66CB02D55D84}"/>
                </a:ext>
              </a:extLst>
            </xdr:cNvPr>
            <xdr:cNvSpPr/>
          </xdr:nvSpPr>
          <xdr:spPr>
            <a:xfrm>
              <a:off x="7793429" y="823856"/>
              <a:ext cx="2268291" cy="313569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2000" b="1"/>
                <a:t>NO</a:t>
              </a:r>
              <a:r>
                <a:rPr lang="en-IN" sz="2000" b="1" baseline="0"/>
                <a:t> OF ORDERS</a:t>
              </a:r>
              <a:endParaRPr lang="en-IN" sz="2000" b="1"/>
            </a:p>
          </xdr:txBody>
        </xdr:sp>
        <xdr:sp macro="" textlink="kpi!B18">
          <xdr:nvSpPr>
            <xdr:cNvPr id="33" name="Rectangle 32">
              <a:extLst>
                <a:ext uri="{FF2B5EF4-FFF2-40B4-BE49-F238E27FC236}">
                  <a16:creationId xmlns:a16="http://schemas.microsoft.com/office/drawing/2014/main" id="{9E550F3B-A4C4-4A77-DB10-E459BA256F23}"/>
                </a:ext>
              </a:extLst>
            </xdr:cNvPr>
            <xdr:cNvSpPr/>
          </xdr:nvSpPr>
          <xdr:spPr>
            <a:xfrm>
              <a:off x="7931259" y="2287177"/>
              <a:ext cx="2036825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IN" sz="1700" b="1"/>
                <a:t>YOY</a:t>
              </a:r>
              <a:r>
                <a:rPr lang="en-IN" sz="1700" b="1" baseline="0"/>
                <a:t> GROWTH </a:t>
              </a:r>
              <a:endParaRPr lang="en-IN" sz="1700" b="1"/>
            </a:p>
          </xdr:txBody>
        </xdr:sp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F8329732-7796-43E7-ACB1-268FB9DB0538}"/>
                </a:ext>
              </a:extLst>
            </xdr:cNvPr>
            <xdr:cNvGraphicFramePr>
              <a:graphicFrameLocks/>
            </xdr:cNvGraphicFramePr>
          </xdr:nvGraphicFramePr>
          <xdr:xfrm>
            <a:off x="7899699" y="1594373"/>
            <a:ext cx="2031253" cy="63335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grpSp>
        <xdr:nvGrpSpPr>
          <xdr:cNvPr id="55" name="Group 54">
            <a:extLst>
              <a:ext uri="{FF2B5EF4-FFF2-40B4-BE49-F238E27FC236}">
                <a16:creationId xmlns:a16="http://schemas.microsoft.com/office/drawing/2014/main" id="{A8B3C3FA-F086-FBE4-E63E-03BD3D925E8F}"/>
              </a:ext>
            </a:extLst>
          </xdr:cNvPr>
          <xdr:cNvGrpSpPr/>
        </xdr:nvGrpSpPr>
        <xdr:grpSpPr>
          <a:xfrm>
            <a:off x="10243372" y="831476"/>
            <a:ext cx="2457973" cy="1911276"/>
            <a:chOff x="10243372" y="831476"/>
            <a:chExt cx="2457973" cy="1911276"/>
          </a:xfrm>
        </xdr:grpSpPr>
        <xdr:sp macro="" textlink="">
          <xdr:nvSpPr>
            <xdr:cNvPr id="35" name="Rectangle: Rounded Corners 34">
              <a:extLst>
                <a:ext uri="{FF2B5EF4-FFF2-40B4-BE49-F238E27FC236}">
                  <a16:creationId xmlns:a16="http://schemas.microsoft.com/office/drawing/2014/main" id="{1CC94AD6-7653-3A63-92E6-8B641F1D2FE3}"/>
                </a:ext>
              </a:extLst>
            </xdr:cNvPr>
            <xdr:cNvSpPr/>
          </xdr:nvSpPr>
          <xdr:spPr>
            <a:xfrm>
              <a:off x="10243372" y="1159977"/>
              <a:ext cx="2457973" cy="1582775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kpi!N18">
          <xdr:nvSpPr>
            <xdr:cNvPr id="37" name="Rectangle 36">
              <a:extLst>
                <a:ext uri="{FF2B5EF4-FFF2-40B4-BE49-F238E27FC236}">
                  <a16:creationId xmlns:a16="http://schemas.microsoft.com/office/drawing/2014/main" id="{40B3A4E1-B799-8AE8-BC31-36F03DF573D0}"/>
                </a:ext>
              </a:extLst>
            </xdr:cNvPr>
            <xdr:cNvSpPr/>
          </xdr:nvSpPr>
          <xdr:spPr>
            <a:xfrm>
              <a:off x="10482952" y="1249568"/>
              <a:ext cx="1963498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FB5349D0-71A2-44C9-9285-BB7CECC23389}" type="TxLink">
                <a:rPr lang="en-US" sz="1800" b="1" i="0" u="none" strike="noStrike">
                  <a:solidFill>
                    <a:schemeClr val="bg1"/>
                  </a:solidFill>
                  <a:latin typeface="Calibri"/>
                  <a:ea typeface="Calibri"/>
                  <a:cs typeface="Calibri"/>
                </a:rPr>
                <a:pPr algn="ctr"/>
                <a:t>12.47%</a:t>
              </a:fld>
              <a:endParaRPr lang="en-IN" sz="18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Rectangle: Rounded Corners 37">
              <a:extLst>
                <a:ext uri="{FF2B5EF4-FFF2-40B4-BE49-F238E27FC236}">
                  <a16:creationId xmlns:a16="http://schemas.microsoft.com/office/drawing/2014/main" id="{5F32E61E-C7D7-60ED-1C9D-EFB55BFBF2DB}"/>
                </a:ext>
              </a:extLst>
            </xdr:cNvPr>
            <xdr:cNvSpPr/>
          </xdr:nvSpPr>
          <xdr:spPr>
            <a:xfrm>
              <a:off x="10327602" y="831476"/>
              <a:ext cx="2268291" cy="313569"/>
            </a:xfrm>
            <a:prstGeom prst="round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IN" sz="2000" b="1"/>
                <a:t>PROFIT</a:t>
              </a:r>
              <a:r>
                <a:rPr lang="en-IN" sz="2000" b="1" baseline="0"/>
                <a:t> MARGIN</a:t>
              </a:r>
              <a:endParaRPr lang="en-IN" sz="2000" b="1"/>
            </a:p>
          </xdr:txBody>
        </xdr:sp>
        <xdr:sp macro="" textlink="kpi!B18">
          <xdr:nvSpPr>
            <xdr:cNvPr id="39" name="Rectangle 38">
              <a:extLst>
                <a:ext uri="{FF2B5EF4-FFF2-40B4-BE49-F238E27FC236}">
                  <a16:creationId xmlns:a16="http://schemas.microsoft.com/office/drawing/2014/main" id="{D9ADCD49-A371-B13B-F69F-7A121DF71065}"/>
                </a:ext>
              </a:extLst>
            </xdr:cNvPr>
            <xdr:cNvSpPr/>
          </xdr:nvSpPr>
          <xdr:spPr>
            <a:xfrm>
              <a:off x="10465432" y="2294797"/>
              <a:ext cx="2036825" cy="283705"/>
            </a:xfrm>
            <a:prstGeom prst="rect">
              <a:avLst/>
            </a:prstGeom>
            <a:gradFill>
              <a:gsLst>
                <a:gs pos="0">
                  <a:schemeClr val="tx2">
                    <a:lumMod val="95000"/>
                    <a:lumOff val="5000"/>
                    <a:alpha val="82000"/>
                  </a:schemeClr>
                </a:gs>
                <a:gs pos="100000">
                  <a:schemeClr val="tx2">
                    <a:lumMod val="65000"/>
                    <a:lumOff val="35000"/>
                    <a:alpha val="76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IN" sz="1700" b="1"/>
                <a:t>YOY</a:t>
              </a:r>
              <a:r>
                <a:rPr lang="en-IN" sz="1700" b="1" baseline="0"/>
                <a:t> GROWTH </a:t>
              </a:r>
              <a:endParaRPr lang="en-IN" sz="1700" b="1"/>
            </a:p>
          </xdr:txBody>
        </xdr:sp>
        <xdr:graphicFrame macro="">
          <xdr:nvGraphicFramePr>
            <xdr:cNvPr id="46" name="Chart 45">
              <a:extLst>
                <a:ext uri="{FF2B5EF4-FFF2-40B4-BE49-F238E27FC236}">
                  <a16:creationId xmlns:a16="http://schemas.microsoft.com/office/drawing/2014/main" id="{B697D441-8BF3-480A-A38C-7F632887C43B}"/>
                </a:ext>
              </a:extLst>
            </xdr:cNvPr>
            <xdr:cNvGraphicFramePr>
              <a:graphicFrameLocks/>
            </xdr:cNvGraphicFramePr>
          </xdr:nvGraphicFramePr>
          <xdr:xfrm>
            <a:off x="10490200" y="1628887"/>
            <a:ext cx="1891105" cy="63694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</xdr:grpSp>
    <xdr:clientData/>
  </xdr:twoCellAnchor>
  <xdr:twoCellAnchor>
    <xdr:from>
      <xdr:col>0</xdr:col>
      <xdr:colOff>22409</xdr:colOff>
      <xdr:row>14</xdr:row>
      <xdr:rowOff>171822</xdr:rowOff>
    </xdr:from>
    <xdr:to>
      <xdr:col>7</xdr:col>
      <xdr:colOff>418352</xdr:colOff>
      <xdr:row>27</xdr:row>
      <xdr:rowOff>7471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BE5C0506-1323-4E08-BC37-49698C1D853B}"/>
            </a:ext>
          </a:extLst>
        </xdr:cNvPr>
        <xdr:cNvSpPr/>
      </xdr:nvSpPr>
      <xdr:spPr>
        <a:xfrm>
          <a:off x="22409" y="2681940"/>
          <a:ext cx="4684061" cy="2166472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507999</xdr:colOff>
      <xdr:row>15</xdr:row>
      <xdr:rowOff>7469</xdr:rowOff>
    </xdr:from>
    <xdr:to>
      <xdr:col>15</xdr:col>
      <xdr:colOff>448235</xdr:colOff>
      <xdr:row>27</xdr:row>
      <xdr:rowOff>22412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FA519D2-6A3B-4FE8-93E6-EA68769990C8}"/>
            </a:ext>
          </a:extLst>
        </xdr:cNvPr>
        <xdr:cNvSpPr/>
      </xdr:nvSpPr>
      <xdr:spPr>
        <a:xfrm>
          <a:off x="4796117" y="2696881"/>
          <a:ext cx="4840942" cy="2166472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22412</xdr:colOff>
      <xdr:row>27</xdr:row>
      <xdr:rowOff>52295</xdr:rowOff>
    </xdr:from>
    <xdr:to>
      <xdr:col>7</xdr:col>
      <xdr:colOff>418355</xdr:colOff>
      <xdr:row>39</xdr:row>
      <xdr:rowOff>67237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55C34BA2-AADE-4872-9A68-1A763E659845}"/>
            </a:ext>
          </a:extLst>
        </xdr:cNvPr>
        <xdr:cNvSpPr/>
      </xdr:nvSpPr>
      <xdr:spPr>
        <a:xfrm>
          <a:off x="22412" y="4893236"/>
          <a:ext cx="4684061" cy="2166472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493058</xdr:colOff>
      <xdr:row>27</xdr:row>
      <xdr:rowOff>52294</xdr:rowOff>
    </xdr:from>
    <xdr:to>
      <xdr:col>15</xdr:col>
      <xdr:colOff>508000</xdr:colOff>
      <xdr:row>39</xdr:row>
      <xdr:rowOff>67236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70282319-53CD-4B71-921E-CC34511846D9}"/>
            </a:ext>
          </a:extLst>
        </xdr:cNvPr>
        <xdr:cNvSpPr/>
      </xdr:nvSpPr>
      <xdr:spPr>
        <a:xfrm>
          <a:off x="4781176" y="4893235"/>
          <a:ext cx="4915648" cy="2166472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597646</xdr:colOff>
      <xdr:row>15</xdr:row>
      <xdr:rowOff>7471</xdr:rowOff>
    </xdr:from>
    <xdr:to>
      <xdr:col>22</xdr:col>
      <xdr:colOff>22412</xdr:colOff>
      <xdr:row>27</xdr:row>
      <xdr:rowOff>7471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37063DD9-9D7C-4DEE-8D2D-0A4799F87B54}"/>
            </a:ext>
          </a:extLst>
        </xdr:cNvPr>
        <xdr:cNvSpPr/>
      </xdr:nvSpPr>
      <xdr:spPr>
        <a:xfrm>
          <a:off x="9786470" y="2696883"/>
          <a:ext cx="3712883" cy="2151529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590176</xdr:colOff>
      <xdr:row>27</xdr:row>
      <xdr:rowOff>52294</xdr:rowOff>
    </xdr:from>
    <xdr:to>
      <xdr:col>21</xdr:col>
      <xdr:colOff>493059</xdr:colOff>
      <xdr:row>39</xdr:row>
      <xdr:rowOff>67236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272F4B3E-D5DE-40B9-923C-54BABA85342A}"/>
            </a:ext>
          </a:extLst>
        </xdr:cNvPr>
        <xdr:cNvSpPr/>
      </xdr:nvSpPr>
      <xdr:spPr>
        <a:xfrm>
          <a:off x="9779000" y="4893235"/>
          <a:ext cx="3578412" cy="2166472"/>
        </a:xfrm>
        <a:prstGeom prst="roundRect">
          <a:avLst/>
        </a:prstGeom>
        <a:gradFill>
          <a:gsLst>
            <a:gs pos="0">
              <a:schemeClr val="tx2">
                <a:lumMod val="95000"/>
                <a:lumOff val="5000"/>
                <a:alpha val="82000"/>
              </a:schemeClr>
            </a:gs>
            <a:gs pos="100000">
              <a:schemeClr val="tx2">
                <a:lumMod val="65000"/>
                <a:lumOff val="35000"/>
                <a:alpha val="76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19353</xdr:colOff>
      <xdr:row>10</xdr:row>
      <xdr:rowOff>160111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9353" y="1853444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442536</xdr:colOff>
      <xdr:row>22</xdr:row>
      <xdr:rowOff>129721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8739869" y="3855054"/>
          <a:ext cx="3343275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14867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jeet jadhav" refreshedDate="45247.459730555558" createdVersion="8" refreshedVersion="8" minRefreshableVersion="3" recordCount="9994" xr:uid="{53D5F386-FBB6-4B3E-AAF9-EF645A784F5B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 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x v="0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x v="0"/>
    <x v="0"/>
    <d v="2013-11-12T00:00:00"/>
    <s v="Second Class"/>
    <s v="CG-12520"/>
    <s v="Claire Gute"/>
    <x v="0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x v="1"/>
    <d v="2013-06-17T00:00:00"/>
    <s v="Second Class"/>
    <s v="DV-13045"/>
    <s v="Darrin Van Huff"/>
    <x v="1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x v="1"/>
    <x v="2"/>
    <d v="2012-10-18T00:00:00"/>
    <s v="Standard Class"/>
    <s v="SO-20335"/>
    <s v="Sean O'Donnell"/>
    <x v="0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x v="1"/>
    <x v="2"/>
    <d v="2012-10-18T00:00:00"/>
    <s v="Standard Class"/>
    <s v="SO-20335"/>
    <s v="Sean O'Donnell"/>
    <x v="0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x v="2"/>
    <x v="3"/>
    <d v="2011-06-14T00:00:00"/>
    <s v="Standard Class"/>
    <s v="BH-11710"/>
    <s v="Brosina Hoffman"/>
    <x v="0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x v="3"/>
    <x v="4"/>
    <d v="2014-04-21T00:00:00"/>
    <s v="Standard Class"/>
    <s v="AA-10480"/>
    <s v="Andrew Allen"/>
    <x v="0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x v="0"/>
    <x v="5"/>
    <d v="2013-12-11T00:00:00"/>
    <s v="Standard Class"/>
    <s v="IM-15070"/>
    <s v="Irene Maddox"/>
    <x v="0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x v="1"/>
    <x v="6"/>
    <d v="2012-11-26T00:00:00"/>
    <s v="Standard Class"/>
    <s v="HP-14815"/>
    <s v="Harold Pawlan"/>
    <x v="2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1"/>
    <x v="6"/>
    <d v="2012-11-26T00:00:00"/>
    <s v="Standard Class"/>
    <s v="HP-14815"/>
    <s v="Harold Pawlan"/>
    <x v="2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x v="2"/>
    <x v="7"/>
    <d v="2011-11-18T00:00:00"/>
    <s v="Standard Class"/>
    <s v="PK-19075"/>
    <s v="Pete Kriz"/>
    <x v="0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2"/>
    <x v="8"/>
    <d v="2011-05-15T00:00:00"/>
    <s v="Second Class"/>
    <s v="AG-10270"/>
    <s v="Alejandro Grove"/>
    <x v="0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x v="2"/>
    <x v="9"/>
    <d v="2011-09-01T00:00:00"/>
    <s v="Second Class"/>
    <s v="ZD-21925"/>
    <s v="Zuschuss Donatelli"/>
    <x v="0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x v="2"/>
    <x v="9"/>
    <d v="2011-09-01T00:00:00"/>
    <s v="Second Class"/>
    <s v="ZD-21925"/>
    <s v="Zuschuss Donatelli"/>
    <x v="0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x v="2"/>
    <x v="9"/>
    <d v="2011-09-01T00:00:00"/>
    <s v="Second Class"/>
    <s v="ZD-21925"/>
    <s v="Zuschuss Donatelli"/>
    <x v="0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x v="0"/>
    <x v="10"/>
    <d v="2013-12-14T00:00:00"/>
    <s v="Standard Class"/>
    <s v="KB-16585"/>
    <s v="Ken Black"/>
    <x v="1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x v="0"/>
    <x v="10"/>
    <d v="2013-12-14T00:00:00"/>
    <s v="Standard Class"/>
    <s v="KB-16585"/>
    <s v="Ken Black"/>
    <x v="1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x v="3"/>
    <x v="11"/>
    <d v="2014-07-19T00:00:00"/>
    <s v="Second Class"/>
    <s v="SF-20065"/>
    <s v="Sandra Flanagan"/>
    <x v="0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x v="1"/>
    <x v="12"/>
    <d v="2012-09-30T00:00:00"/>
    <s v="Standard Class"/>
    <s v="EB-13870"/>
    <s v="Emily Burns"/>
    <x v="0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x v="13"/>
    <d v="2013-01-20T00:00:00"/>
    <s v="Second Class"/>
    <s v="EH-13945"/>
    <s v="Eric Hoffmann"/>
    <x v="0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x v="0"/>
    <x v="13"/>
    <d v="2013-01-20T00:00:00"/>
    <s v="Second Class"/>
    <s v="EH-13945"/>
    <s v="Eric Hoffmann"/>
    <x v="0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"/>
    <x v="14"/>
    <d v="2012-09-21T00:00:00"/>
    <s v="Standard Class"/>
    <s v="TB-21520"/>
    <s v="Tracy Blumstein"/>
    <x v="0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x v="3"/>
    <x v="15"/>
    <d v="2014-10-24T00:00:00"/>
    <s v="Second Class"/>
    <s v="MA-17560"/>
    <s v="Matt Abelman"/>
    <x v="2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x v="0"/>
    <x v="16"/>
    <d v="2013-12-11T00:00:00"/>
    <s v="First Class"/>
    <s v="GH-14485"/>
    <s v="Gene Hale"/>
    <x v="1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x v="0"/>
    <x v="16"/>
    <d v="2013-12-11T00:00:00"/>
    <s v="First Class"/>
    <s v="GH-14485"/>
    <s v="Gene Hale"/>
    <x v="1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x v="1"/>
    <x v="17"/>
    <d v="2012-12-31T00:00:00"/>
    <s v="Standard Class"/>
    <s v="SN-20710"/>
    <s v="Steve Nguyen"/>
    <x v="2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"/>
    <x v="17"/>
    <d v="2012-12-31T00:00:00"/>
    <s v="Standard Class"/>
    <s v="SN-20710"/>
    <s v="Steve Nguyen"/>
    <x v="2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"/>
    <x v="17"/>
    <d v="2012-12-31T00:00:00"/>
    <s v="Standard Class"/>
    <s v="SN-20710"/>
    <s v="Steve Nguyen"/>
    <x v="2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x v="1"/>
    <x v="17"/>
    <d v="2012-12-31T00:00:00"/>
    <s v="Standard Class"/>
    <s v="SN-20710"/>
    <s v="Steve Nguyen"/>
    <x v="2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x v="3"/>
    <x v="18"/>
    <d v="2014-09-16T00:00:00"/>
    <s v="Standard Class"/>
    <s v="LC-16930"/>
    <s v="Linda Cazamias"/>
    <x v="1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x v="0"/>
    <x v="19"/>
    <d v="2013-07-23T00:00:00"/>
    <s v="Standard Class"/>
    <s v="RA-19885"/>
    <s v="Ruben Ausman"/>
    <x v="1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x v="3"/>
    <x v="20"/>
    <d v="2014-09-24T00:00:00"/>
    <s v="Standard Class"/>
    <s v="ES-14080"/>
    <s v="Erin Smith"/>
    <x v="1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x v="21"/>
    <d v="2013-03-14T00:00:00"/>
    <s v="First Class"/>
    <s v="ON-18715"/>
    <s v="Odella Nelson"/>
    <x v="1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x v="0"/>
    <x v="21"/>
    <d v="2013-03-14T00:00:00"/>
    <s v="First Class"/>
    <s v="ON-18715"/>
    <s v="Odella Nelson"/>
    <x v="1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x v="2"/>
    <x v="22"/>
    <d v="2011-10-25T00:00:00"/>
    <s v="Second Class"/>
    <s v="PO-18865"/>
    <s v="Patrick O'Donnell"/>
    <x v="0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x v="23"/>
    <d v="2013-06-26T00:00:00"/>
    <s v="Standard Class"/>
    <s v="LH-16900"/>
    <s v="Lena Hernandez"/>
    <x v="0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x v="0"/>
    <x v="23"/>
    <d v="2013-06-26T00:00:00"/>
    <s v="Standard Class"/>
    <s v="LH-16900"/>
    <s v="Lena Hernandez"/>
    <x v="0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1"/>
    <x v="24"/>
    <d v="2012-04-22T00:00:00"/>
    <s v="Standard Class"/>
    <s v="DP-13000"/>
    <s v="Darren Powers"/>
    <x v="0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x v="1"/>
    <x v="24"/>
    <d v="2012-04-22T00:00:00"/>
    <s v="Standard Class"/>
    <s v="DP-13000"/>
    <s v="Darren Powers"/>
    <x v="0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x v="1"/>
    <x v="24"/>
    <d v="2012-04-22T00:00:00"/>
    <s v="Standard Class"/>
    <s v="DP-13000"/>
    <s v="Darren Powers"/>
    <x v="0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x v="1"/>
    <x v="24"/>
    <d v="2012-04-22T00:00:00"/>
    <s v="Standard Class"/>
    <s v="DP-13000"/>
    <s v="Darren Powers"/>
    <x v="0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x v="0"/>
    <x v="25"/>
    <d v="2013-12-18T00:00:00"/>
    <s v="Standard Class"/>
    <s v="JM-15265"/>
    <s v="Janet Molinari"/>
    <x v="1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x v="0"/>
    <x v="25"/>
    <d v="2013-12-18T00:00:00"/>
    <s v="Standard Class"/>
    <s v="JM-15265"/>
    <s v="Janet Molinari"/>
    <x v="1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x v="0"/>
    <x v="26"/>
    <d v="2013-06-19T00:00:00"/>
    <s v="First Class"/>
    <s v="TB-21055"/>
    <s v="Ted Butterfield"/>
    <x v="0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x v="1"/>
    <x v="27"/>
    <d v="2012-11-30T00:00:00"/>
    <s v="Standard Class"/>
    <s v="KM-16720"/>
    <s v="Kunst Miller"/>
    <x v="0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x v="1"/>
    <x v="27"/>
    <d v="2012-11-30T00:00:00"/>
    <s v="Standard Class"/>
    <s v="KM-16720"/>
    <s v="Kunst Miller"/>
    <x v="0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1"/>
    <x v="27"/>
    <d v="2012-11-30T00:00:00"/>
    <s v="Standard Class"/>
    <s v="KM-16720"/>
    <s v="Kunst Miller"/>
    <x v="0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x v="1"/>
    <x v="27"/>
    <d v="2012-11-30T00:00:00"/>
    <s v="Standard Class"/>
    <s v="KM-16720"/>
    <s v="Kunst Miller"/>
    <x v="0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x v="1"/>
    <x v="28"/>
    <d v="2012-05-05T00:00:00"/>
    <s v="Standard Class"/>
    <s v="PS-18970"/>
    <s v="Paul Stevenson"/>
    <x v="2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x v="2"/>
    <x v="29"/>
    <d v="2011-12-10T00:00:00"/>
    <s v="Standard Class"/>
    <s v="BS-11590"/>
    <s v="Brendan Sweed"/>
    <x v="1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"/>
    <x v="29"/>
    <d v="2011-12-10T00:00:00"/>
    <s v="Standard Class"/>
    <s v="BS-11590"/>
    <s v="Brendan Sweed"/>
    <x v="1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x v="0"/>
    <x v="30"/>
    <d v="2013-06-07T00:00:00"/>
    <s v="First Class"/>
    <s v="KD-16270"/>
    <s v="Karen Daniels"/>
    <x v="0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x v="31"/>
    <d v="2013-09-24T00:00:00"/>
    <s v="Standard Class"/>
    <s v="HM-14980"/>
    <s v="Henry MacAllister"/>
    <x v="0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"/>
    <x v="32"/>
    <d v="2014-09-18T00:00:00"/>
    <s v="Second Class"/>
    <s v="TB-21520"/>
    <s v="Tracy Blumstein"/>
    <x v="0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1"/>
    <x v="33"/>
    <d v="2012-05-02T00:00:00"/>
    <s v="Standard Class"/>
    <s v="JE-15745"/>
    <s v="Joel Eaton"/>
    <x v="0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x v="1"/>
    <x v="33"/>
    <d v="2012-05-02T00:00:00"/>
    <s v="Standard Class"/>
    <s v="JE-15745"/>
    <s v="Joel Eaton"/>
    <x v="0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1"/>
    <x v="33"/>
    <d v="2012-05-02T00:00:00"/>
    <s v="Standard Class"/>
    <s v="JE-15745"/>
    <s v="Joel Eaton"/>
    <x v="0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x v="3"/>
    <x v="34"/>
    <d v="2014-12-12T00:00:00"/>
    <s v="First Class"/>
    <s v="KB-16600"/>
    <s v="Ken Brennan"/>
    <x v="1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x v="3"/>
    <x v="34"/>
    <d v="2014-12-12T00:00:00"/>
    <s v="First Class"/>
    <s v="KB-16600"/>
    <s v="Ken Brennan"/>
    <x v="1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x v="3"/>
    <x v="34"/>
    <d v="2014-12-12T00:00:00"/>
    <s v="First Class"/>
    <s v="KB-16600"/>
    <s v="Ken Brennan"/>
    <x v="1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2"/>
    <x v="35"/>
    <d v="2011-12-01T00:00:00"/>
    <s v="Second Class"/>
    <s v="JE-15745"/>
    <s v="Joel Eaton"/>
    <x v="0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x v="1"/>
    <d v="2013-06-16T00:00:00"/>
    <s v="First Class"/>
    <s v="SC-20770"/>
    <s v="Stewart Carmichael"/>
    <x v="1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x v="1"/>
    <d v="2013-06-16T00:00:00"/>
    <s v="First Class"/>
    <s v="SC-20770"/>
    <s v="Stewart Carmichael"/>
    <x v="1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x v="2"/>
    <x v="36"/>
    <d v="2011-10-16T00:00:00"/>
    <s v="Standard Class"/>
    <s v="DN-13690"/>
    <s v="Duane Noonan"/>
    <x v="0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2"/>
    <x v="36"/>
    <d v="2011-10-16T00:00:00"/>
    <s v="Standard Class"/>
    <s v="DN-13690"/>
    <s v="Duane Noonan"/>
    <x v="0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x v="1"/>
    <x v="37"/>
    <d v="2012-09-08T00:00:00"/>
    <s v="Standard Class"/>
    <s v="JC-16105"/>
    <s v="Julie Creighton"/>
    <x v="1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x v="3"/>
    <x v="38"/>
    <d v="2014-11-17T00:00:00"/>
    <s v="First Class"/>
    <s v="CS-12400"/>
    <s v="Christopher Schild"/>
    <x v="2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x v="3"/>
    <x v="39"/>
    <d v="2014-05-31T00:00:00"/>
    <s v="Second Class"/>
    <s v="PO-18865"/>
    <s v="Patrick O'Donnell"/>
    <x v="0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x v="3"/>
    <x v="40"/>
    <d v="2014-11-03T00:00:00"/>
    <s v="Standard Class"/>
    <s v="PG-18895"/>
    <s v="Paul Gonzalez"/>
    <x v="0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3"/>
    <x v="40"/>
    <d v="2014-11-03T00:00:00"/>
    <s v="Standard Class"/>
    <s v="PG-18895"/>
    <s v="Paul Gonzalez"/>
    <x v="0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x v="0"/>
    <x v="41"/>
    <d v="2013-04-11T00:00:00"/>
    <s v="Second Class"/>
    <s v="GM-14455"/>
    <s v="Gary Mitchum"/>
    <x v="2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x v="0"/>
    <x v="42"/>
    <d v="2013-09-23T00:00:00"/>
    <s v="Standard Class"/>
    <s v="JS-15685"/>
    <s v="Jim Sink"/>
    <x v="1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x v="0"/>
    <x v="42"/>
    <d v="2013-09-23T00:00:00"/>
    <s v="Standard Class"/>
    <s v="JS-15685"/>
    <s v="Jim Sink"/>
    <x v="1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x v="0"/>
    <x v="42"/>
    <d v="2013-09-23T00:00:00"/>
    <s v="Standard Class"/>
    <s v="JS-15685"/>
    <s v="Jim Sink"/>
    <x v="1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x v="1"/>
    <x v="43"/>
    <d v="2012-02-05T00:00:00"/>
    <s v="Second Class"/>
    <s v="KB-16315"/>
    <s v="Karl Braun"/>
    <x v="0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x v="1"/>
    <x v="43"/>
    <d v="2012-02-05T00:00:00"/>
    <s v="Second Class"/>
    <s v="KB-16315"/>
    <s v="Karl Braun"/>
    <x v="0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x v="1"/>
    <x v="43"/>
    <d v="2012-02-05T00:00:00"/>
    <s v="Second Class"/>
    <s v="KB-16315"/>
    <s v="Karl Braun"/>
    <x v="0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x v="3"/>
    <x v="44"/>
    <d v="2014-11-13T00:00:00"/>
    <s v="Standard Class"/>
    <s v="RB-19705"/>
    <s v="Roger Barcio"/>
    <x v="2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3"/>
    <x v="45"/>
    <d v="2014-11-12T00:00:00"/>
    <s v="Second Class"/>
    <s v="PN-18775"/>
    <s v="Parhena Norris"/>
    <x v="2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x v="3"/>
    <x v="46"/>
    <d v="2014-06-21T00:00:00"/>
    <s v="First Class"/>
    <s v="KD-16345"/>
    <s v="Katherine Ducich"/>
    <x v="0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x v="0"/>
    <x v="47"/>
    <d v="2013-09-12T00:00:00"/>
    <s v="Standard Class"/>
    <s v="ER-13855"/>
    <s v="Elpida Rittenbach"/>
    <x v="1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x v="0"/>
    <x v="48"/>
    <d v="2013-09-03T00:00:00"/>
    <s v="Standard Class"/>
    <s v="RB-19465"/>
    <s v="Rick Bensley"/>
    <x v="2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x v="48"/>
    <d v="2013-09-03T00:00:00"/>
    <s v="Standard Class"/>
    <s v="RB-19465"/>
    <s v="Rick Bensley"/>
    <x v="2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x v="48"/>
    <d v="2013-09-03T00:00:00"/>
    <s v="Standard Class"/>
    <s v="RB-19465"/>
    <s v="Rick Bensley"/>
    <x v="2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x v="49"/>
    <d v="2013-12-05T00:00:00"/>
    <s v="Second Class"/>
    <s v="GZ-14470"/>
    <s v="Gary Zandusky"/>
    <x v="0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x v="1"/>
    <x v="50"/>
    <d v="2012-11-17T00:00:00"/>
    <s v="Standard Class"/>
    <s v="LC-16870"/>
    <s v="Lena Cacioppo"/>
    <x v="0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x v="1"/>
    <x v="50"/>
    <d v="2012-11-17T00:00:00"/>
    <s v="Standard Class"/>
    <s v="LC-16870"/>
    <s v="Lena Cacioppo"/>
    <x v="0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1"/>
    <x v="50"/>
    <d v="2012-11-17T00:00:00"/>
    <s v="Standard Class"/>
    <s v="LC-16870"/>
    <s v="Lena Cacioppo"/>
    <x v="0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3"/>
    <x v="51"/>
    <d v="2014-11-29T00:00:00"/>
    <s v="Standard Class"/>
    <s v="JM-15250"/>
    <s v="Janet Martin"/>
    <x v="0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3"/>
    <x v="51"/>
    <d v="2014-11-29T00:00:00"/>
    <s v="Standard Class"/>
    <s v="JM-15250"/>
    <s v="Janet Martin"/>
    <x v="0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x v="3"/>
    <x v="51"/>
    <d v="2014-11-29T00:00:00"/>
    <s v="Standard Class"/>
    <s v="JM-15250"/>
    <s v="Janet Martin"/>
    <x v="0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x v="1"/>
    <x v="52"/>
    <d v="2012-10-20T00:00:00"/>
    <s v="Standard Class"/>
    <s v="PA-19060"/>
    <s v="Pete Armstrong"/>
    <x v="2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x v="3"/>
    <x v="53"/>
    <d v="2014-12-31T00:00:00"/>
    <s v="Standard Class"/>
    <s v="CV-12805"/>
    <s v="Cynthia Voltz"/>
    <x v="1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x v="0"/>
    <x v="54"/>
    <d v="2013-11-11T00:00:00"/>
    <s v="Standard Class"/>
    <s v="CL-12565"/>
    <s v="Clay Ludtke"/>
    <x v="0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x v="54"/>
    <d v="2013-11-11T00:00:00"/>
    <s v="Standard Class"/>
    <s v="CL-12565"/>
    <s v="Clay Ludtke"/>
    <x v="0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x v="2"/>
    <x v="55"/>
    <d v="2011-08-27T00:00:00"/>
    <s v="Second Class"/>
    <s v="RC-19960"/>
    <s v="Ryan Crowe"/>
    <x v="0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x v="2"/>
    <x v="55"/>
    <d v="2011-08-27T00:00:00"/>
    <s v="Second Class"/>
    <s v="RC-19960"/>
    <s v="Ryan Crowe"/>
    <x v="0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x v="2"/>
    <x v="55"/>
    <d v="2011-08-27T00:00:00"/>
    <s v="Second Class"/>
    <s v="RC-19960"/>
    <s v="Ryan Crowe"/>
    <x v="0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x v="2"/>
    <x v="55"/>
    <d v="2011-08-27T00:00:00"/>
    <s v="Second Class"/>
    <s v="RC-19960"/>
    <s v="Ryan Crowe"/>
    <x v="0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x v="1"/>
    <x v="56"/>
    <d v="2012-03-06T00:00:00"/>
    <s v="Standard Class"/>
    <s v="DK-13090"/>
    <s v="Dave Kipp"/>
    <x v="0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x v="1"/>
    <x v="57"/>
    <d v="2012-04-10T00:00:00"/>
    <s v="Standard Class"/>
    <s v="GG-14650"/>
    <s v="Greg Guthrie"/>
    <x v="1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x v="1"/>
    <d v="2013-06-16T00:00:00"/>
    <s v="First Class"/>
    <s v="SC-20725"/>
    <s v="Steven Cartwright"/>
    <x v="0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x v="0"/>
    <x v="1"/>
    <d v="2013-06-16T00:00:00"/>
    <s v="First Class"/>
    <s v="SC-20725"/>
    <s v="Steven Cartwright"/>
    <x v="0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x v="0"/>
    <x v="1"/>
    <d v="2013-06-16T00:00:00"/>
    <s v="First Class"/>
    <s v="SC-20725"/>
    <s v="Steven Cartwright"/>
    <x v="0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x v="0"/>
    <x v="1"/>
    <d v="2013-06-16T00:00:00"/>
    <s v="First Class"/>
    <s v="SC-20725"/>
    <s v="Steven Cartwright"/>
    <x v="0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x v="0"/>
    <x v="1"/>
    <d v="2013-06-16T00:00:00"/>
    <s v="First Class"/>
    <s v="SC-20725"/>
    <s v="Steven Cartwright"/>
    <x v="0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x v="58"/>
    <d v="2011-12-28T00:00:00"/>
    <s v="Second Class"/>
    <s v="AD-10180"/>
    <s v="Alan Dominguez"/>
    <x v="2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x v="2"/>
    <x v="59"/>
    <d v="2011-09-25T00:00:00"/>
    <s v="Standard Class"/>
    <s v="PF-19165"/>
    <s v="Philip Fox"/>
    <x v="0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x v="3"/>
    <x v="60"/>
    <d v="2014-11-13T00:00:00"/>
    <s v="Standard Class"/>
    <s v="TS-21610"/>
    <s v="Troy Staebel"/>
    <x v="0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x v="3"/>
    <x v="60"/>
    <d v="2014-11-13T00:00:00"/>
    <s v="Standard Class"/>
    <s v="TS-21610"/>
    <s v="Troy Staebel"/>
    <x v="0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x v="0"/>
    <x v="61"/>
    <d v="2013-11-11T00:00:00"/>
    <s v="Second Class"/>
    <s v="LS-16975"/>
    <s v="Lindsay Shagiari"/>
    <x v="2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x v="0"/>
    <x v="61"/>
    <d v="2013-11-11T00:00:00"/>
    <s v="Second Class"/>
    <s v="LS-16975"/>
    <s v="Lindsay Shagiari"/>
    <x v="2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x v="3"/>
    <x v="62"/>
    <d v="2014-02-06T00:00:00"/>
    <s v="First Class"/>
    <s v="DW-13585"/>
    <s v="Dorothy Wardle"/>
    <x v="1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3"/>
    <x v="62"/>
    <d v="2014-02-06T00:00:00"/>
    <s v="First Class"/>
    <s v="DW-13585"/>
    <s v="Dorothy Wardle"/>
    <x v="1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x v="3"/>
    <x v="62"/>
    <d v="2014-02-06T00:00:00"/>
    <s v="First Class"/>
    <s v="DW-13585"/>
    <s v="Dorothy Wardle"/>
    <x v="1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x v="0"/>
    <x v="63"/>
    <d v="2013-10-20T00:00:00"/>
    <s v="Standard Class"/>
    <s v="LC-16885"/>
    <s v="Lena Creighton"/>
    <x v="0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x v="0"/>
    <x v="64"/>
    <d v="2013-09-08T00:00:00"/>
    <s v="Second Class"/>
    <s v="JD-15895"/>
    <s v="Jonathan Doherty"/>
    <x v="1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3"/>
    <x v="65"/>
    <d v="2014-09-24T00:00:00"/>
    <s v="Standard Class"/>
    <s v="SH-19975"/>
    <s v="Sally Hughsby"/>
    <x v="1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x v="3"/>
    <x v="65"/>
    <d v="2014-09-24T00:00:00"/>
    <s v="Standard Class"/>
    <s v="SH-19975"/>
    <s v="Sally Hughsby"/>
    <x v="1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x v="3"/>
    <x v="65"/>
    <d v="2014-09-24T00:00:00"/>
    <s v="Standard Class"/>
    <s v="SH-19975"/>
    <s v="Sally Hughsby"/>
    <x v="1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x v="3"/>
    <x v="66"/>
    <d v="2014-12-28T00:00:00"/>
    <s v="Standard Class"/>
    <s v="SG-20080"/>
    <s v="Sandra Glassco"/>
    <x v="0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x v="1"/>
    <x v="67"/>
    <d v="2012-09-12T00:00:00"/>
    <s v="Standard Class"/>
    <s v="HA-14920"/>
    <s v="Helen Andreada"/>
    <x v="0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x v="2"/>
    <x v="68"/>
    <d v="2011-10-28T00:00:00"/>
    <s v="Standard Class"/>
    <s v="MG-17680"/>
    <s v="Maureen Gastineau"/>
    <x v="2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x v="5"/>
    <d v="2013-12-10T00:00:00"/>
    <s v="Standard Class"/>
    <s v="JE-16165"/>
    <s v="Justin Ellison"/>
    <x v="1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x v="5"/>
    <d v="2013-12-10T00:00:00"/>
    <s v="Standard Class"/>
    <s v="JE-16165"/>
    <s v="Justin Ellison"/>
    <x v="1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x v="0"/>
    <x v="5"/>
    <d v="2013-12-10T00:00:00"/>
    <s v="Standard Class"/>
    <s v="JE-16165"/>
    <s v="Justin Ellison"/>
    <x v="1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x v="5"/>
    <d v="2013-12-10T00:00:00"/>
    <s v="Standard Class"/>
    <s v="JE-16165"/>
    <s v="Justin Ellison"/>
    <x v="1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x v="0"/>
    <x v="69"/>
    <d v="2013-03-17T00:00:00"/>
    <s v="First Class"/>
    <s v="TW-21025"/>
    <s v="Tamara Willingham"/>
    <x v="2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x v="69"/>
    <d v="2013-03-17T00:00:00"/>
    <s v="First Class"/>
    <s v="TW-21025"/>
    <s v="Tamara Willingham"/>
    <x v="2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x v="1"/>
    <x v="70"/>
    <d v="2012-06-02T00:00:00"/>
    <s v="First Class"/>
    <s v="SP-20650"/>
    <s v="Stephanie Phelps"/>
    <x v="1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1"/>
    <x v="70"/>
    <d v="2012-06-02T00:00:00"/>
    <s v="First Class"/>
    <s v="SP-20650"/>
    <s v="Stephanie Phelps"/>
    <x v="1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x v="1"/>
    <x v="70"/>
    <d v="2012-06-02T00:00:00"/>
    <s v="First Class"/>
    <s v="SP-20650"/>
    <s v="Stephanie Phelps"/>
    <x v="1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x v="1"/>
    <x v="71"/>
    <d v="2012-06-03T00:00:00"/>
    <s v="Standard Class"/>
    <s v="NK-18490"/>
    <s v="Neil Knudson"/>
    <x v="2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x v="2"/>
    <x v="72"/>
    <d v="2011-03-06T00:00:00"/>
    <s v="Second Class"/>
    <s v="DB-13060"/>
    <s v="Dave Brooks"/>
    <x v="0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x v="0"/>
    <x v="73"/>
    <d v="2013-11-25T00:00:00"/>
    <s v="Standard Class"/>
    <s v="NP-18670"/>
    <s v="Nora Paige"/>
    <x v="0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x v="0"/>
    <x v="73"/>
    <d v="2013-11-25T00:00:00"/>
    <s v="Standard Class"/>
    <s v="NP-18670"/>
    <s v="Nora Paige"/>
    <x v="0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x v="0"/>
    <x v="74"/>
    <d v="2013-05-13T00:00:00"/>
    <s v="First Class"/>
    <s v="TT-21070"/>
    <s v="Ted Trevino"/>
    <x v="0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x v="1"/>
    <x v="75"/>
    <d v="2012-12-31T00:00:00"/>
    <s v="Second Class"/>
    <s v="EM-13960"/>
    <s v="Eric Murdock"/>
    <x v="0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x v="0"/>
    <x v="76"/>
    <d v="2013-11-21T00:00:00"/>
    <s v="Standard Class"/>
    <s v="RD-19900"/>
    <s v="Ruben Dartt"/>
    <x v="0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x v="0"/>
    <x v="77"/>
    <d v="2013-11-12T00:00:00"/>
    <s v="Standard Class"/>
    <s v="MJ-17740"/>
    <s v="Max Jones"/>
    <x v="0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x v="2"/>
    <x v="78"/>
    <d v="2011-09-12T00:00:00"/>
    <s v="Standard Class"/>
    <s v="BM-11140"/>
    <s v="Becky Martin"/>
    <x v="0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x v="2"/>
    <x v="79"/>
    <d v="2011-08-09T00:00:00"/>
    <s v="Standard Class"/>
    <s v="CS-12130"/>
    <s v="Chad Sievert"/>
    <x v="0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2"/>
    <x v="79"/>
    <d v="2011-08-09T00:00:00"/>
    <s v="Standard Class"/>
    <s v="CS-12130"/>
    <s v="Chad Sievert"/>
    <x v="0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x v="2"/>
    <x v="79"/>
    <d v="2011-08-09T00:00:00"/>
    <s v="Standard Class"/>
    <s v="CS-12130"/>
    <s v="Chad Sievert"/>
    <x v="0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x v="2"/>
    <x v="80"/>
    <d v="2011-09-19T00:00:00"/>
    <s v="Standard Class"/>
    <s v="JB-15400"/>
    <s v="Jennifer Braxton"/>
    <x v="1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2"/>
    <x v="80"/>
    <d v="2011-09-19T00:00:00"/>
    <s v="Standard Class"/>
    <s v="JB-15400"/>
    <s v="Jennifer Braxton"/>
    <x v="1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x v="3"/>
    <x v="81"/>
    <d v="2014-04-26T00:00:00"/>
    <s v="Second Class"/>
    <s v="SJ-20500"/>
    <s v="Shirley Jackson"/>
    <x v="0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1"/>
    <x v="82"/>
    <d v="2012-11-23T00:00:00"/>
    <s v="Second Class"/>
    <s v="JE-15745"/>
    <s v="Joel Eaton"/>
    <x v="0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x v="1"/>
    <x v="82"/>
    <d v="2012-11-23T00:00:00"/>
    <s v="Second Class"/>
    <s v="JE-15745"/>
    <s v="Joel Eaton"/>
    <x v="0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x v="1"/>
    <x v="83"/>
    <d v="2012-12-19T00:00:00"/>
    <s v="Standard Class"/>
    <s v="JK-15640"/>
    <s v="Jim Kriz"/>
    <x v="2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x v="2"/>
    <x v="29"/>
    <d v="2011-12-09T00:00:00"/>
    <s v="Second Class"/>
    <s v="DK-13150"/>
    <s v="David Kendrick"/>
    <x v="1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"/>
    <x v="29"/>
    <d v="2011-12-09T00:00:00"/>
    <s v="Second Class"/>
    <s v="DK-13150"/>
    <s v="David Kendrick"/>
    <x v="1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2"/>
    <x v="84"/>
    <d v="2011-11-24T00:00:00"/>
    <s v="Second Class"/>
    <s v="RM-19675"/>
    <s v="Robert Marley"/>
    <x v="2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x v="2"/>
    <x v="84"/>
    <d v="2011-11-24T00:00:00"/>
    <s v="Second Class"/>
    <s v="RM-19675"/>
    <s v="Robert Marley"/>
    <x v="2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x v="2"/>
    <x v="84"/>
    <d v="2011-11-24T00:00:00"/>
    <s v="Second Class"/>
    <s v="RM-19675"/>
    <s v="Robert Marley"/>
    <x v="2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x v="0"/>
    <x v="85"/>
    <d v="2013-12-03T00:00:00"/>
    <s v="Standard Class"/>
    <s v="SK-19990"/>
    <s v="Sally Knutson"/>
    <x v="0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x v="2"/>
    <x v="86"/>
    <d v="2011-08-30T00:00:00"/>
    <s v="Standard Class"/>
    <s v="FM-14290"/>
    <s v="Frank Merwin"/>
    <x v="2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x v="0"/>
    <x v="87"/>
    <d v="2013-07-23T00:00:00"/>
    <s v="Standard Class"/>
    <s v="AM-10360"/>
    <s v="Alice McCarthy"/>
    <x v="1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x v="87"/>
    <d v="2013-07-23T00:00:00"/>
    <s v="Standard Class"/>
    <s v="AM-10360"/>
    <s v="Alice McCarthy"/>
    <x v="1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1"/>
    <x v="88"/>
    <d v="2012-10-14T00:00:00"/>
    <s v="First Class"/>
    <s v="MP-17470"/>
    <s v="Mark Packer"/>
    <x v="2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1"/>
    <x v="88"/>
    <d v="2012-10-14T00:00:00"/>
    <s v="First Class"/>
    <s v="MP-17470"/>
    <s v="Mark Packer"/>
    <x v="2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x v="88"/>
    <d v="2012-10-14T00:00:00"/>
    <s v="First Class"/>
    <s v="MP-17470"/>
    <s v="Mark Packer"/>
    <x v="2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x v="1"/>
    <x v="88"/>
    <d v="2012-10-14T00:00:00"/>
    <s v="First Class"/>
    <s v="MP-17470"/>
    <s v="Mark Packer"/>
    <x v="2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1"/>
    <x v="88"/>
    <d v="2012-10-14T00:00:00"/>
    <s v="First Class"/>
    <s v="MP-17470"/>
    <s v="Mark Packer"/>
    <x v="2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x v="1"/>
    <x v="89"/>
    <d v="2012-11-06T00:00:00"/>
    <s v="Standard Class"/>
    <s v="MZ-17515"/>
    <s v="Mary Zewe"/>
    <x v="1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x v="2"/>
    <x v="90"/>
    <d v="2011-03-25T00:00:00"/>
    <s v="Standard Class"/>
    <s v="CB-12025"/>
    <s v="Cassandra Brandow"/>
    <x v="0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2"/>
    <x v="90"/>
    <d v="2011-03-25T00:00:00"/>
    <s v="Standard Class"/>
    <s v="CB-12025"/>
    <s v="Cassandra Brandow"/>
    <x v="0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3"/>
    <x v="44"/>
    <d v="2014-11-14T00:00:00"/>
    <s v="Standard Class"/>
    <s v="VM-21685"/>
    <s v="Valerie Mitchum"/>
    <x v="2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x v="3"/>
    <x v="91"/>
    <d v="2014-07-14T00:00:00"/>
    <s v="Standard Class"/>
    <s v="FH-14365"/>
    <s v="Fred Hopkins"/>
    <x v="1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3"/>
    <x v="91"/>
    <d v="2014-07-14T00:00:00"/>
    <s v="Standard Class"/>
    <s v="FH-14365"/>
    <s v="Fred Hopkins"/>
    <x v="1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3"/>
    <x v="92"/>
    <d v="2014-06-30T00:00:00"/>
    <s v="Standard Class"/>
    <s v="MB-17305"/>
    <s v="Maria Bertelson"/>
    <x v="0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2"/>
    <x v="93"/>
    <d v="2011-08-05T00:00:00"/>
    <s v="First Class"/>
    <s v="BS-11755"/>
    <s v="Bruce Stewart"/>
    <x v="0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x v="2"/>
    <x v="93"/>
    <d v="2011-08-05T00:00:00"/>
    <s v="First Class"/>
    <s v="BS-11755"/>
    <s v="Bruce Stewart"/>
    <x v="0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3"/>
    <x v="94"/>
    <d v="2014-12-22T00:00:00"/>
    <s v="Second Class"/>
    <s v="LC-17140"/>
    <s v="Logan Currie"/>
    <x v="0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x v="3"/>
    <x v="95"/>
    <d v="2014-06-08T00:00:00"/>
    <s v="Standard Class"/>
    <s v="HK-14890"/>
    <s v="Heather Kirkland"/>
    <x v="1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x v="3"/>
    <x v="34"/>
    <d v="2014-12-15T00:00:00"/>
    <s v="Standard Class"/>
    <s v="LE-16810"/>
    <s v="Laurel Elliston"/>
    <x v="0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3"/>
    <x v="96"/>
    <d v="2014-12-08T00:00:00"/>
    <s v="Standard Class"/>
    <s v="JH-15985"/>
    <s v="Joseph Holt"/>
    <x v="0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x v="3"/>
    <x v="96"/>
    <d v="2014-12-08T00:00:00"/>
    <s v="Standard Class"/>
    <s v="JH-15985"/>
    <s v="Joseph Holt"/>
    <x v="0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3"/>
    <x v="96"/>
    <d v="2014-12-08T00:00:00"/>
    <s v="Standard Class"/>
    <s v="JH-15985"/>
    <s v="Joseph Holt"/>
    <x v="0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x v="3"/>
    <x v="96"/>
    <d v="2014-12-08T00:00:00"/>
    <s v="Standard Class"/>
    <s v="JH-15985"/>
    <s v="Joseph Holt"/>
    <x v="0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x v="3"/>
    <x v="96"/>
    <d v="2014-12-08T00:00:00"/>
    <s v="Standard Class"/>
    <s v="JH-15985"/>
    <s v="Joseph Holt"/>
    <x v="0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x v="1"/>
    <x v="97"/>
    <d v="2012-02-13T00:00:00"/>
    <s v="Second Class"/>
    <s v="MS-17980"/>
    <s v="Michael Stewart"/>
    <x v="1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x v="1"/>
    <x v="98"/>
    <d v="2012-01-09T00:00:00"/>
    <s v="Standard Class"/>
    <s v="VW-21775"/>
    <s v="Victoria Wilson"/>
    <x v="1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x v="1"/>
    <x v="98"/>
    <d v="2012-01-09T00:00:00"/>
    <s v="Standard Class"/>
    <s v="VW-21775"/>
    <s v="Victoria Wilson"/>
    <x v="1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x v="98"/>
    <d v="2012-01-09T00:00:00"/>
    <s v="Standard Class"/>
    <s v="VW-21775"/>
    <s v="Victoria Wilson"/>
    <x v="1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x v="1"/>
    <x v="98"/>
    <d v="2012-01-09T00:00:00"/>
    <s v="Standard Class"/>
    <s v="VW-21775"/>
    <s v="Victoria Wilson"/>
    <x v="1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x v="1"/>
    <x v="98"/>
    <d v="2012-01-09T00:00:00"/>
    <s v="Standard Class"/>
    <s v="VW-21775"/>
    <s v="Victoria Wilson"/>
    <x v="1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x v="99"/>
    <d v="2013-11-02T00:00:00"/>
    <s v="Standard Class"/>
    <s v="JH-15910"/>
    <s v="Jonathan Howell"/>
    <x v="0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x v="0"/>
    <x v="99"/>
    <d v="2013-11-02T00:00:00"/>
    <s v="Standard Class"/>
    <s v="JH-15910"/>
    <s v="Jonathan Howell"/>
    <x v="0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x v="100"/>
    <d v="2012-12-27T00:00:00"/>
    <s v="First Class"/>
    <s v="JB-15925"/>
    <s v="Joni Blumstein"/>
    <x v="0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"/>
    <x v="101"/>
    <d v="2012-08-16T00:00:00"/>
    <s v="Standard Class"/>
    <s v="DS-13180"/>
    <s v="David Smith"/>
    <x v="1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"/>
    <x v="101"/>
    <d v="2012-08-16T00:00:00"/>
    <s v="Standard Class"/>
    <s v="DS-13180"/>
    <s v="David Smith"/>
    <x v="1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x v="1"/>
    <x v="101"/>
    <d v="2012-08-16T00:00:00"/>
    <s v="Standard Class"/>
    <s v="DS-13180"/>
    <s v="David Smith"/>
    <x v="1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x v="1"/>
    <x v="102"/>
    <d v="2012-03-04T00:00:00"/>
    <s v="Standard Class"/>
    <s v="VD-21670"/>
    <s v="Valerie Dominguez"/>
    <x v="0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x v="1"/>
    <x v="102"/>
    <d v="2012-03-04T00:00:00"/>
    <s v="Standard Class"/>
    <s v="VD-21670"/>
    <s v="Valerie Dominguez"/>
    <x v="0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x v="2"/>
    <x v="103"/>
    <d v="2011-09-17T00:00:00"/>
    <s v="Standard Class"/>
    <s v="EA-14035"/>
    <s v="Erin Ashbrook"/>
    <x v="1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x v="3"/>
    <x v="104"/>
    <d v="2014-04-13T00:00:00"/>
    <s v="Standard Class"/>
    <s v="CS-12400"/>
    <s v="Christopher Schild"/>
    <x v="2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x v="3"/>
    <x v="104"/>
    <d v="2014-04-13T00:00:00"/>
    <s v="Standard Class"/>
    <s v="CS-12400"/>
    <s v="Christopher Schild"/>
    <x v="2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x v="3"/>
    <x v="104"/>
    <d v="2014-04-13T00:00:00"/>
    <s v="Standard Class"/>
    <s v="CS-12400"/>
    <s v="Christopher Schild"/>
    <x v="2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x v="3"/>
    <x v="104"/>
    <d v="2014-04-13T00:00:00"/>
    <s v="Standard Class"/>
    <s v="CS-12400"/>
    <s v="Christopher Schild"/>
    <x v="2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3"/>
    <x v="104"/>
    <d v="2014-04-13T00:00:00"/>
    <s v="Standard Class"/>
    <s v="CS-12400"/>
    <s v="Christopher Schild"/>
    <x v="2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x v="3"/>
    <x v="105"/>
    <d v="2014-11-17T00:00:00"/>
    <s v="Standard Class"/>
    <s v="DB-13120"/>
    <s v="David Bremer"/>
    <x v="1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x v="0"/>
    <x v="30"/>
    <d v="2013-06-10T00:00:00"/>
    <s v="Second Class"/>
    <s v="KL-16645"/>
    <s v="Ken Lonsdale"/>
    <x v="0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2"/>
    <x v="106"/>
    <d v="2011-06-06T00:00:00"/>
    <s v="Second Class"/>
    <s v="DW-13480"/>
    <s v="Dianna Wilson"/>
    <x v="2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x v="2"/>
    <x v="106"/>
    <d v="2011-06-06T00:00:00"/>
    <s v="Second Class"/>
    <s v="DW-13480"/>
    <s v="Dianna Wilson"/>
    <x v="2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x v="2"/>
    <x v="106"/>
    <d v="2011-06-06T00:00:00"/>
    <s v="Second Class"/>
    <s v="DW-13480"/>
    <s v="Dianna Wilson"/>
    <x v="2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2"/>
    <x v="106"/>
    <d v="2011-06-06T00:00:00"/>
    <s v="Second Class"/>
    <s v="DW-13480"/>
    <s v="Dianna Wilson"/>
    <x v="2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2"/>
    <x v="106"/>
    <d v="2011-06-06T00:00:00"/>
    <s v="Second Class"/>
    <s v="DW-13480"/>
    <s v="Dianna Wilson"/>
    <x v="2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x v="0"/>
    <x v="107"/>
    <d v="2013-12-16T00:00:00"/>
    <s v="Second Class"/>
    <s v="LH-17155"/>
    <s v="Logan Haushalter"/>
    <x v="0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d v="2013-09-18T00:00:00"/>
    <s v="Standard Class"/>
    <s v="KC-16540"/>
    <s v="Kelly Collister"/>
    <x v="0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x v="108"/>
    <d v="2013-09-18T00:00:00"/>
    <s v="Standard Class"/>
    <s v="KC-16540"/>
    <s v="Kelly Collister"/>
    <x v="0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x v="0"/>
    <x v="107"/>
    <d v="2013-12-14T00:00:00"/>
    <s v="First Class"/>
    <s v="DL-13315"/>
    <s v="Delfina Latchford"/>
    <x v="0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x v="0"/>
    <x v="107"/>
    <d v="2013-12-14T00:00:00"/>
    <s v="First Class"/>
    <s v="DL-13315"/>
    <s v="Delfina Latchford"/>
    <x v="0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x v="1"/>
    <x v="109"/>
    <d v="2012-12-04T00:00:00"/>
    <s v="Standard Class"/>
    <s v="DR-12880"/>
    <s v="Dan Reichenbach"/>
    <x v="1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x v="1"/>
    <x v="109"/>
    <d v="2012-12-04T00:00:00"/>
    <s v="Standard Class"/>
    <s v="DR-12880"/>
    <s v="Dan Reichenbach"/>
    <x v="1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x v="1"/>
    <x v="109"/>
    <d v="2012-12-04T00:00:00"/>
    <s v="Standard Class"/>
    <s v="DR-12880"/>
    <s v="Dan Reichenbach"/>
    <x v="1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x v="1"/>
    <x v="109"/>
    <d v="2012-12-04T00:00:00"/>
    <s v="Standard Class"/>
    <s v="DR-12880"/>
    <s v="Dan Reichenbach"/>
    <x v="1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x v="3"/>
    <x v="96"/>
    <d v="2014-12-04T00:00:00"/>
    <s v="Second Class"/>
    <s v="CC-12670"/>
    <s v="Craig Carreira"/>
    <x v="0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x v="3"/>
    <x v="96"/>
    <d v="2014-12-04T00:00:00"/>
    <s v="Second Class"/>
    <s v="CC-12670"/>
    <s v="Craig Carreira"/>
    <x v="0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x v="3"/>
    <x v="96"/>
    <d v="2014-12-04T00:00:00"/>
    <s v="Second Class"/>
    <s v="CC-12670"/>
    <s v="Craig Carreira"/>
    <x v="0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x v="3"/>
    <x v="110"/>
    <d v="2014-06-13T00:00:00"/>
    <s v="Standard Class"/>
    <s v="Dl-13600"/>
    <s v="Dorris liebe"/>
    <x v="1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2"/>
    <x v="111"/>
    <d v="2011-09-21T00:00:00"/>
    <s v="Second Class"/>
    <s v="SB-20290"/>
    <s v="Sean Braxton"/>
    <x v="1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x v="2"/>
    <x v="111"/>
    <d v="2011-09-21T00:00:00"/>
    <s v="Second Class"/>
    <s v="SB-20290"/>
    <s v="Sean Braxton"/>
    <x v="1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x v="112"/>
    <d v="2013-06-14T00:00:00"/>
    <s v="Standard Class"/>
    <s v="RC-19825"/>
    <s v="Roy Collins"/>
    <x v="0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x v="1"/>
    <x v="113"/>
    <d v="2012-11-15T00:00:00"/>
    <s v="Standard Class"/>
    <s v="AH-10210"/>
    <s v="Alan Hwang"/>
    <x v="0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x v="3"/>
    <x v="114"/>
    <d v="2014-06-21T00:00:00"/>
    <s v="Standard Class"/>
    <s v="CB-12535"/>
    <s v="Claudia Bergmann"/>
    <x v="1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x v="0"/>
    <x v="115"/>
    <d v="2013-01-28T00:00:00"/>
    <s v="Standard Class"/>
    <s v="PG-18895"/>
    <s v="Paul Gonzalez"/>
    <x v="0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x v="3"/>
    <x v="34"/>
    <d v="2014-12-14T00:00:00"/>
    <s v="Standard Class"/>
    <s v="CA-12310"/>
    <s v="Christine Abelman"/>
    <x v="1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x v="3"/>
    <x v="34"/>
    <d v="2014-12-14T00:00:00"/>
    <s v="Standard Class"/>
    <s v="CA-12310"/>
    <s v="Christine Abelman"/>
    <x v="1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3"/>
    <x v="116"/>
    <d v="2015-01-03T00:00:00"/>
    <s v="Second Class"/>
    <s v="KH-16690"/>
    <s v="Kristen Hastings"/>
    <x v="1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x v="1"/>
    <x v="117"/>
    <d v="2012-07-31T00:00:00"/>
    <s v="First Class"/>
    <s v="HA-14920"/>
    <s v="Helen Andreada"/>
    <x v="0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"/>
    <x v="117"/>
    <d v="2012-07-31T00:00:00"/>
    <s v="First Class"/>
    <s v="HA-14920"/>
    <s v="Helen Andreada"/>
    <x v="0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x v="1"/>
    <x v="117"/>
    <d v="2012-07-31T00:00:00"/>
    <s v="First Class"/>
    <s v="HA-14920"/>
    <s v="Helen Andreada"/>
    <x v="0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x v="3"/>
    <x v="118"/>
    <d v="2014-09-18T00:00:00"/>
    <s v="First Class"/>
    <s v="BB-10990"/>
    <s v="Barry Blumstein"/>
    <x v="1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3"/>
    <x v="118"/>
    <d v="2014-09-18T00:00:00"/>
    <s v="First Class"/>
    <s v="BB-10990"/>
    <s v="Barry Blumstein"/>
    <x v="1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x v="3"/>
    <x v="119"/>
    <d v="2014-10-18T00:00:00"/>
    <s v="Standard Class"/>
    <s v="AG-10495"/>
    <s v="Andrew Gjertsen"/>
    <x v="1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3"/>
    <x v="119"/>
    <d v="2014-10-18T00:00:00"/>
    <s v="Standard Class"/>
    <s v="AG-10495"/>
    <s v="Andrew Gjertsen"/>
    <x v="1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3"/>
    <x v="119"/>
    <d v="2014-10-18T00:00:00"/>
    <s v="Standard Class"/>
    <s v="AG-10495"/>
    <s v="Andrew Gjertsen"/>
    <x v="1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x v="3"/>
    <x v="119"/>
    <d v="2014-10-18T00:00:00"/>
    <s v="Standard Class"/>
    <s v="AG-10495"/>
    <s v="Andrew Gjertsen"/>
    <x v="1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x v="1"/>
    <x v="120"/>
    <d v="2012-09-28T00:00:00"/>
    <s v="Second Class"/>
    <s v="SC-20725"/>
    <s v="Steven Cartwright"/>
    <x v="0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x v="1"/>
    <x v="120"/>
    <d v="2012-09-28T00:00:00"/>
    <s v="Second Class"/>
    <s v="SC-20725"/>
    <s v="Steven Cartwright"/>
    <x v="0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x v="1"/>
    <x v="121"/>
    <d v="2012-11-06T00:00:00"/>
    <s v="Standard Class"/>
    <s v="JO-15280"/>
    <s v="Jas O'Carroll"/>
    <x v="0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x v="1"/>
    <x v="120"/>
    <d v="2012-10-02T00:00:00"/>
    <s v="Standard Class"/>
    <s v="TB-21520"/>
    <s v="Tracy Blumstein"/>
    <x v="0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x v="1"/>
    <x v="120"/>
    <d v="2012-10-02T00:00:00"/>
    <s v="Standard Class"/>
    <s v="TB-21520"/>
    <s v="Tracy Blumstein"/>
    <x v="0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x v="1"/>
    <x v="120"/>
    <d v="2012-10-02T00:00:00"/>
    <s v="Standard Class"/>
    <s v="TB-21520"/>
    <s v="Tracy Blumstein"/>
    <x v="0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x v="0"/>
    <x v="122"/>
    <d v="2013-12-21T00:00:00"/>
    <s v="Second Class"/>
    <s v="AH-10195"/>
    <s v="Alan Haines"/>
    <x v="1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x v="0"/>
    <x v="122"/>
    <d v="2013-12-21T00:00:00"/>
    <s v="Second Class"/>
    <s v="AH-10195"/>
    <s v="Alan Haines"/>
    <x v="1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d v="2013-12-21T00:00:00"/>
    <s v="Second Class"/>
    <s v="AH-10195"/>
    <s v="Alan Haines"/>
    <x v="1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x v="0"/>
    <x v="73"/>
    <d v="2013-11-25T00:00:00"/>
    <s v="Second Class"/>
    <s v="NZ-18565"/>
    <s v="Nick Zandusky"/>
    <x v="2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x v="0"/>
    <x v="73"/>
    <d v="2013-11-25T00:00:00"/>
    <s v="Second Class"/>
    <s v="NZ-18565"/>
    <s v="Nick Zandusky"/>
    <x v="2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x v="0"/>
    <x v="73"/>
    <d v="2013-11-25T00:00:00"/>
    <s v="Second Class"/>
    <s v="NZ-18565"/>
    <s v="Nick Zandusky"/>
    <x v="2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x v="0"/>
    <x v="73"/>
    <d v="2013-11-25T00:00:00"/>
    <s v="Second Class"/>
    <s v="NZ-18565"/>
    <s v="Nick Zandusky"/>
    <x v="2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x v="2"/>
    <x v="58"/>
    <d v="2011-12-28T00:00:00"/>
    <s v="First Class"/>
    <s v="KL-16555"/>
    <s v="Kelly Lampkin"/>
    <x v="1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x v="2"/>
    <x v="58"/>
    <d v="2011-12-28T00:00:00"/>
    <s v="First Class"/>
    <s v="KL-16555"/>
    <s v="Kelly Lampkin"/>
    <x v="1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x v="2"/>
    <x v="58"/>
    <d v="2011-12-28T00:00:00"/>
    <s v="First Class"/>
    <s v="KL-16555"/>
    <s v="Kelly Lampkin"/>
    <x v="1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2"/>
    <x v="58"/>
    <d v="2011-12-28T00:00:00"/>
    <s v="First Class"/>
    <s v="KL-16555"/>
    <s v="Kelly Lampkin"/>
    <x v="1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x v="2"/>
    <x v="58"/>
    <d v="2011-12-28T00:00:00"/>
    <s v="First Class"/>
    <s v="KL-16555"/>
    <s v="Kelly Lampkin"/>
    <x v="1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x v="99"/>
    <d v="2013-11-04T00:00:00"/>
    <s v="Standard Class"/>
    <s v="JD-15895"/>
    <s v="Jonathan Doherty"/>
    <x v="1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x v="0"/>
    <x v="99"/>
    <d v="2013-11-04T00:00:00"/>
    <s v="Standard Class"/>
    <s v="JD-15895"/>
    <s v="Jonathan Doherty"/>
    <x v="1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x v="99"/>
    <d v="2013-11-04T00:00:00"/>
    <s v="Standard Class"/>
    <s v="JD-15895"/>
    <s v="Jonathan Doherty"/>
    <x v="1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x v="0"/>
    <x v="99"/>
    <d v="2013-11-04T00:00:00"/>
    <s v="Standard Class"/>
    <s v="JD-15895"/>
    <s v="Jonathan Doherty"/>
    <x v="1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x v="99"/>
    <d v="2013-11-04T00:00:00"/>
    <s v="Standard Class"/>
    <s v="JD-15895"/>
    <s v="Jonathan Doherty"/>
    <x v="1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x v="3"/>
    <x v="123"/>
    <d v="2014-11-24T00:00:00"/>
    <s v="Standard Class"/>
    <s v="JH-15910"/>
    <s v="Jonathan Howell"/>
    <x v="0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x v="1"/>
    <x v="124"/>
    <d v="2012-05-09T00:00:00"/>
    <s v="Second Class"/>
    <s v="AS-10225"/>
    <s v="Alan Schoenberger"/>
    <x v="1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x v="2"/>
    <x v="125"/>
    <d v="2012-01-04T00:00:00"/>
    <s v="Standard Class"/>
    <s v="KB-16600"/>
    <s v="Ken Brennan"/>
    <x v="1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x v="2"/>
    <x v="106"/>
    <d v="2011-06-06T00:00:00"/>
    <s v="Standard Class"/>
    <s v="CR-12625"/>
    <s v="Corey Roper"/>
    <x v="2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x v="2"/>
    <x v="106"/>
    <d v="2011-06-06T00:00:00"/>
    <s v="Standard Class"/>
    <s v="CR-12625"/>
    <s v="Corey Roper"/>
    <x v="2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3"/>
    <x v="4"/>
    <d v="2014-04-18T00:00:00"/>
    <s v="First Class"/>
    <s v="SH-20395"/>
    <s v="Shahid Hopkins"/>
    <x v="0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x v="0"/>
    <x v="126"/>
    <d v="2013-09-15T00:00:00"/>
    <s v="Second Class"/>
    <s v="BP-11185"/>
    <s v="Ben Peterman"/>
    <x v="1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x v="126"/>
    <d v="2013-09-15T00:00:00"/>
    <s v="Second Class"/>
    <s v="BP-11185"/>
    <s v="Ben Peterman"/>
    <x v="1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x v="126"/>
    <d v="2013-09-15T00:00:00"/>
    <s v="Second Class"/>
    <s v="BP-11185"/>
    <s v="Ben Peterman"/>
    <x v="1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x v="126"/>
    <d v="2013-09-15T00:00:00"/>
    <s v="Second Class"/>
    <s v="BP-11185"/>
    <s v="Ben Peterman"/>
    <x v="1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x v="2"/>
    <x v="127"/>
    <d v="2011-10-03T00:00:00"/>
    <s v="Standard Class"/>
    <s v="TS-21205"/>
    <s v="Thomas Seio"/>
    <x v="1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2"/>
    <x v="128"/>
    <d v="2011-08-16T00:00:00"/>
    <s v="Standard Class"/>
    <s v="AG-10525"/>
    <s v="Andy Gerbode"/>
    <x v="1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x v="2"/>
    <x v="128"/>
    <d v="2011-08-16T00:00:00"/>
    <s v="Standard Class"/>
    <s v="AG-10525"/>
    <s v="Andy Gerbode"/>
    <x v="1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x v="2"/>
    <x v="129"/>
    <d v="2011-12-30T00:00:00"/>
    <s v="First Class"/>
    <s v="SP-20860"/>
    <s v="Sung Pak"/>
    <x v="1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x v="2"/>
    <x v="130"/>
    <d v="2011-11-09T00:00:00"/>
    <s v="Standard Class"/>
    <s v="NM-18445"/>
    <s v="Nathan Mautz"/>
    <x v="2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2"/>
    <x v="130"/>
    <d v="2011-11-09T00:00:00"/>
    <s v="Standard Class"/>
    <s v="NM-18445"/>
    <s v="Nathan Mautz"/>
    <x v="2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x v="2"/>
    <x v="130"/>
    <d v="2011-11-09T00:00:00"/>
    <s v="Standard Class"/>
    <s v="NM-18445"/>
    <s v="Nathan Mautz"/>
    <x v="2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x v="2"/>
    <x v="130"/>
    <d v="2011-11-09T00:00:00"/>
    <s v="Standard Class"/>
    <s v="NM-18445"/>
    <s v="Nathan Mautz"/>
    <x v="2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x v="2"/>
    <x v="130"/>
    <d v="2011-11-09T00:00:00"/>
    <s v="Standard Class"/>
    <s v="NM-18445"/>
    <s v="Nathan Mautz"/>
    <x v="2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x v="2"/>
    <x v="111"/>
    <d v="2011-09-24T00:00:00"/>
    <s v="Standard Class"/>
    <s v="FA-14230"/>
    <s v="Frank Atkinson"/>
    <x v="1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x v="0"/>
    <x v="131"/>
    <d v="2013-04-28T00:00:00"/>
    <s v="Standard Class"/>
    <s v="GK-14620"/>
    <s v="Grace Kelly"/>
    <x v="1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x v="0"/>
    <x v="131"/>
    <d v="2013-04-28T00:00:00"/>
    <s v="Standard Class"/>
    <s v="GK-14620"/>
    <s v="Grace Kelly"/>
    <x v="1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x v="3"/>
    <x v="132"/>
    <d v="2014-11-06T00:00:00"/>
    <s v="Second Class"/>
    <s v="DJ-13510"/>
    <s v="Don Jones"/>
    <x v="1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x v="0"/>
    <x v="133"/>
    <d v="2013-09-02T00:00:00"/>
    <s v="First Class"/>
    <s v="PO-18850"/>
    <s v="Patrick O'Brill"/>
    <x v="0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x v="0"/>
    <x v="133"/>
    <d v="2013-09-02T00:00:00"/>
    <s v="First Class"/>
    <s v="PO-18850"/>
    <s v="Patrick O'Brill"/>
    <x v="0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x v="0"/>
    <x v="133"/>
    <d v="2013-09-02T00:00:00"/>
    <s v="First Class"/>
    <s v="PO-18850"/>
    <s v="Patrick O'Brill"/>
    <x v="0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x v="133"/>
    <d v="2013-09-02T00:00:00"/>
    <s v="First Class"/>
    <s v="PO-18850"/>
    <s v="Patrick O'Brill"/>
    <x v="0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x v="0"/>
    <x v="133"/>
    <d v="2013-09-02T00:00:00"/>
    <s v="First Class"/>
    <s v="PO-18850"/>
    <s v="Patrick O'Brill"/>
    <x v="0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x v="134"/>
    <d v="2013-04-30T00:00:00"/>
    <s v="Second Class"/>
    <s v="JL-15850"/>
    <s v="John Lucas"/>
    <x v="0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x v="0"/>
    <x v="134"/>
    <d v="2013-04-30T00:00:00"/>
    <s v="Second Class"/>
    <s v="JL-15850"/>
    <s v="John Lucas"/>
    <x v="0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x v="0"/>
    <x v="134"/>
    <d v="2013-04-30T00:00:00"/>
    <s v="Second Class"/>
    <s v="JL-15850"/>
    <s v="John Lucas"/>
    <x v="0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x v="1"/>
    <x v="135"/>
    <d v="2012-09-04T00:00:00"/>
    <s v="Second Class"/>
    <s v="DB-13615"/>
    <s v="Doug Bickford"/>
    <x v="0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x v="1"/>
    <x v="135"/>
    <d v="2012-09-04T00:00:00"/>
    <s v="Second Class"/>
    <s v="DB-13615"/>
    <s v="Doug Bickford"/>
    <x v="0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x v="1"/>
    <x v="135"/>
    <d v="2012-09-04T00:00:00"/>
    <s v="Second Class"/>
    <s v="DB-13615"/>
    <s v="Doug Bickford"/>
    <x v="0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x v="2"/>
    <x v="136"/>
    <d v="2011-07-17T00:00:00"/>
    <s v="Standard Class"/>
    <s v="AC-10420"/>
    <s v="Alyssa Crouse"/>
    <x v="1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x v="2"/>
    <x v="136"/>
    <d v="2011-07-17T00:00:00"/>
    <s v="Standard Class"/>
    <s v="AC-10420"/>
    <s v="Alyssa Crouse"/>
    <x v="1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x v="1"/>
    <x v="137"/>
    <d v="2012-06-26T00:00:00"/>
    <s v="Second Class"/>
    <s v="KL-16645"/>
    <s v="Ken Lonsdale"/>
    <x v="0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x v="2"/>
    <x v="138"/>
    <d v="2011-04-17T00:00:00"/>
    <s v="Second Class"/>
    <s v="JD-15895"/>
    <s v="Jonathan Doherty"/>
    <x v="1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x v="2"/>
    <x v="138"/>
    <d v="2011-04-17T00:00:00"/>
    <s v="Second Class"/>
    <s v="JD-15895"/>
    <s v="Jonathan Doherty"/>
    <x v="1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x v="2"/>
    <x v="138"/>
    <d v="2011-04-17T00:00:00"/>
    <s v="Second Class"/>
    <s v="JD-15895"/>
    <s v="Jonathan Doherty"/>
    <x v="1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x v="2"/>
    <x v="138"/>
    <d v="2011-04-17T00:00:00"/>
    <s v="Second Class"/>
    <s v="JD-15895"/>
    <s v="Jonathan Doherty"/>
    <x v="1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"/>
    <x v="139"/>
    <d v="2012-12-24T00:00:00"/>
    <s v="Standard Class"/>
    <s v="CS-12130"/>
    <s v="Chad Sievert"/>
    <x v="0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x v="3"/>
    <x v="140"/>
    <d v="2014-06-20T00:00:00"/>
    <s v="Standard Class"/>
    <s v="CC-12550"/>
    <s v="Clay Cheatham"/>
    <x v="0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3"/>
    <x v="141"/>
    <d v="2014-07-13T00:00:00"/>
    <s v="Standard Class"/>
    <s v="TD-20995"/>
    <s v="Tamara Dahlen"/>
    <x v="0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3"/>
    <x v="141"/>
    <d v="2014-07-13T00:00:00"/>
    <s v="Standard Class"/>
    <s v="TD-20995"/>
    <s v="Tamara Dahlen"/>
    <x v="0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x v="3"/>
    <x v="141"/>
    <d v="2014-07-13T00:00:00"/>
    <s v="Standard Class"/>
    <s v="TD-20995"/>
    <s v="Tamara Dahlen"/>
    <x v="0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x v="0"/>
    <x v="142"/>
    <d v="2013-09-04T00:00:00"/>
    <s v="First Class"/>
    <s v="AB-10060"/>
    <s v="Adam Bellavance"/>
    <x v="2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x v="0"/>
    <x v="142"/>
    <d v="2013-09-04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x v="0"/>
    <x v="142"/>
    <d v="2013-09-04T00:00:00"/>
    <s v="First Class"/>
    <s v="AB-10060"/>
    <s v="Adam Bellavance"/>
    <x v="2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x v="0"/>
    <x v="142"/>
    <d v="2013-09-04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x v="0"/>
    <x v="142"/>
    <d v="2013-09-04T00:00:00"/>
    <s v="First Class"/>
    <s v="AB-10060"/>
    <s v="Adam Bellavance"/>
    <x v="2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x v="143"/>
    <d v="2013-04-14T00:00:00"/>
    <s v="Standard Class"/>
    <s v="JL-15505"/>
    <s v="Jeremy Lonsdale"/>
    <x v="0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x v="0"/>
    <x v="143"/>
    <d v="2013-04-14T00:00:00"/>
    <s v="Standard Class"/>
    <s v="JL-15505"/>
    <s v="Jeremy Lonsdale"/>
    <x v="0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x v="0"/>
    <x v="143"/>
    <d v="2013-04-14T00:00:00"/>
    <s v="Standard Class"/>
    <s v="JL-15505"/>
    <s v="Jeremy Lonsdale"/>
    <x v="0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x v="143"/>
    <d v="2013-04-14T00:00:00"/>
    <s v="Standard Class"/>
    <s v="JL-15505"/>
    <s v="Jeremy Lonsdale"/>
    <x v="0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x v="131"/>
    <d v="2013-04-29T00:00:00"/>
    <s v="Standard Class"/>
    <s v="HK-14890"/>
    <s v="Heather Kirkland"/>
    <x v="1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3"/>
    <x v="144"/>
    <d v="2014-03-12T00:00:00"/>
    <s v="First Class"/>
    <s v="VB-21745"/>
    <s v="Victoria Brennan"/>
    <x v="1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x v="3"/>
    <x v="144"/>
    <d v="2014-03-12T00:00:00"/>
    <s v="First Class"/>
    <s v="VB-21745"/>
    <s v="Victoria Brennan"/>
    <x v="1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x v="3"/>
    <x v="145"/>
    <d v="2014-10-02T00:00:00"/>
    <s v="Standard Class"/>
    <s v="KW-16435"/>
    <s v="Katrina Willman"/>
    <x v="0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x v="3"/>
    <x v="145"/>
    <d v="2014-10-02T00:00:00"/>
    <s v="Standard Class"/>
    <s v="KW-16435"/>
    <s v="Katrina Willman"/>
    <x v="0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x v="3"/>
    <x v="145"/>
    <d v="2014-10-02T00:00:00"/>
    <s v="Standard Class"/>
    <s v="KW-16435"/>
    <s v="Katrina Willman"/>
    <x v="0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x v="3"/>
    <x v="145"/>
    <d v="2014-10-02T00:00:00"/>
    <s v="Standard Class"/>
    <s v="KW-16435"/>
    <s v="Katrina Willman"/>
    <x v="0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x v="2"/>
    <x v="146"/>
    <d v="2011-09-29T00:00:00"/>
    <s v="Standard Class"/>
    <s v="JD-16060"/>
    <s v="Julia Dunbar"/>
    <x v="0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x v="147"/>
    <d v="2013-10-22T00:00:00"/>
    <s v="Same Day"/>
    <s v="MK-17905"/>
    <s v="Michael Kennedy"/>
    <x v="1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x v="0"/>
    <x v="147"/>
    <d v="2013-10-22T00:00:00"/>
    <s v="Same Day"/>
    <s v="MK-17905"/>
    <s v="Michael Kennedy"/>
    <x v="1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x v="0"/>
    <x v="147"/>
    <d v="2013-10-22T00:00:00"/>
    <s v="Same Day"/>
    <s v="MK-17905"/>
    <s v="Michael Kennedy"/>
    <x v="1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x v="0"/>
    <x v="147"/>
    <d v="2013-10-22T00:00:00"/>
    <s v="Same Day"/>
    <s v="MK-17905"/>
    <s v="Michael Kennedy"/>
    <x v="1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x v="3"/>
    <x v="148"/>
    <d v="2014-06-05T00:00:00"/>
    <s v="Standard Class"/>
    <s v="GT-14755"/>
    <s v="Guy Thornton"/>
    <x v="0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x v="3"/>
    <x v="148"/>
    <d v="2014-06-05T00:00:00"/>
    <s v="Standard Class"/>
    <s v="GT-14755"/>
    <s v="Guy Thornton"/>
    <x v="0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x v="2"/>
    <x v="149"/>
    <d v="2011-07-27T00:00:00"/>
    <s v="Standard Class"/>
    <s v="AG-10900"/>
    <s v="Arthur Gainer"/>
    <x v="0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x v="2"/>
    <x v="149"/>
    <d v="2011-07-27T00:00:00"/>
    <s v="Standard Class"/>
    <s v="AG-10900"/>
    <s v="Arthur Gainer"/>
    <x v="0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2"/>
    <x v="149"/>
    <d v="2011-07-27T00:00:00"/>
    <s v="Standard Class"/>
    <s v="AG-10900"/>
    <s v="Arthur Gainer"/>
    <x v="0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x v="2"/>
    <x v="149"/>
    <d v="2011-07-27T00:00:00"/>
    <s v="Standard Class"/>
    <s v="AG-10900"/>
    <s v="Arthur Gainer"/>
    <x v="0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x v="0"/>
    <x v="150"/>
    <d v="2013-10-02T00:00:00"/>
    <s v="First Class"/>
    <s v="MM-18280"/>
    <s v="Muhammed MacIntyre"/>
    <x v="1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x v="3"/>
    <x v="151"/>
    <d v="2014-09-02T00:00:00"/>
    <s v="Standard Class"/>
    <s v="AR-10405"/>
    <s v="Allen Rosenblatt"/>
    <x v="1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"/>
    <x v="152"/>
    <d v="2012-05-05T00:00:00"/>
    <s v="Standard Class"/>
    <s v="RA-19915"/>
    <s v="Russell Applegate"/>
    <x v="0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x v="1"/>
    <x v="152"/>
    <d v="2012-05-05T00:00:00"/>
    <s v="Standard Class"/>
    <s v="RA-19915"/>
    <s v="Russell Applegate"/>
    <x v="0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x v="1"/>
    <x v="152"/>
    <d v="2012-05-05T00:00:00"/>
    <s v="Standard Class"/>
    <s v="RA-19915"/>
    <s v="Russell Applegate"/>
    <x v="0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0"/>
    <x v="99"/>
    <d v="2013-10-30T00:00:00"/>
    <s v="First Class"/>
    <s v="AS-10285"/>
    <s v="Alejandro Savely"/>
    <x v="1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x v="0"/>
    <x v="99"/>
    <d v="2013-10-30T00:00:00"/>
    <s v="First Class"/>
    <s v="AS-10285"/>
    <s v="Alejandro Savely"/>
    <x v="1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"/>
    <x v="153"/>
    <d v="2012-06-29T00:00:00"/>
    <s v="Second Class"/>
    <s v="LA-16780"/>
    <s v="Laura Armstrong"/>
    <x v="1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x v="1"/>
    <x v="154"/>
    <d v="2012-12-02T00:00:00"/>
    <s v="Standard Class"/>
    <s v="DO-13435"/>
    <s v="Denny Ordway"/>
    <x v="0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"/>
    <x v="154"/>
    <d v="2012-12-02T00:00:00"/>
    <s v="Standard Class"/>
    <s v="DO-13435"/>
    <s v="Denny Ordway"/>
    <x v="0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x v="1"/>
    <x v="155"/>
    <d v="2012-12-07T00:00:00"/>
    <s v="Standard Class"/>
    <s v="DK-13225"/>
    <s v="Dean Katz"/>
    <x v="1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x v="1"/>
    <x v="155"/>
    <d v="2012-12-07T00:00:00"/>
    <s v="Standard Class"/>
    <s v="DK-13225"/>
    <s v="Dean Katz"/>
    <x v="1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x v="2"/>
    <x v="156"/>
    <d v="2011-11-26T00:00:00"/>
    <s v="First Class"/>
    <s v="NG-18430"/>
    <s v="Nathan Gelder"/>
    <x v="0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x v="3"/>
    <x v="157"/>
    <d v="2014-12-16T00:00:00"/>
    <s v="Standard Class"/>
    <s v="MV-18190"/>
    <s v="Mike Vittorini"/>
    <x v="0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x v="3"/>
    <x v="157"/>
    <d v="2014-12-16T00:00:00"/>
    <s v="Standard Class"/>
    <s v="MV-18190"/>
    <s v="Mike Vittorini"/>
    <x v="0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2"/>
    <x v="158"/>
    <d v="2011-09-23T00:00:00"/>
    <s v="Second Class"/>
    <s v="JG-15115"/>
    <s v="Jack Garza"/>
    <x v="0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x v="2"/>
    <x v="158"/>
    <d v="2011-09-23T00:00:00"/>
    <s v="Second Class"/>
    <s v="JG-15115"/>
    <s v="Jack Garza"/>
    <x v="0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x v="2"/>
    <x v="159"/>
    <d v="2011-06-10T00:00:00"/>
    <s v="Second Class"/>
    <s v="BP-11095"/>
    <s v="Bart Pistole"/>
    <x v="1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x v="3"/>
    <x v="160"/>
    <d v="2014-07-06T00:00:00"/>
    <s v="Standard Class"/>
    <s v="VP-21730"/>
    <s v="Victor Preis"/>
    <x v="2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x v="3"/>
    <x v="161"/>
    <d v="2014-10-20T00:00:00"/>
    <s v="Second Class"/>
    <s v="SS-20140"/>
    <s v="Saphhira Shifley"/>
    <x v="1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x v="3"/>
    <x v="161"/>
    <d v="2014-10-20T00:00:00"/>
    <s v="Second Class"/>
    <s v="SS-20140"/>
    <s v="Saphhira Shifley"/>
    <x v="1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x v="1"/>
    <x v="89"/>
    <d v="2012-11-04T00:00:00"/>
    <s v="Standard Class"/>
    <s v="HP-14815"/>
    <s v="Harold Pawlan"/>
    <x v="2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x v="0"/>
    <x v="162"/>
    <d v="2013-09-11T00:00:00"/>
    <s v="Second Class"/>
    <s v="AG-10675"/>
    <s v="Anna Gayman"/>
    <x v="0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x v="0"/>
    <x v="162"/>
    <d v="2013-09-11T00:00:00"/>
    <s v="Second Class"/>
    <s v="AG-10675"/>
    <s v="Anna Gayman"/>
    <x v="0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x v="162"/>
    <d v="2013-09-11T00:00:00"/>
    <s v="Second Class"/>
    <s v="AG-10675"/>
    <s v="Anna Gayman"/>
    <x v="0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x v="0"/>
    <x v="162"/>
    <d v="2013-09-11T00:00:00"/>
    <s v="Second Class"/>
    <s v="AG-10675"/>
    <s v="Anna Gayman"/>
    <x v="0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x v="2"/>
    <x v="163"/>
    <d v="2011-12-26T00:00:00"/>
    <s v="First Class"/>
    <s v="LF-17185"/>
    <s v="Luke Foster"/>
    <x v="0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x v="2"/>
    <x v="164"/>
    <d v="2011-04-20T00:00:00"/>
    <s v="Standard Class"/>
    <s v="SP-20650"/>
    <s v="Stephanie Phelps"/>
    <x v="1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3"/>
    <x v="165"/>
    <d v="2014-12-30T00:00:00"/>
    <s v="Standard Class"/>
    <s v="RF-19840"/>
    <s v="Roy Französisch"/>
    <x v="0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x v="3"/>
    <x v="166"/>
    <d v="2014-12-13T00:00:00"/>
    <s v="Standard Class"/>
    <s v="KH-16510"/>
    <s v="Keith Herrera"/>
    <x v="0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x v="3"/>
    <x v="132"/>
    <d v="2014-11-08T00:00:00"/>
    <s v="Standard Class"/>
    <s v="KC-16675"/>
    <s v="Kimberly Carter"/>
    <x v="1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x v="3"/>
    <x v="132"/>
    <d v="2014-11-08T00:00:00"/>
    <s v="Standard Class"/>
    <s v="KC-16675"/>
    <s v="Kimberly Carter"/>
    <x v="1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x v="3"/>
    <x v="92"/>
    <d v="2014-06-29T00:00:00"/>
    <s v="Standard Class"/>
    <s v="CJ-12010"/>
    <s v="Caroline Jumper"/>
    <x v="0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x v="0"/>
    <x v="167"/>
    <d v="2013-04-19T00:00:00"/>
    <s v="Standard Class"/>
    <s v="PB-19150"/>
    <s v="Philip Brown"/>
    <x v="0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x v="3"/>
    <x v="44"/>
    <d v="2014-11-11T00:00:00"/>
    <s v="Standard Class"/>
    <s v="VB-21745"/>
    <s v="Victoria Brennan"/>
    <x v="1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x v="3"/>
    <x v="168"/>
    <d v="2014-03-10T00:00:00"/>
    <s v="Standard Class"/>
    <s v="SP-20860"/>
    <s v="Sung Pak"/>
    <x v="1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x v="3"/>
    <x v="168"/>
    <d v="2014-03-10T00:00:00"/>
    <s v="Standard Class"/>
    <s v="SP-20860"/>
    <s v="Sung Pak"/>
    <x v="1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x v="2"/>
    <x v="169"/>
    <d v="2011-06-25T00:00:00"/>
    <s v="First Class"/>
    <s v="JE-15745"/>
    <s v="Joel Eaton"/>
    <x v="0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x v="3"/>
    <x v="15"/>
    <d v="2014-10-24T00:00:00"/>
    <s v="Standard Class"/>
    <s v="MP-17965"/>
    <s v="Michael Paige"/>
    <x v="1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x v="3"/>
    <x v="15"/>
    <d v="2014-10-24T00:00:00"/>
    <s v="Standard Class"/>
    <s v="MP-17965"/>
    <s v="Michael Paige"/>
    <x v="1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x v="3"/>
    <x v="170"/>
    <d v="2014-08-24T00:00:00"/>
    <s v="Second Class"/>
    <s v="NF-18385"/>
    <s v="Natalie Fritzler"/>
    <x v="0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x v="3"/>
    <x v="51"/>
    <d v="2014-11-27T00:00:00"/>
    <s v="Second Class"/>
    <s v="JM-15265"/>
    <s v="Janet Molinari"/>
    <x v="1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x v="3"/>
    <x v="51"/>
    <d v="2014-11-27T00:00:00"/>
    <s v="Second Class"/>
    <s v="JM-15265"/>
    <s v="Janet Molinari"/>
    <x v="1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x v="2"/>
    <x v="171"/>
    <d v="2011-09-13T00:00:00"/>
    <s v="First Class"/>
    <s v="SD-20485"/>
    <s v="Shirley Daniels"/>
    <x v="2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3"/>
    <x v="172"/>
    <d v="2014-10-09T00:00:00"/>
    <s v="Standard Class"/>
    <s v="KH-16630"/>
    <s v="Ken Heidel"/>
    <x v="1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x v="0"/>
    <x v="173"/>
    <d v="2013-04-22T00:00:00"/>
    <s v="Standard Class"/>
    <s v="RB-19795"/>
    <s v="Ross Baird"/>
    <x v="2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x v="173"/>
    <d v="2013-04-22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x v="173"/>
    <d v="2013-04-22T00:00:00"/>
    <s v="Standard Class"/>
    <s v="RB-19795"/>
    <s v="Ross Baird"/>
    <x v="2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x v="173"/>
    <d v="2013-04-22T00:00:00"/>
    <s v="Standard Class"/>
    <s v="RB-19795"/>
    <s v="Ross Baird"/>
    <x v="2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x v="0"/>
    <x v="112"/>
    <d v="2013-06-08T00:00:00"/>
    <s v="First Class"/>
    <s v="DB-13060"/>
    <s v="Dave Brooks"/>
    <x v="0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x v="2"/>
    <x v="174"/>
    <d v="2011-12-25T00:00:00"/>
    <s v="Standard Class"/>
    <s v="MK-18160"/>
    <s v="Mike Kennedy"/>
    <x v="0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x v="2"/>
    <x v="174"/>
    <d v="2011-12-25T00:00:00"/>
    <s v="Standard Class"/>
    <s v="MK-18160"/>
    <s v="Mike Kennedy"/>
    <x v="0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x v="0"/>
    <x v="1"/>
    <d v="2013-06-15T00:00:00"/>
    <s v="Second Class"/>
    <s v="PO-19180"/>
    <s v="Philisse Overcash"/>
    <x v="2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0"/>
    <x v="1"/>
    <d v="2013-06-15T00:00:00"/>
    <s v="Second Class"/>
    <s v="PO-19180"/>
    <s v="Philisse Overcash"/>
    <x v="2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x v="3"/>
    <x v="175"/>
    <d v="2014-09-20T00:00:00"/>
    <s v="Standard Class"/>
    <s v="BB-11545"/>
    <s v="Brenda Bowman"/>
    <x v="1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x v="3"/>
    <x v="176"/>
    <d v="2014-01-24T00:00:00"/>
    <s v="Second Class"/>
    <s v="CV-12805"/>
    <s v="Cynthia Voltz"/>
    <x v="1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x v="0"/>
    <x v="64"/>
    <d v="2013-09-08T00:00:00"/>
    <s v="Second Class"/>
    <s v="PK-19075"/>
    <s v="Pete Kriz"/>
    <x v="0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x v="3"/>
    <x v="177"/>
    <d v="2014-03-26T00:00:00"/>
    <s v="Second Class"/>
    <s v="TB-21595"/>
    <s v="Troy Blackwell"/>
    <x v="0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x v="0"/>
    <x v="178"/>
    <d v="2013-04-04T00:00:00"/>
    <s v="Second Class"/>
    <s v="RB-19360"/>
    <s v="Raymond Buch"/>
    <x v="0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3"/>
    <x v="179"/>
    <d v="2014-10-25T00:00:00"/>
    <s v="Standard Class"/>
    <s v="EB-13705"/>
    <s v="Ed Braxton"/>
    <x v="1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x v="3"/>
    <x v="179"/>
    <d v="2014-10-25T00:00:00"/>
    <s v="Standard Class"/>
    <s v="EB-13705"/>
    <s v="Ed Braxton"/>
    <x v="1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x v="180"/>
    <d v="2013-12-18T00:00:00"/>
    <s v="Standard Class"/>
    <s v="KH-16630"/>
    <s v="Ken Heidel"/>
    <x v="1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x v="2"/>
    <x v="181"/>
    <d v="2011-02-19T00:00:00"/>
    <s v="Standard Class"/>
    <s v="SC-20095"/>
    <s v="Sanjit Chand"/>
    <x v="0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x v="0"/>
    <x v="182"/>
    <d v="2013-10-02T00:00:00"/>
    <s v="Standard Class"/>
    <s v="NF-18385"/>
    <s v="Natalie Fritzler"/>
    <x v="0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x v="182"/>
    <d v="2013-10-02T00:00:00"/>
    <s v="Standard Class"/>
    <s v="NF-18385"/>
    <s v="Natalie Fritzler"/>
    <x v="0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x v="1"/>
    <x v="83"/>
    <d v="2012-12-22T00:00:00"/>
    <s v="Standard Class"/>
    <s v="JH-15985"/>
    <s v="Joseph Holt"/>
    <x v="0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x v="1"/>
    <x v="83"/>
    <d v="2012-12-22T00:00:00"/>
    <s v="Standard Class"/>
    <s v="JH-15985"/>
    <s v="Joseph Holt"/>
    <x v="0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x v="1"/>
    <x v="83"/>
    <d v="2012-12-22T00:00:00"/>
    <s v="Standard Class"/>
    <s v="JH-15985"/>
    <s v="Joseph Holt"/>
    <x v="0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x v="0"/>
    <x v="183"/>
    <d v="2013-04-30T00:00:00"/>
    <s v="Standard Class"/>
    <s v="TN-21040"/>
    <s v="Tanja Norvell"/>
    <x v="2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x v="0"/>
    <x v="183"/>
    <d v="2013-04-30T00:00:00"/>
    <s v="Standard Class"/>
    <s v="TN-21040"/>
    <s v="Tanja Norvell"/>
    <x v="2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0"/>
    <x v="183"/>
    <d v="2013-04-30T00:00:00"/>
    <s v="Standard Class"/>
    <s v="TN-21040"/>
    <s v="Tanja Norvell"/>
    <x v="2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x v="0"/>
    <x v="183"/>
    <d v="2013-04-30T00:00:00"/>
    <s v="Standard Class"/>
    <s v="TN-21040"/>
    <s v="Tanja Norvell"/>
    <x v="2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x v="0"/>
    <x v="183"/>
    <d v="2013-04-30T00:00:00"/>
    <s v="Standard Class"/>
    <s v="TN-21040"/>
    <s v="Tanja Norvell"/>
    <x v="2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"/>
    <x v="184"/>
    <d v="2012-01-24T00:00:00"/>
    <s v="Standard Class"/>
    <s v="JS-15940"/>
    <s v="Joni Sundaresam"/>
    <x v="2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3"/>
    <x v="185"/>
    <d v="2014-04-05T00:00:00"/>
    <s v="Standard Class"/>
    <s v="DS-13180"/>
    <s v="David Smith"/>
    <x v="1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x v="0"/>
    <x v="186"/>
    <d v="2013-12-21T00:00:00"/>
    <s v="Second Class"/>
    <s v="CC-12670"/>
    <s v="Craig Carreira"/>
    <x v="0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x v="1"/>
    <x v="139"/>
    <d v="2012-12-24T00:00:00"/>
    <s v="Standard Class"/>
    <s v="MH-17785"/>
    <s v="Maya Herman"/>
    <x v="1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2"/>
    <x v="187"/>
    <d v="2011-11-11T00:00:00"/>
    <s v="Second Class"/>
    <s v="JP-15520"/>
    <s v="Jeremy Pistek"/>
    <x v="0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x v="0"/>
    <x v="188"/>
    <d v="2013-07-20T00:00:00"/>
    <s v="Standard Class"/>
    <s v="KH-16690"/>
    <s v="Kristen Hastings"/>
    <x v="1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x v="0"/>
    <x v="189"/>
    <d v="2013-11-03T00:00:00"/>
    <s v="Standard Class"/>
    <s v="JE-15475"/>
    <s v="Jeremy Ellison"/>
    <x v="0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x v="190"/>
    <d v="2013-07-03T00:00:00"/>
    <s v="Standard Class"/>
    <s v="JG-15805"/>
    <s v="John Grady"/>
    <x v="1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x v="0"/>
    <x v="190"/>
    <d v="2013-07-03T00:00:00"/>
    <s v="Standard Class"/>
    <s v="JG-15805"/>
    <s v="John Grady"/>
    <x v="1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x v="2"/>
    <x v="191"/>
    <d v="2011-10-10T00:00:00"/>
    <s v="Standard Class"/>
    <s v="XP-21865"/>
    <s v="Xylona Preis"/>
    <x v="0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2"/>
    <x v="192"/>
    <d v="2011-07-27T00:00:00"/>
    <s v="Standard Class"/>
    <s v="EM-14065"/>
    <s v="Erin Mull"/>
    <x v="0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2"/>
    <x v="192"/>
    <d v="2011-07-27T00:00:00"/>
    <s v="Standard Class"/>
    <s v="EM-14065"/>
    <s v="Erin Mull"/>
    <x v="0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x v="3"/>
    <x v="193"/>
    <d v="2014-06-14T00:00:00"/>
    <s v="First Class"/>
    <s v="MT-18070"/>
    <s v="Michelle Tran"/>
    <x v="2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x v="3"/>
    <x v="193"/>
    <d v="2014-06-14T00:00:00"/>
    <s v="First Class"/>
    <s v="MT-18070"/>
    <s v="Michelle Tran"/>
    <x v="2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x v="3"/>
    <x v="193"/>
    <d v="2014-06-14T00:00:00"/>
    <s v="First Class"/>
    <s v="MT-18070"/>
    <s v="Michelle Tran"/>
    <x v="2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x v="2"/>
    <x v="194"/>
    <d v="2011-10-31T00:00:00"/>
    <s v="First Class"/>
    <s v="SA-20830"/>
    <s v="Sue Ann Reed"/>
    <x v="0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x v="2"/>
    <x v="3"/>
    <d v="2011-06-13T00:00:00"/>
    <s v="Second Class"/>
    <s v="CW-11905"/>
    <s v="Carl Weiss"/>
    <x v="2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x v="2"/>
    <x v="3"/>
    <d v="2011-06-13T00:00:00"/>
    <s v="Second Class"/>
    <s v="CW-11905"/>
    <s v="Carl Weiss"/>
    <x v="2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x v="2"/>
    <x v="3"/>
    <d v="2011-06-13T00:00:00"/>
    <s v="Second Class"/>
    <s v="CW-11905"/>
    <s v="Carl Weiss"/>
    <x v="2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2"/>
    <x v="80"/>
    <d v="2011-09-19T00:00:00"/>
    <s v="Standard Class"/>
    <s v="AJ-10960"/>
    <s v="Astrea Jones"/>
    <x v="0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x v="2"/>
    <x v="80"/>
    <d v="2011-09-19T00:00:00"/>
    <s v="Standard Class"/>
    <s v="AJ-10960"/>
    <s v="Astrea Jones"/>
    <x v="0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x v="0"/>
    <x v="195"/>
    <d v="2013-05-15T00:00:00"/>
    <s v="Standard Class"/>
    <s v="SS-20590"/>
    <s v="Sonia Sunley"/>
    <x v="0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x v="0"/>
    <x v="196"/>
    <d v="2013-03-22T00:00:00"/>
    <s v="Second Class"/>
    <s v="RO-19780"/>
    <s v="Rose O'Brian"/>
    <x v="0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x v="1"/>
    <x v="17"/>
    <d v="2012-12-31T00:00:00"/>
    <s v="Standard Class"/>
    <s v="MD-17350"/>
    <s v="Maribeth Dona"/>
    <x v="0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x v="0"/>
    <x v="197"/>
    <d v="2013-08-01T00:00:00"/>
    <s v="Standard Class"/>
    <s v="SC-20095"/>
    <s v="Sanjit Chand"/>
    <x v="0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x v="0"/>
    <x v="197"/>
    <d v="2013-08-01T00:00:00"/>
    <s v="Standard Class"/>
    <s v="SC-20095"/>
    <s v="Sanjit Chand"/>
    <x v="0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x v="197"/>
    <d v="2013-08-01T00:00:00"/>
    <s v="Standard Class"/>
    <s v="SC-20095"/>
    <s v="Sanjit Chand"/>
    <x v="0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x v="197"/>
    <d v="2013-08-01T00:00:00"/>
    <s v="Standard Class"/>
    <s v="SC-20095"/>
    <s v="Sanjit Chand"/>
    <x v="0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x v="0"/>
    <x v="198"/>
    <d v="2013-06-05T00:00:00"/>
    <s v="Standard Class"/>
    <s v="MY-17380"/>
    <s v="Maribeth Yedwab"/>
    <x v="1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x v="0"/>
    <x v="198"/>
    <d v="2013-06-05T00:00:00"/>
    <s v="Standard Class"/>
    <s v="MY-17380"/>
    <s v="Maribeth Yedwab"/>
    <x v="1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x v="0"/>
    <x v="198"/>
    <d v="2013-06-05T00:00:00"/>
    <s v="Standard Class"/>
    <s v="MY-17380"/>
    <s v="Maribeth Yedwab"/>
    <x v="1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x v="0"/>
    <x v="198"/>
    <d v="2013-06-05T00:00:00"/>
    <s v="Standard Class"/>
    <s v="MY-17380"/>
    <s v="Maribeth Yedwab"/>
    <x v="1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x v="0"/>
    <x v="198"/>
    <d v="2013-06-05T00:00:00"/>
    <s v="Standard Class"/>
    <s v="MY-17380"/>
    <s v="Maribeth Yedwab"/>
    <x v="1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x v="105"/>
    <d v="2014-11-16T00:00:00"/>
    <s v="Second Class"/>
    <s v="EB-13705"/>
    <s v="Ed Braxton"/>
    <x v="1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x v="1"/>
    <x v="199"/>
    <d v="2012-03-22T00:00:00"/>
    <s v="Standard Class"/>
    <s v="CM-12385"/>
    <s v="Christopher Martinez"/>
    <x v="0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x v="1"/>
    <x v="199"/>
    <d v="2012-03-22T00:00:00"/>
    <s v="Standard Class"/>
    <s v="CM-12385"/>
    <s v="Christopher Martinez"/>
    <x v="0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x v="1"/>
    <x v="199"/>
    <d v="2012-03-22T00:00:00"/>
    <s v="Standard Class"/>
    <s v="CM-12385"/>
    <s v="Christopher Martinez"/>
    <x v="0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x v="1"/>
    <x v="199"/>
    <d v="2012-03-22T00:00:00"/>
    <s v="Standard Class"/>
    <s v="CM-12385"/>
    <s v="Christopher Martinez"/>
    <x v="0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3"/>
    <x v="200"/>
    <d v="2014-11-28T00:00:00"/>
    <s v="First Class"/>
    <s v="LS-17245"/>
    <s v="Lynn Smith"/>
    <x v="0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x v="3"/>
    <x v="200"/>
    <d v="2014-11-28T00:00:00"/>
    <s v="First Class"/>
    <s v="LS-17245"/>
    <s v="Lynn Smith"/>
    <x v="0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x v="0"/>
    <x v="201"/>
    <d v="2013-10-24T00:00:00"/>
    <s v="First Class"/>
    <s v="LF-17185"/>
    <s v="Luke Foster"/>
    <x v="0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3"/>
    <x v="202"/>
    <d v="2014-12-26T00:00:00"/>
    <s v="Standard Class"/>
    <s v="BN-11515"/>
    <s v="Bradley Nguyen"/>
    <x v="0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x v="3"/>
    <x v="202"/>
    <d v="2014-12-26T00:00:00"/>
    <s v="Standard Class"/>
    <s v="BN-11515"/>
    <s v="Bradley Nguyen"/>
    <x v="0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x v="3"/>
    <x v="203"/>
    <d v="2014-01-28T00:00:00"/>
    <s v="Standard Class"/>
    <s v="AD-10180"/>
    <s v="Alan Dominguez"/>
    <x v="2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x v="3"/>
    <x v="203"/>
    <d v="2014-01-28T00:00:00"/>
    <s v="Standard Class"/>
    <s v="AD-10180"/>
    <s v="Alan Dominguez"/>
    <x v="2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x v="3"/>
    <x v="203"/>
    <d v="2014-01-28T00:00:00"/>
    <s v="Standard Class"/>
    <s v="AD-10180"/>
    <s v="Alan Dominguez"/>
    <x v="2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x v="3"/>
    <x v="203"/>
    <d v="2014-01-28T00:00:00"/>
    <s v="Standard Class"/>
    <s v="AD-10180"/>
    <s v="Alan Dominguez"/>
    <x v="2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x v="1"/>
    <x v="204"/>
    <d v="2012-03-26T00:00:00"/>
    <s v="Standard Class"/>
    <s v="DB-13210"/>
    <s v="Dean Braden"/>
    <x v="0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x v="204"/>
    <d v="2012-03-26T00:00:00"/>
    <s v="Standard Class"/>
    <s v="DB-13210"/>
    <s v="Dean Braden"/>
    <x v="0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x v="204"/>
    <d v="2012-03-26T00:00:00"/>
    <s v="Standard Class"/>
    <s v="DB-13210"/>
    <s v="Dean Braden"/>
    <x v="0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3"/>
    <x v="205"/>
    <d v="2014-01-26T00:00:00"/>
    <s v="First Class"/>
    <s v="MC-17605"/>
    <s v="Matt Connell"/>
    <x v="1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x v="0"/>
    <x v="206"/>
    <d v="2013-05-24T00:00:00"/>
    <s v="First Class"/>
    <s v="LH-17155"/>
    <s v="Logan Haushalter"/>
    <x v="0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x v="206"/>
    <d v="2013-05-24T00:00:00"/>
    <s v="First Class"/>
    <s v="LH-17155"/>
    <s v="Logan Haushalter"/>
    <x v="0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1"/>
    <x v="207"/>
    <d v="2013-01-02T00:00:00"/>
    <s v="Standard Class"/>
    <s v="BD-11605"/>
    <s v="Brian Dahlen"/>
    <x v="0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x v="3"/>
    <x v="208"/>
    <d v="2014-10-27T00:00:00"/>
    <s v="Standard Class"/>
    <s v="PH-18790"/>
    <s v="Patricia Hirasaki"/>
    <x v="2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3"/>
    <x v="208"/>
    <d v="2014-10-27T00:00:00"/>
    <s v="Standard Class"/>
    <s v="PH-18790"/>
    <s v="Patricia Hirasaki"/>
    <x v="2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1"/>
    <x v="37"/>
    <d v="2012-09-07T00:00:00"/>
    <s v="Standard Class"/>
    <s v="MG-18145"/>
    <s v="Mike Gockenbach"/>
    <x v="0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x v="1"/>
    <x v="37"/>
    <d v="2012-09-07T00:00:00"/>
    <s v="Standard Class"/>
    <s v="MG-18145"/>
    <s v="Mike Gockenbach"/>
    <x v="0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x v="1"/>
    <x v="37"/>
    <d v="2012-09-07T00:00:00"/>
    <s v="Standard Class"/>
    <s v="MG-18145"/>
    <s v="Mike Gockenbach"/>
    <x v="0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1"/>
    <x v="209"/>
    <d v="2012-11-09T00:00:00"/>
    <s v="Second Class"/>
    <s v="KB-16240"/>
    <s v="Karen Bern"/>
    <x v="1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x v="3"/>
    <x v="210"/>
    <d v="2014-09-12T00:00:00"/>
    <s v="Standard Class"/>
    <s v="JC-15340"/>
    <s v="Jasper Cacioppo"/>
    <x v="0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x v="0"/>
    <x v="211"/>
    <d v="2013-06-02T00:00:00"/>
    <s v="Second Class"/>
    <s v="RL-19615"/>
    <s v="Rob Lucas"/>
    <x v="0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x v="0"/>
    <x v="211"/>
    <d v="2013-06-02T00:00:00"/>
    <s v="Second Class"/>
    <s v="RL-19615"/>
    <s v="Rob Lucas"/>
    <x v="0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x v="0"/>
    <x v="212"/>
    <d v="2013-07-17T00:00:00"/>
    <s v="Standard Class"/>
    <s v="AA-10375"/>
    <s v="Allen Armold"/>
    <x v="0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x v="3"/>
    <x v="213"/>
    <d v="2014-09-09T00:00:00"/>
    <s v="Second Class"/>
    <s v="EP-13915"/>
    <s v="Emily Phan"/>
    <x v="0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x v="1"/>
    <x v="155"/>
    <d v="2012-12-08T00:00:00"/>
    <s v="Standard Class"/>
    <s v="MP-17470"/>
    <s v="Mark Packer"/>
    <x v="2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1"/>
    <x v="214"/>
    <d v="2012-12-11T00:00:00"/>
    <s v="Standard Class"/>
    <s v="DK-12985"/>
    <s v="Darren Koutras"/>
    <x v="0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x v="1"/>
    <x v="214"/>
    <d v="2012-12-11T00:00:00"/>
    <s v="Standard Class"/>
    <s v="DK-12985"/>
    <s v="Darren Koutras"/>
    <x v="0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x v="2"/>
    <x v="215"/>
    <d v="2011-02-04T00:00:00"/>
    <s v="First Class"/>
    <s v="BD-11500"/>
    <s v="Bradley Drucker"/>
    <x v="0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x v="0"/>
    <x v="216"/>
    <d v="2013-07-18T00:00:00"/>
    <s v="First Class"/>
    <s v="ES-14080"/>
    <s v="Erin Smith"/>
    <x v="1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x v="1"/>
    <x v="217"/>
    <d v="2012-12-23T00:00:00"/>
    <s v="Standard Class"/>
    <s v="LM-17065"/>
    <s v="Liz MacKendrick"/>
    <x v="0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x v="2"/>
    <x v="218"/>
    <d v="2011-05-16T00:00:00"/>
    <s v="Standard Class"/>
    <s v="PG-18895"/>
    <s v="Paul Gonzalez"/>
    <x v="0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x v="2"/>
    <x v="218"/>
    <d v="2011-05-16T00:00:00"/>
    <s v="Standard Class"/>
    <s v="PG-18895"/>
    <s v="Paul Gonzalez"/>
    <x v="0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x v="2"/>
    <x v="218"/>
    <d v="2011-05-16T00:00:00"/>
    <s v="Standard Class"/>
    <s v="PG-18895"/>
    <s v="Paul Gonzalez"/>
    <x v="0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3"/>
    <x v="123"/>
    <d v="2014-11-23T00:00:00"/>
    <s v="First Class"/>
    <s v="AS-10135"/>
    <s v="Adrian Shami"/>
    <x v="2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x v="3"/>
    <x v="123"/>
    <d v="2014-11-23T00:00:00"/>
    <s v="First Class"/>
    <s v="AS-10135"/>
    <s v="Adrian Shami"/>
    <x v="2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x v="1"/>
    <x v="219"/>
    <d v="2012-11-17T00:00:00"/>
    <s v="Second Class"/>
    <s v="DK-13225"/>
    <s v="Dean Katz"/>
    <x v="1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x v="1"/>
    <x v="219"/>
    <d v="2012-11-17T00:00:00"/>
    <s v="Second Class"/>
    <s v="DK-13225"/>
    <s v="Dean Katz"/>
    <x v="1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1"/>
    <x v="219"/>
    <d v="2012-11-17T00:00:00"/>
    <s v="Second Class"/>
    <s v="DK-13225"/>
    <s v="Dean Katz"/>
    <x v="1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x v="0"/>
    <x v="173"/>
    <d v="2013-04-18T00:00:00"/>
    <s v="Second Class"/>
    <s v="BD-11320"/>
    <s v="Bill Donatelli"/>
    <x v="0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x v="3"/>
    <x v="220"/>
    <d v="2014-09-13T00:00:00"/>
    <s v="First Class"/>
    <s v="RC-19960"/>
    <s v="Ryan Crowe"/>
    <x v="0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3"/>
    <x v="221"/>
    <d v="2014-11-29T00:00:00"/>
    <s v="Standard Class"/>
    <s v="GT-14710"/>
    <s v="Greg Tran"/>
    <x v="0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x v="3"/>
    <x v="222"/>
    <d v="2014-07-04T00:00:00"/>
    <s v="Second Class"/>
    <s v="DK-13225"/>
    <s v="Dean Katz"/>
    <x v="1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x v="2"/>
    <x v="223"/>
    <d v="2011-03-07T00:00:00"/>
    <s v="Second Class"/>
    <s v="AJ-10945"/>
    <s v="Ashley Jarboe"/>
    <x v="0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x v="0"/>
    <x v="224"/>
    <d v="2013-06-16T00:00:00"/>
    <s v="Standard Class"/>
    <s v="OT-18730"/>
    <s v="Olvera Toch"/>
    <x v="0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x v="0"/>
    <x v="224"/>
    <d v="2013-06-16T00:00:00"/>
    <s v="Standard Class"/>
    <s v="OT-18730"/>
    <s v="Olvera Toch"/>
    <x v="0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x v="224"/>
    <d v="2013-06-16T00:00:00"/>
    <s v="Standard Class"/>
    <s v="OT-18730"/>
    <s v="Olvera Toch"/>
    <x v="0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x v="3"/>
    <x v="225"/>
    <d v="2014-11-23T00:00:00"/>
    <s v="Second Class"/>
    <s v="LP-17080"/>
    <s v="Liz Pelletier"/>
    <x v="0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x v="3"/>
    <x v="225"/>
    <d v="2014-11-23T00:00:00"/>
    <s v="Second Class"/>
    <s v="LP-17080"/>
    <s v="Liz Pelletier"/>
    <x v="0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2"/>
    <x v="80"/>
    <d v="2011-09-18T00:00:00"/>
    <s v="Second Class"/>
    <s v="CA-12775"/>
    <s v="Cynthia Arntzen"/>
    <x v="0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2"/>
    <x v="80"/>
    <d v="2011-09-18T00:00:00"/>
    <s v="Second Class"/>
    <s v="CA-12775"/>
    <s v="Cynthia Arntzen"/>
    <x v="0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x v="1"/>
    <x v="214"/>
    <d v="2012-12-09T00:00:00"/>
    <s v="First Class"/>
    <s v="JF-15490"/>
    <s v="Jeremy Farry"/>
    <x v="0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x v="1"/>
    <x v="214"/>
    <d v="2012-12-09T00:00:00"/>
    <s v="First Class"/>
    <s v="JF-15490"/>
    <s v="Jeremy Farry"/>
    <x v="0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x v="3"/>
    <x v="226"/>
    <d v="2014-12-11T00:00:00"/>
    <s v="First Class"/>
    <s v="FP-14320"/>
    <s v="Frank Preis"/>
    <x v="0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x v="3"/>
    <x v="172"/>
    <d v="2014-10-09T00:00:00"/>
    <s v="Standard Class"/>
    <s v="EB-13840"/>
    <s v="Ellis Ballard"/>
    <x v="1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x v="3"/>
    <x v="172"/>
    <d v="2014-10-09T00:00:00"/>
    <s v="Standard Class"/>
    <s v="EB-13840"/>
    <s v="Ellis Ballard"/>
    <x v="1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x v="3"/>
    <x v="172"/>
    <d v="2014-10-09T00:00:00"/>
    <s v="Standard Class"/>
    <s v="EB-13840"/>
    <s v="Ellis Ballard"/>
    <x v="1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x v="3"/>
    <x v="172"/>
    <d v="2014-10-09T00:00:00"/>
    <s v="Standard Class"/>
    <s v="EB-13840"/>
    <s v="Ellis Ballard"/>
    <x v="1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x v="3"/>
    <x v="116"/>
    <d v="2015-01-05T00:00:00"/>
    <s v="Standard Class"/>
    <s v="JF-15415"/>
    <s v="Jennifer Ferguson"/>
    <x v="0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x v="3"/>
    <x v="116"/>
    <d v="2015-01-05T00:00:00"/>
    <s v="Standard Class"/>
    <s v="JF-15415"/>
    <s v="Jennifer Ferguson"/>
    <x v="0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x v="3"/>
    <x v="116"/>
    <d v="2015-01-05T00:00:00"/>
    <s v="Standard Class"/>
    <s v="JF-15415"/>
    <s v="Jennifer Ferguson"/>
    <x v="0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x v="3"/>
    <x v="116"/>
    <d v="2015-01-05T00:00:00"/>
    <s v="Standard Class"/>
    <s v="JF-15415"/>
    <s v="Jennifer Ferguson"/>
    <x v="0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d v="2013-11-08T00:00:00"/>
    <s v="Standard Class"/>
    <s v="SF-20200"/>
    <s v="Sarah Foster"/>
    <x v="0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x v="1"/>
    <x v="227"/>
    <d v="2012-09-22T00:00:00"/>
    <s v="Second Class"/>
    <s v="TG-21640"/>
    <s v="Trudy Glocke"/>
    <x v="0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x v="1"/>
    <x v="227"/>
    <d v="2012-09-22T00:00:00"/>
    <s v="Second Class"/>
    <s v="TG-21640"/>
    <s v="Trudy Glocke"/>
    <x v="0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x v="1"/>
    <x v="227"/>
    <d v="2012-09-22T00:00:00"/>
    <s v="Second Class"/>
    <s v="TG-21640"/>
    <s v="Trudy Glocke"/>
    <x v="0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x v="3"/>
    <x v="228"/>
    <d v="2014-07-27T00:00:00"/>
    <s v="Standard Class"/>
    <s v="CS-11950"/>
    <s v="Carlos Soltero"/>
    <x v="0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x v="3"/>
    <x v="228"/>
    <d v="2014-07-27T00:00:00"/>
    <s v="Standard Class"/>
    <s v="CS-11950"/>
    <s v="Carlos Soltero"/>
    <x v="0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x v="1"/>
    <x v="229"/>
    <d v="2012-09-14T00:00:00"/>
    <s v="Standard Class"/>
    <s v="CC-12145"/>
    <s v="Charles Crestani"/>
    <x v="0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x v="3"/>
    <x v="96"/>
    <d v="2014-12-06T00:00:00"/>
    <s v="Standard Class"/>
    <s v="DV-13465"/>
    <s v="Dianna Vittorini"/>
    <x v="0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x v="3"/>
    <x v="96"/>
    <d v="2014-12-06T00:00:00"/>
    <s v="Standard Class"/>
    <s v="DV-13465"/>
    <s v="Dianna Vittorini"/>
    <x v="0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x v="3"/>
    <x v="96"/>
    <d v="2014-12-06T00:00:00"/>
    <s v="Standard Class"/>
    <s v="DV-13465"/>
    <s v="Dianna Vittorini"/>
    <x v="0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3"/>
    <x v="96"/>
    <d v="2014-12-06T00:00:00"/>
    <s v="Standard Class"/>
    <s v="DV-13465"/>
    <s v="Dianna Vittorini"/>
    <x v="0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3"/>
    <x v="96"/>
    <d v="2014-12-06T00:00:00"/>
    <s v="Standard Class"/>
    <s v="DV-13465"/>
    <s v="Dianna Vittorini"/>
    <x v="0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x v="1"/>
    <x v="230"/>
    <d v="2012-07-09T00:00:00"/>
    <s v="Standard Class"/>
    <s v="BD-11725"/>
    <s v="Bruce Degenhardt"/>
    <x v="0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x v="1"/>
    <x v="230"/>
    <d v="2012-07-09T00:00:00"/>
    <s v="Standard Class"/>
    <s v="BD-11725"/>
    <s v="Bruce Degenhardt"/>
    <x v="0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x v="0"/>
    <x v="231"/>
    <d v="2013-03-25T00:00:00"/>
    <s v="Standard Class"/>
    <s v="ZC-21910"/>
    <s v="Zuschuss Carroll"/>
    <x v="0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x v="0"/>
    <x v="231"/>
    <d v="2013-03-25T00:00:00"/>
    <s v="Standard Class"/>
    <s v="ZC-21910"/>
    <s v="Zuschuss Carroll"/>
    <x v="0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x v="0"/>
    <x v="231"/>
    <d v="2013-03-25T00:00:00"/>
    <s v="Standard Class"/>
    <s v="ZC-21910"/>
    <s v="Zuschuss Carroll"/>
    <x v="0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x v="0"/>
    <x v="231"/>
    <d v="2013-03-25T00:00:00"/>
    <s v="Standard Class"/>
    <s v="ZC-21910"/>
    <s v="Zuschuss Carroll"/>
    <x v="0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x v="2"/>
    <x v="232"/>
    <d v="2011-01-14T00:00:00"/>
    <s v="Standard Class"/>
    <s v="MS-17830"/>
    <s v="Melanie Seite"/>
    <x v="0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x v="2"/>
    <x v="232"/>
    <d v="2011-01-14T00:00:00"/>
    <s v="Standard Class"/>
    <s v="MS-17830"/>
    <s v="Melanie Seite"/>
    <x v="0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x v="2"/>
    <x v="233"/>
    <d v="2011-08-15T00:00:00"/>
    <s v="Standard Class"/>
    <s v="LR-16915"/>
    <s v="Lena Radford"/>
    <x v="0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x v="2"/>
    <x v="233"/>
    <d v="2011-08-15T00:00:00"/>
    <s v="Standard Class"/>
    <s v="LR-16915"/>
    <s v="Lena Radford"/>
    <x v="0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x v="2"/>
    <x v="233"/>
    <d v="2011-08-15T00:00:00"/>
    <s v="Standard Class"/>
    <s v="LR-16915"/>
    <s v="Lena Radford"/>
    <x v="0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x v="2"/>
    <x v="233"/>
    <d v="2011-08-15T00:00:00"/>
    <s v="Standard Class"/>
    <s v="LR-16915"/>
    <s v="Lena Radford"/>
    <x v="0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x v="0"/>
    <x v="216"/>
    <d v="2013-07-17T00:00:00"/>
    <s v="First Class"/>
    <s v="TP-21130"/>
    <s v="Theone Pippenger"/>
    <x v="0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x v="0"/>
    <x v="87"/>
    <d v="2013-07-22T00:00:00"/>
    <s v="Standard Class"/>
    <s v="CK-12205"/>
    <s v="Chloris Kastensmidt"/>
    <x v="0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x v="0"/>
    <x v="87"/>
    <d v="2013-07-22T00:00:00"/>
    <s v="Standard Class"/>
    <s v="CK-12205"/>
    <s v="Chloris Kastensmidt"/>
    <x v="0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x v="0"/>
    <x v="87"/>
    <d v="2013-07-22T00:00:00"/>
    <s v="Standard Class"/>
    <s v="CK-12205"/>
    <s v="Chloris Kastensmidt"/>
    <x v="0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x v="2"/>
    <x v="234"/>
    <d v="2011-03-19T00:00:00"/>
    <s v="Standard Class"/>
    <s v="AS-10240"/>
    <s v="Alan Shonely"/>
    <x v="0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x v="2"/>
    <x v="234"/>
    <d v="2011-03-19T00:00:00"/>
    <s v="Standard Class"/>
    <s v="AS-10240"/>
    <s v="Alan Shonely"/>
    <x v="0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"/>
    <x v="234"/>
    <d v="2011-03-19T00:00:00"/>
    <s v="Standard Class"/>
    <s v="AS-10240"/>
    <s v="Alan Shonely"/>
    <x v="0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x v="2"/>
    <x v="234"/>
    <d v="2011-03-19T00:00:00"/>
    <s v="Standard Class"/>
    <s v="AS-10240"/>
    <s v="Alan Shonely"/>
    <x v="0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x v="2"/>
    <x v="234"/>
    <d v="2011-03-19T00:00:00"/>
    <s v="Standard Class"/>
    <s v="AS-10240"/>
    <s v="Alan Shonely"/>
    <x v="0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x v="2"/>
    <x v="235"/>
    <d v="2011-05-27T00:00:00"/>
    <s v="Standard Class"/>
    <s v="AR-10510"/>
    <s v="Andrew Roberts"/>
    <x v="0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x v="2"/>
    <x v="235"/>
    <d v="2011-05-27T00:00:00"/>
    <s v="Standard Class"/>
    <s v="AR-10510"/>
    <s v="Andrew Roberts"/>
    <x v="0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x v="2"/>
    <x v="235"/>
    <d v="2011-05-27T00:00:00"/>
    <s v="Standard Class"/>
    <s v="AR-10510"/>
    <s v="Andrew Roberts"/>
    <x v="0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x v="0"/>
    <x v="236"/>
    <d v="2013-05-02T00:00:00"/>
    <s v="First Class"/>
    <s v="NB-18655"/>
    <s v="Nona Balk"/>
    <x v="1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x v="236"/>
    <d v="2013-05-02T00:00:00"/>
    <s v="First Class"/>
    <s v="NB-18655"/>
    <s v="Nona Balk"/>
    <x v="1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x v="0"/>
    <x v="108"/>
    <d v="2013-09-14T00:00:00"/>
    <s v="Second Class"/>
    <s v="GD-14590"/>
    <s v="Giulietta Dortch"/>
    <x v="1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x v="0"/>
    <x v="108"/>
    <d v="2013-09-14T00:00:00"/>
    <s v="Second Class"/>
    <s v="GD-14590"/>
    <s v="Giulietta Dortch"/>
    <x v="1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x v="3"/>
    <x v="237"/>
    <d v="2014-11-18T00:00:00"/>
    <s v="Second Class"/>
    <s v="CK-12595"/>
    <s v="Clytie Kelty"/>
    <x v="0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x v="3"/>
    <x v="237"/>
    <d v="2014-11-18T00:00:00"/>
    <s v="Second Class"/>
    <s v="CK-12595"/>
    <s v="Clytie Kelty"/>
    <x v="0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x v="3"/>
    <x v="238"/>
    <d v="2014-08-24T00:00:00"/>
    <s v="Second Class"/>
    <s v="NG-18355"/>
    <s v="Nat Gilpin"/>
    <x v="1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x v="3"/>
    <x v="238"/>
    <d v="2014-08-24T00:00:00"/>
    <s v="Second Class"/>
    <s v="NG-18355"/>
    <s v="Nat Gilpin"/>
    <x v="1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x v="3"/>
    <x v="238"/>
    <d v="2014-08-24T00:00:00"/>
    <s v="Second Class"/>
    <s v="NG-18355"/>
    <s v="Nat Gilpin"/>
    <x v="1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x v="3"/>
    <x v="238"/>
    <d v="2014-08-24T00:00:00"/>
    <s v="Second Class"/>
    <s v="NG-18355"/>
    <s v="Nat Gilpin"/>
    <x v="1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x v="3"/>
    <x v="238"/>
    <d v="2014-08-24T00:00:00"/>
    <s v="Second Class"/>
    <s v="NG-18355"/>
    <s v="Nat Gilpin"/>
    <x v="1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x v="2"/>
    <x v="58"/>
    <d v="2011-12-31T00:00:00"/>
    <s v="Standard Class"/>
    <s v="CA-12265"/>
    <s v="Christina Anderson"/>
    <x v="0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x v="1"/>
    <x v="239"/>
    <d v="2012-12-03T00:00:00"/>
    <s v="Standard Class"/>
    <s v="SF-20965"/>
    <s v="Sylvia Foulston"/>
    <x v="1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x v="1"/>
    <x v="239"/>
    <d v="2012-12-03T00:00:00"/>
    <s v="Standard Class"/>
    <s v="SF-20965"/>
    <s v="Sylvia Foulston"/>
    <x v="1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1"/>
    <x v="239"/>
    <d v="2012-12-03T00:00:00"/>
    <s v="Standard Class"/>
    <s v="SF-20965"/>
    <s v="Sylvia Foulston"/>
    <x v="1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x v="1"/>
    <x v="239"/>
    <d v="2012-12-03T00:00:00"/>
    <s v="Standard Class"/>
    <s v="SF-20965"/>
    <s v="Sylvia Foulston"/>
    <x v="1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x v="3"/>
    <x v="175"/>
    <d v="2014-09-20T00:00:00"/>
    <s v="Standard Class"/>
    <s v="MO-17800"/>
    <s v="Meg O'Connel"/>
    <x v="2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x v="3"/>
    <x v="240"/>
    <d v="2014-05-24T00:00:00"/>
    <s v="Standard Class"/>
    <s v="AT-10735"/>
    <s v="Annie Thurman"/>
    <x v="0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x v="3"/>
    <x v="94"/>
    <d v="2014-12-22T00:00:00"/>
    <s v="Standard Class"/>
    <s v="LC-17140"/>
    <s v="Logan Currie"/>
    <x v="0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3"/>
    <x v="94"/>
    <d v="2014-12-22T00:00:00"/>
    <s v="Standard Class"/>
    <s v="LC-17140"/>
    <s v="Logan Currie"/>
    <x v="0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0"/>
    <x v="25"/>
    <d v="2013-12-14T00:00:00"/>
    <s v="Second Class"/>
    <s v="FM-14380"/>
    <s v="Fred McMath"/>
    <x v="0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x v="0"/>
    <x v="25"/>
    <d v="2013-12-14T00:00:00"/>
    <s v="Second Class"/>
    <s v="FM-14380"/>
    <s v="Fred McMath"/>
    <x v="0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0"/>
    <x v="25"/>
    <d v="2013-12-14T00:00:00"/>
    <s v="Second Class"/>
    <s v="FM-14380"/>
    <s v="Fred McMath"/>
    <x v="0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x v="3"/>
    <x v="241"/>
    <d v="2014-09-27T00:00:00"/>
    <s v="Second Class"/>
    <s v="BD-11605"/>
    <s v="Brian Dahlen"/>
    <x v="0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3"/>
    <x v="241"/>
    <d v="2014-09-27T00:00:00"/>
    <s v="Second Class"/>
    <s v="BD-11605"/>
    <s v="Brian Dahlen"/>
    <x v="0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1"/>
    <x v="242"/>
    <d v="2012-10-09T00:00:00"/>
    <s v="Second Class"/>
    <s v="DJ-13420"/>
    <s v="Denny Joy"/>
    <x v="1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x v="243"/>
    <d v="2013-08-22T00:00:00"/>
    <s v="Standard Class"/>
    <s v="ME-17725"/>
    <s v="Max Engle"/>
    <x v="0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x v="243"/>
    <d v="2013-08-22T00:00:00"/>
    <s v="Standard Class"/>
    <s v="ME-17725"/>
    <s v="Max Engle"/>
    <x v="0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x v="0"/>
    <x v="244"/>
    <d v="2013-05-26T00:00:00"/>
    <s v="Standard Class"/>
    <s v="RB-19465"/>
    <s v="Rick Bensley"/>
    <x v="2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0"/>
    <x v="244"/>
    <d v="2013-05-26T00:00:00"/>
    <s v="Standard Class"/>
    <s v="RB-19465"/>
    <s v="Rick Bensley"/>
    <x v="2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x v="122"/>
    <d v="2013-12-23T00:00:00"/>
    <s v="Standard Class"/>
    <s v="JD-16150"/>
    <s v="Justin Deggeller"/>
    <x v="1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x v="3"/>
    <x v="245"/>
    <d v="2014-08-04T00:00:00"/>
    <s v="Second Class"/>
    <s v="JL-15835"/>
    <s v="John Lee"/>
    <x v="0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x v="3"/>
    <x v="245"/>
    <d v="2014-08-04T00:00:00"/>
    <s v="Second Class"/>
    <s v="JL-15835"/>
    <s v="John Lee"/>
    <x v="0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x v="3"/>
    <x v="193"/>
    <d v="2014-06-16T00:00:00"/>
    <s v="Standard Class"/>
    <s v="SC-20305"/>
    <s v="Sean Christensen"/>
    <x v="0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3"/>
    <x v="246"/>
    <d v="2014-07-26T00:00:00"/>
    <s v="Standard Class"/>
    <s v="TW-21025"/>
    <s v="Tamara Willingham"/>
    <x v="2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x v="3"/>
    <x v="247"/>
    <d v="2015-01-06T00:00:00"/>
    <s v="Standard Class"/>
    <s v="CC-12430"/>
    <s v="Chuck Clark"/>
    <x v="2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x v="178"/>
    <d v="2013-04-09T00:00:00"/>
    <s v="Standard Class"/>
    <s v="BB-10990"/>
    <s v="Barry Blumstein"/>
    <x v="1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x v="0"/>
    <x v="178"/>
    <d v="2013-04-09T00:00:00"/>
    <s v="Standard Class"/>
    <s v="BB-10990"/>
    <s v="Barry Blumstein"/>
    <x v="1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x v="25"/>
    <d v="2013-12-17T00:00:00"/>
    <s v="Second Class"/>
    <s v="AR-10825"/>
    <s v="Anthony Rawles"/>
    <x v="1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x v="0"/>
    <x v="25"/>
    <d v="2013-12-17T00:00:00"/>
    <s v="Second Class"/>
    <s v="AR-10825"/>
    <s v="Anthony Rawles"/>
    <x v="1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x v="0"/>
    <x v="25"/>
    <d v="2013-12-17T00:00:00"/>
    <s v="Second Class"/>
    <s v="AR-10825"/>
    <s v="Anthony Rawles"/>
    <x v="1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x v="0"/>
    <x v="248"/>
    <d v="2013-10-30T00:00:00"/>
    <s v="Standard Class"/>
    <s v="SR-20740"/>
    <s v="Steven Roelle"/>
    <x v="2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3"/>
    <x v="249"/>
    <d v="2014-06-24T00:00:00"/>
    <s v="Standard Class"/>
    <s v="AR-10405"/>
    <s v="Allen Rosenblatt"/>
    <x v="1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x v="3"/>
    <x v="249"/>
    <d v="2014-06-24T00:00:00"/>
    <s v="Standard Class"/>
    <s v="AR-10405"/>
    <s v="Allen Rosenblatt"/>
    <x v="1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x v="0"/>
    <x v="250"/>
    <d v="2013-08-29T00:00:00"/>
    <s v="Standard Class"/>
    <s v="CR-12730"/>
    <s v="Craig Reiter"/>
    <x v="0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x v="250"/>
    <d v="2013-08-29T00:00:00"/>
    <s v="Standard Class"/>
    <s v="CR-12730"/>
    <s v="Craig Reiter"/>
    <x v="0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x v="0"/>
    <x v="250"/>
    <d v="2013-08-29T00:00:00"/>
    <s v="Standard Class"/>
    <s v="CR-12730"/>
    <s v="Craig Reiter"/>
    <x v="0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x v="0"/>
    <x v="251"/>
    <d v="2013-09-20T00:00:00"/>
    <s v="Same Day"/>
    <s v="EH-14125"/>
    <s v="Eugene Hildebrand"/>
    <x v="2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x v="251"/>
    <d v="2013-09-20T00:00:00"/>
    <s v="Same Day"/>
    <s v="EH-14125"/>
    <s v="Eugene Hildebrand"/>
    <x v="2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1"/>
    <x v="252"/>
    <d v="2012-08-28T00:00:00"/>
    <s v="Standard Class"/>
    <s v="CB-12025"/>
    <s v="Cassandra Brandow"/>
    <x v="0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x v="1"/>
    <x v="252"/>
    <d v="2012-08-28T00:00:00"/>
    <s v="Standard Class"/>
    <s v="CB-12025"/>
    <s v="Cassandra Brandow"/>
    <x v="0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x v="1"/>
    <x v="252"/>
    <d v="2012-08-28T00:00:00"/>
    <s v="Standard Class"/>
    <s v="CB-12025"/>
    <s v="Cassandra Brandow"/>
    <x v="0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x v="1"/>
    <x v="252"/>
    <d v="2012-08-28T00:00:00"/>
    <s v="Standard Class"/>
    <s v="CB-12025"/>
    <s v="Cassandra Brandow"/>
    <x v="0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x v="0"/>
    <x v="253"/>
    <d v="2013-03-31T00:00:00"/>
    <s v="Standard Class"/>
    <s v="SP-20545"/>
    <s v="Sibella Parks"/>
    <x v="1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x v="254"/>
    <d v="2013-11-05T00:00:00"/>
    <s v="Same Day"/>
    <s v="RC-19825"/>
    <s v="Roy Collins"/>
    <x v="0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x v="3"/>
    <x v="110"/>
    <d v="2014-06-11T00:00:00"/>
    <s v="Second Class"/>
    <s v="TH-21235"/>
    <s v="Tiffany House"/>
    <x v="1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x v="3"/>
    <x v="110"/>
    <d v="2014-06-11T00:00:00"/>
    <s v="Second Class"/>
    <s v="TH-21235"/>
    <s v="Tiffany House"/>
    <x v="1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x v="3"/>
    <x v="110"/>
    <d v="2014-06-11T00:00:00"/>
    <s v="Second Class"/>
    <s v="TH-21235"/>
    <s v="Tiffany House"/>
    <x v="1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x v="2"/>
    <x v="163"/>
    <d v="2011-12-26T00:00:00"/>
    <s v="First Class"/>
    <s v="RP-19390"/>
    <s v="Resi Pölking"/>
    <x v="0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x v="3"/>
    <x v="255"/>
    <d v="2014-06-14T00:00:00"/>
    <s v="Standard Class"/>
    <s v="MO-17800"/>
    <s v="Meg O'Connel"/>
    <x v="2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x v="3"/>
    <x v="255"/>
    <d v="2014-06-14T00:00:00"/>
    <s v="Standard Class"/>
    <s v="MO-17800"/>
    <s v="Meg O'Connel"/>
    <x v="2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3"/>
    <x v="255"/>
    <d v="2014-06-14T00:00:00"/>
    <s v="Standard Class"/>
    <s v="MO-17800"/>
    <s v="Meg O'Connel"/>
    <x v="2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x v="140"/>
    <d v="2014-06-23T00:00:00"/>
    <s v="Standard Class"/>
    <s v="TD-20995"/>
    <s v="Tamara Dahlen"/>
    <x v="0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x v="3"/>
    <x v="256"/>
    <d v="2014-12-09T00:00:00"/>
    <s v="First Class"/>
    <s v="RB-19570"/>
    <s v="Rob Beeghly"/>
    <x v="0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x v="3"/>
    <x v="256"/>
    <d v="2014-12-09T00:00:00"/>
    <s v="First Class"/>
    <s v="RB-19570"/>
    <s v="Rob Beeghly"/>
    <x v="0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x v="3"/>
    <x v="256"/>
    <d v="2014-12-09T00:00:00"/>
    <s v="First Class"/>
    <s v="RB-19570"/>
    <s v="Rob Beeghly"/>
    <x v="0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3"/>
    <x v="257"/>
    <d v="2014-03-24T00:00:00"/>
    <s v="Standard Class"/>
    <s v="CD-11980"/>
    <s v="Carol Darley"/>
    <x v="0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x v="3"/>
    <x v="257"/>
    <d v="2014-03-24T00:00:00"/>
    <s v="Standard Class"/>
    <s v="CD-11980"/>
    <s v="Carol Darley"/>
    <x v="0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3"/>
    <x v="257"/>
    <d v="2014-03-24T00:00:00"/>
    <s v="Standard Class"/>
    <s v="CD-11980"/>
    <s v="Carol Darley"/>
    <x v="0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3"/>
    <x v="257"/>
    <d v="2014-03-24T00:00:00"/>
    <s v="Standard Class"/>
    <s v="CD-11980"/>
    <s v="Carol Darley"/>
    <x v="0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x v="0"/>
    <x v="258"/>
    <d v="2013-11-25T00:00:00"/>
    <s v="Standard Class"/>
    <s v="DJ-13630"/>
    <s v="Doug Jacobs"/>
    <x v="0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x v="0"/>
    <x v="258"/>
    <d v="2013-11-25T00:00:00"/>
    <s v="Standard Class"/>
    <s v="DJ-13630"/>
    <s v="Doug Jacobs"/>
    <x v="0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x v="0"/>
    <x v="258"/>
    <d v="2013-11-25T00:00:00"/>
    <s v="Standard Class"/>
    <s v="DJ-13630"/>
    <s v="Doug Jacobs"/>
    <x v="0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x v="3"/>
    <x v="259"/>
    <d v="2014-11-05T00:00:00"/>
    <s v="Same Day"/>
    <s v="GT-14635"/>
    <s v="Grant Thornton"/>
    <x v="1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x v="3"/>
    <x v="259"/>
    <d v="2014-11-05T00:00:00"/>
    <s v="Same Day"/>
    <s v="GT-14635"/>
    <s v="Grant Thornton"/>
    <x v="1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"/>
    <x v="260"/>
    <d v="2011-07-08T00:00:00"/>
    <s v="First Class"/>
    <s v="MC-17845"/>
    <s v="Michael Chen"/>
    <x v="0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x v="2"/>
    <x v="260"/>
    <d v="2011-07-08T00:00:00"/>
    <s v="First Class"/>
    <s v="MC-17845"/>
    <s v="Michael Chen"/>
    <x v="0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x v="2"/>
    <x v="260"/>
    <d v="2011-07-08T00:00:00"/>
    <s v="First Class"/>
    <s v="MC-17845"/>
    <s v="Michael Chen"/>
    <x v="0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x v="3"/>
    <x v="53"/>
    <d v="2014-12-30T00:00:00"/>
    <s v="Standard Class"/>
    <s v="RA-19285"/>
    <s v="Ralph Arnett"/>
    <x v="0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x v="2"/>
    <x v="261"/>
    <d v="2011-06-23T00:00:00"/>
    <s v="Second Class"/>
    <s v="NP-18325"/>
    <s v="Naresj Patel"/>
    <x v="0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x v="2"/>
    <x v="261"/>
    <d v="2011-06-23T00:00:00"/>
    <s v="Second Class"/>
    <s v="NP-18325"/>
    <s v="Naresj Patel"/>
    <x v="0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x v="2"/>
    <x v="261"/>
    <d v="2011-06-23T00:00:00"/>
    <s v="Second Class"/>
    <s v="NP-18325"/>
    <s v="Naresj Patel"/>
    <x v="0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x v="1"/>
    <x v="262"/>
    <d v="2012-04-02T00:00:00"/>
    <s v="Standard Class"/>
    <s v="AB-10165"/>
    <s v="Alan Barnes"/>
    <x v="0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x v="1"/>
    <x v="262"/>
    <d v="2012-04-02T00:00:00"/>
    <s v="Standard Class"/>
    <s v="AB-10165"/>
    <s v="Alan Barnes"/>
    <x v="0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x v="1"/>
    <x v="263"/>
    <d v="2012-05-17T00:00:00"/>
    <s v="First Class"/>
    <s v="JO-15550"/>
    <s v="Jesus Ocampo"/>
    <x v="2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x v="3"/>
    <x v="264"/>
    <d v="2014-09-09T00:00:00"/>
    <s v="Standard Class"/>
    <s v="Dl-13600"/>
    <s v="Dorris liebe"/>
    <x v="1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x v="0"/>
    <x v="254"/>
    <d v="2013-11-09T00:00:00"/>
    <s v="Second Class"/>
    <s v="AS-10285"/>
    <s v="Alejandro Savely"/>
    <x v="1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x v="1"/>
    <x v="265"/>
    <d v="2012-04-14T00:00:00"/>
    <s v="Standard Class"/>
    <s v="JK-15370"/>
    <s v="Jay Kimmel"/>
    <x v="0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x v="2"/>
    <x v="171"/>
    <d v="2011-09-17T00:00:00"/>
    <s v="Standard Class"/>
    <s v="BN-11470"/>
    <s v="Brad Norvell"/>
    <x v="1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x v="2"/>
    <x v="171"/>
    <d v="2011-09-17T00:00:00"/>
    <s v="Standard Class"/>
    <s v="BN-11470"/>
    <s v="Brad Norvell"/>
    <x v="1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x v="2"/>
    <x v="171"/>
    <d v="2011-09-17T00:00:00"/>
    <s v="Standard Class"/>
    <s v="BN-11470"/>
    <s v="Brad Norvell"/>
    <x v="1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x v="2"/>
    <x v="266"/>
    <d v="2011-12-04T00:00:00"/>
    <s v="First Class"/>
    <s v="DP-13165"/>
    <s v="David Philippe"/>
    <x v="0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x v="2"/>
    <x v="266"/>
    <d v="2011-12-04T00:00:00"/>
    <s v="First Class"/>
    <s v="DP-13165"/>
    <s v="David Philippe"/>
    <x v="0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x v="2"/>
    <x v="266"/>
    <d v="2011-12-04T00:00:00"/>
    <s v="First Class"/>
    <s v="DP-13165"/>
    <s v="David Philippe"/>
    <x v="0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x v="2"/>
    <x v="267"/>
    <d v="2011-04-07T00:00:00"/>
    <s v="First Class"/>
    <s v="TH-21550"/>
    <s v="Tracy Hopkins"/>
    <x v="2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3"/>
    <x v="213"/>
    <d v="2014-09-08T00:00:00"/>
    <s v="Standard Class"/>
    <s v="AP-10915"/>
    <s v="Arthur Prichep"/>
    <x v="0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x v="3"/>
    <x v="240"/>
    <d v="2014-05-25T00:00:00"/>
    <s v="Standard Class"/>
    <s v="RS-19765"/>
    <s v="Roland Schwarz"/>
    <x v="1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x v="3"/>
    <x v="240"/>
    <d v="2014-05-25T00:00:00"/>
    <s v="Standard Class"/>
    <s v="RS-19765"/>
    <s v="Roland Schwarz"/>
    <x v="1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x v="3"/>
    <x v="240"/>
    <d v="2014-05-25T00:00:00"/>
    <s v="Standard Class"/>
    <s v="RS-19765"/>
    <s v="Roland Schwarz"/>
    <x v="1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"/>
    <x v="268"/>
    <d v="2011-07-06T00:00:00"/>
    <s v="Second Class"/>
    <s v="Dl-13600"/>
    <s v="Dorris liebe"/>
    <x v="1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x v="2"/>
    <x v="269"/>
    <d v="2011-01-15T00:00:00"/>
    <s v="First Class"/>
    <s v="SV-20365"/>
    <s v="Seth Vernon"/>
    <x v="0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x v="3"/>
    <x v="241"/>
    <d v="2014-09-30T00:00:00"/>
    <s v="Standard Class"/>
    <s v="KC-16540"/>
    <s v="Kelly Collister"/>
    <x v="0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"/>
    <x v="270"/>
    <d v="2011-06-07T00:00:00"/>
    <s v="Standard Class"/>
    <s v="CK-12325"/>
    <s v="Christine Kargatis"/>
    <x v="2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x v="2"/>
    <x v="270"/>
    <d v="2011-06-07T00:00:00"/>
    <s v="Standard Class"/>
    <s v="CK-12325"/>
    <s v="Christine Kargatis"/>
    <x v="2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x v="0"/>
    <x v="271"/>
    <d v="2013-02-18T00:00:00"/>
    <s v="Standard Class"/>
    <s v="RD-19810"/>
    <s v="Ross DeVincentis"/>
    <x v="2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x v="0"/>
    <x v="272"/>
    <d v="2013-12-20T00:00:00"/>
    <s v="Standard Class"/>
    <s v="MP-17965"/>
    <s v="Michael Paige"/>
    <x v="1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x v="272"/>
    <d v="2013-12-20T00:00:00"/>
    <s v="Standard Class"/>
    <s v="MP-17965"/>
    <s v="Michael Paige"/>
    <x v="1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"/>
    <x v="273"/>
    <d v="2011-10-13T00:00:00"/>
    <s v="Standard Class"/>
    <s v="MR-17545"/>
    <s v="Mathew Reese"/>
    <x v="2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x v="0"/>
    <x v="274"/>
    <d v="2013-07-13T00:00:00"/>
    <s v="Standard Class"/>
    <s v="SC-20695"/>
    <s v="Steve Chapman"/>
    <x v="1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x v="3"/>
    <x v="118"/>
    <d v="2014-09-21T00:00:00"/>
    <s v="Standard Class"/>
    <s v="JF-15355"/>
    <s v="Jay Fein"/>
    <x v="0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3"/>
    <x v="118"/>
    <d v="2014-09-21T00:00:00"/>
    <s v="Standard Class"/>
    <s v="JF-15355"/>
    <s v="Jay Fein"/>
    <x v="0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x v="275"/>
    <d v="2013-12-07T00:00:00"/>
    <s v="First Class"/>
    <s v="EG-13900"/>
    <s v="Emily Grady"/>
    <x v="0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x v="0"/>
    <x v="275"/>
    <d v="2013-12-07T00:00:00"/>
    <s v="First Class"/>
    <s v="EG-13900"/>
    <s v="Emily Grady"/>
    <x v="0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x v="275"/>
    <d v="2013-12-07T00:00:00"/>
    <s v="First Class"/>
    <s v="EG-13900"/>
    <s v="Emily Grady"/>
    <x v="0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x v="0"/>
    <x v="275"/>
    <d v="2013-12-07T00:00:00"/>
    <s v="First Class"/>
    <s v="EG-13900"/>
    <s v="Emily Grady"/>
    <x v="0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d v="2013-12-07T00:00:00"/>
    <s v="First Class"/>
    <s v="EG-13900"/>
    <s v="Emily Grady"/>
    <x v="0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x v="3"/>
    <x v="276"/>
    <d v="2014-01-26T00:00:00"/>
    <s v="Standard Class"/>
    <s v="DS-13030"/>
    <s v="Darrin Sayre"/>
    <x v="2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x v="2"/>
    <x v="78"/>
    <d v="2011-09-12T00:00:00"/>
    <s v="Standard Class"/>
    <s v="GZ-14470"/>
    <s v="Gary Zandusky"/>
    <x v="0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x v="2"/>
    <x v="277"/>
    <d v="2011-01-09T00:00:00"/>
    <s v="Standard Class"/>
    <s v="PO-19195"/>
    <s v="Phillina Ober"/>
    <x v="2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x v="2"/>
    <x v="277"/>
    <d v="2011-01-09T00:00:00"/>
    <s v="Standard Class"/>
    <s v="PO-19195"/>
    <s v="Phillina Ober"/>
    <x v="2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x v="2"/>
    <x v="277"/>
    <d v="2011-01-09T00:00:00"/>
    <s v="Standard Class"/>
    <s v="PO-19195"/>
    <s v="Phillina Ober"/>
    <x v="2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x v="278"/>
    <d v="2013-09-02T00:00:00"/>
    <s v="Standard Class"/>
    <s v="SS-20875"/>
    <s v="Sung Shariari"/>
    <x v="0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x v="0"/>
    <x v="278"/>
    <d v="2013-09-02T00:00:00"/>
    <s v="Standard Class"/>
    <s v="SS-20875"/>
    <s v="Sung Shariari"/>
    <x v="0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d v="2013-09-02T00:00:00"/>
    <s v="Standard Class"/>
    <s v="SS-20875"/>
    <s v="Sung Shariari"/>
    <x v="0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x v="0"/>
    <x v="278"/>
    <d v="2013-09-02T00:00:00"/>
    <s v="Standard Class"/>
    <s v="SS-20875"/>
    <s v="Sung Shariari"/>
    <x v="0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x v="2"/>
    <x v="279"/>
    <d v="2011-05-27T00:00:00"/>
    <s v="Same Day"/>
    <s v="MH-17785"/>
    <s v="Maya Herman"/>
    <x v="1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x v="2"/>
    <x v="279"/>
    <d v="2011-05-27T00:00:00"/>
    <s v="Same Day"/>
    <s v="MH-17785"/>
    <s v="Maya Herman"/>
    <x v="1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x v="0"/>
    <x v="231"/>
    <d v="2013-03-23T00:00:00"/>
    <s v="Second Class"/>
    <s v="PB-19105"/>
    <s v="Peter Bühler"/>
    <x v="0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x v="3"/>
    <x v="280"/>
    <d v="2014-10-07T00:00:00"/>
    <s v="Standard Class"/>
    <s v="RF-19735"/>
    <s v="Roland Fjeld"/>
    <x v="0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x v="3"/>
    <x v="280"/>
    <d v="2014-10-07T00:00:00"/>
    <s v="Standard Class"/>
    <s v="RF-19735"/>
    <s v="Roland Fjeld"/>
    <x v="0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x v="3"/>
    <x v="280"/>
    <d v="2014-10-07T00:00:00"/>
    <s v="Standard Class"/>
    <s v="RF-19735"/>
    <s v="Roland Fjeld"/>
    <x v="0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3"/>
    <x v="280"/>
    <d v="2014-10-07T00:00:00"/>
    <s v="Standard Class"/>
    <s v="RF-19735"/>
    <s v="Roland Fjeld"/>
    <x v="0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x v="0"/>
    <x v="281"/>
    <d v="2013-04-10T00:00:00"/>
    <s v="First Class"/>
    <s v="YC-21895"/>
    <s v="Yoseph Carroll"/>
    <x v="1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1"/>
    <x v="214"/>
    <d v="2012-12-12T00:00:00"/>
    <s v="Standard Class"/>
    <s v="MS-17830"/>
    <s v="Melanie Seite"/>
    <x v="0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x v="0"/>
    <x v="31"/>
    <d v="2013-09-23T00:00:00"/>
    <s v="Standard Class"/>
    <s v="NB-18655"/>
    <s v="Nona Balk"/>
    <x v="1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x v="2"/>
    <x v="282"/>
    <d v="2012-01-02T00:00:00"/>
    <s v="Standard Class"/>
    <s v="DC-13285"/>
    <s v="Debra Catini"/>
    <x v="0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x v="2"/>
    <x v="282"/>
    <d v="2012-01-02T00:00:00"/>
    <s v="Standard Class"/>
    <s v="DC-13285"/>
    <s v="Debra Catini"/>
    <x v="0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x v="3"/>
    <x v="283"/>
    <d v="2014-07-29T00:00:00"/>
    <s v="Standard Class"/>
    <s v="CP-12340"/>
    <s v="Christine Phan"/>
    <x v="1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x v="3"/>
    <x v="65"/>
    <d v="2014-09-23T00:00:00"/>
    <s v="Standard Class"/>
    <s v="BF-11020"/>
    <s v="Barry Französisch"/>
    <x v="1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x v="284"/>
    <d v="2012-09-05T00:00:00"/>
    <s v="Standard Class"/>
    <s v="AR-10510"/>
    <s v="Andrew Roberts"/>
    <x v="0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x v="3"/>
    <x v="132"/>
    <d v="2014-11-08T00:00:00"/>
    <s v="Standard Class"/>
    <s v="JC-16105"/>
    <s v="Julie Creighton"/>
    <x v="1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x v="1"/>
    <x v="285"/>
    <d v="2012-02-13T00:00:00"/>
    <s v="Standard Class"/>
    <s v="LH-17020"/>
    <s v="Lisa Hazard"/>
    <x v="0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x v="2"/>
    <x v="286"/>
    <d v="2011-01-16T00:00:00"/>
    <s v="Second Class"/>
    <s v="CS-12250"/>
    <s v="Chris Selesnick"/>
    <x v="1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x v="2"/>
    <x v="286"/>
    <d v="2011-01-16T00:00:00"/>
    <s v="Second Class"/>
    <s v="CS-12250"/>
    <s v="Chris Selesnick"/>
    <x v="1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x v="2"/>
    <x v="286"/>
    <d v="2011-01-16T00:00:00"/>
    <s v="Second Class"/>
    <s v="CS-12250"/>
    <s v="Chris Selesnick"/>
    <x v="1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x v="2"/>
    <x v="286"/>
    <d v="2011-01-16T00:00:00"/>
    <s v="Second Class"/>
    <s v="CS-12250"/>
    <s v="Chris Selesnick"/>
    <x v="1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x v="2"/>
    <x v="286"/>
    <d v="2011-01-16T00:00:00"/>
    <s v="Second Class"/>
    <s v="CS-12250"/>
    <s v="Chris Selesnick"/>
    <x v="1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x v="2"/>
    <x v="287"/>
    <d v="2011-05-20T00:00:00"/>
    <s v="Standard Class"/>
    <s v="AJ-10795"/>
    <s v="Anthony Johnson"/>
    <x v="1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x v="0"/>
    <x v="288"/>
    <d v="2013-05-25T00:00:00"/>
    <s v="Standard Class"/>
    <s v="LE-16810"/>
    <s v="Laurel Elliston"/>
    <x v="0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x v="3"/>
    <x v="289"/>
    <d v="2014-02-06T00:00:00"/>
    <s v="Standard Class"/>
    <s v="BV-11245"/>
    <s v="Benjamin Venier"/>
    <x v="1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"/>
    <x v="290"/>
    <d v="2011-07-06T00:00:00"/>
    <s v="Standard Class"/>
    <s v="DL-12865"/>
    <s v="Dan Lawera"/>
    <x v="0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x v="1"/>
    <x v="291"/>
    <d v="2012-08-23T00:00:00"/>
    <s v="First Class"/>
    <s v="NZ-18565"/>
    <s v="Nick Zandusky"/>
    <x v="2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x v="1"/>
    <x v="291"/>
    <d v="2012-08-23T00:00:00"/>
    <s v="First Class"/>
    <s v="NZ-18565"/>
    <s v="Nick Zandusky"/>
    <x v="2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x v="1"/>
    <x v="291"/>
    <d v="2012-08-23T00:00:00"/>
    <s v="First Class"/>
    <s v="NZ-18565"/>
    <s v="Nick Zandusky"/>
    <x v="2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x v="1"/>
    <x v="291"/>
    <d v="2012-08-23T00:00:00"/>
    <s v="First Class"/>
    <s v="NZ-18565"/>
    <s v="Nick Zandusky"/>
    <x v="2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x v="1"/>
    <x v="292"/>
    <d v="2012-10-06T00:00:00"/>
    <s v="Second Class"/>
    <s v="BM-11785"/>
    <s v="Bryan Mills"/>
    <x v="0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x v="1"/>
    <x v="292"/>
    <d v="2012-10-06T00:00:00"/>
    <s v="Second Class"/>
    <s v="BM-11785"/>
    <s v="Bryan Mills"/>
    <x v="0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x v="1"/>
    <x v="292"/>
    <d v="2012-10-06T00:00:00"/>
    <s v="Second Class"/>
    <s v="BM-11785"/>
    <s v="Bryan Mills"/>
    <x v="0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1"/>
    <x v="292"/>
    <d v="2012-10-06T00:00:00"/>
    <s v="Second Class"/>
    <s v="BM-11785"/>
    <s v="Bryan Mills"/>
    <x v="0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x v="1"/>
    <x v="293"/>
    <d v="2012-05-28T00:00:00"/>
    <s v="Standard Class"/>
    <s v="EA-14035"/>
    <s v="Erin Ashbrook"/>
    <x v="1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x v="3"/>
    <x v="294"/>
    <d v="2014-03-22T00:00:00"/>
    <s v="Second Class"/>
    <s v="CL-12565"/>
    <s v="Clay Ludtke"/>
    <x v="0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x v="1"/>
    <x v="295"/>
    <d v="2012-12-16T00:00:00"/>
    <s v="Standard Class"/>
    <s v="LT-17110"/>
    <s v="Liz Thompson"/>
    <x v="0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x v="1"/>
    <x v="153"/>
    <d v="2012-06-30T00:00:00"/>
    <s v="Standard Class"/>
    <s v="SA-20830"/>
    <s v="Sue Ann Reed"/>
    <x v="0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x v="1"/>
    <x v="153"/>
    <d v="2012-06-30T00:00:00"/>
    <s v="Standard Class"/>
    <s v="SA-20830"/>
    <s v="Sue Ann Reed"/>
    <x v="0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x v="1"/>
    <x v="153"/>
    <d v="2012-06-30T00:00:00"/>
    <s v="Standard Class"/>
    <s v="SA-20830"/>
    <s v="Sue Ann Reed"/>
    <x v="0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"/>
    <x v="153"/>
    <d v="2012-06-30T00:00:00"/>
    <s v="Standard Class"/>
    <s v="SA-20830"/>
    <s v="Sue Ann Reed"/>
    <x v="0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x v="0"/>
    <x v="244"/>
    <d v="2013-05-21T00:00:00"/>
    <s v="Same Day"/>
    <s v="JK-15730"/>
    <s v="Joe Kamberova"/>
    <x v="0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x v="2"/>
    <x v="59"/>
    <d v="2011-09-26T00:00:00"/>
    <s v="Standard Class"/>
    <s v="ES-14020"/>
    <s v="Erica Smith"/>
    <x v="0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x v="2"/>
    <x v="59"/>
    <d v="2011-09-26T00:00:00"/>
    <s v="Standard Class"/>
    <s v="ES-14020"/>
    <s v="Erica Smith"/>
    <x v="0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x v="3"/>
    <x v="296"/>
    <d v="2014-09-27T00:00:00"/>
    <s v="Standard Class"/>
    <s v="RH-19495"/>
    <s v="Rick Hansen"/>
    <x v="0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x v="1"/>
    <x v="100"/>
    <d v="2012-12-26T00:00:00"/>
    <s v="First Class"/>
    <s v="DB-13120"/>
    <s v="David Bremer"/>
    <x v="1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x v="1"/>
    <x v="100"/>
    <d v="2012-12-26T00:00:00"/>
    <s v="First Class"/>
    <s v="DB-13120"/>
    <s v="David Bremer"/>
    <x v="1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x v="1"/>
    <x v="100"/>
    <d v="2012-12-26T00:00:00"/>
    <s v="First Class"/>
    <s v="DB-13120"/>
    <s v="David Bremer"/>
    <x v="1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x v="154"/>
    <d v="2012-12-03T00:00:00"/>
    <s v="Standard Class"/>
    <s v="CD-11920"/>
    <s v="Carlos Daly"/>
    <x v="0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x v="3"/>
    <x v="297"/>
    <d v="2014-02-24T00:00:00"/>
    <s v="First Class"/>
    <s v="HW-14935"/>
    <s v="Helen Wasserman"/>
    <x v="1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x v="3"/>
    <x v="297"/>
    <d v="2014-02-24T00:00:00"/>
    <s v="First Class"/>
    <s v="HW-14935"/>
    <s v="Helen Wasserman"/>
    <x v="1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x v="298"/>
    <d v="2013-08-24T00:00:00"/>
    <s v="Second Class"/>
    <s v="HW-14935"/>
    <s v="Helen Wasserman"/>
    <x v="1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x v="0"/>
    <x v="299"/>
    <d v="2013-03-18T00:00:00"/>
    <s v="Standard Class"/>
    <s v="MC-18130"/>
    <s v="Mike Caudle"/>
    <x v="1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x v="3"/>
    <x v="300"/>
    <d v="2014-04-25T00:00:00"/>
    <s v="First Class"/>
    <s v="GM-14440"/>
    <s v="Gary McGarr"/>
    <x v="0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x v="2"/>
    <x v="301"/>
    <d v="2011-11-07T00:00:00"/>
    <s v="Standard Class"/>
    <s v="RA-19915"/>
    <s v="Russell Applegate"/>
    <x v="0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x v="2"/>
    <x v="301"/>
    <d v="2011-11-07T00:00:00"/>
    <s v="Standard Class"/>
    <s v="RA-19915"/>
    <s v="Russell Applegate"/>
    <x v="0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x v="1"/>
    <x v="302"/>
    <d v="2012-02-05T00:00:00"/>
    <s v="First Class"/>
    <s v="AA-10375"/>
    <s v="Allen Armold"/>
    <x v="0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x v="1"/>
    <x v="302"/>
    <d v="2012-02-05T00:00:00"/>
    <s v="First Class"/>
    <s v="AA-10375"/>
    <s v="Allen Armold"/>
    <x v="0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2"/>
    <x v="303"/>
    <d v="2011-10-15T00:00:00"/>
    <s v="First Class"/>
    <s v="ZC-21910"/>
    <s v="Zuschuss Carroll"/>
    <x v="0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x v="2"/>
    <x v="303"/>
    <d v="2011-10-15T00:00:00"/>
    <s v="First Class"/>
    <s v="ZC-21910"/>
    <s v="Zuschuss Carroll"/>
    <x v="0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x v="2"/>
    <x v="303"/>
    <d v="2011-10-15T00:00:00"/>
    <s v="First Class"/>
    <s v="ZC-21910"/>
    <s v="Zuschuss Carroll"/>
    <x v="0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x v="2"/>
    <x v="303"/>
    <d v="2011-10-15T00:00:00"/>
    <s v="First Class"/>
    <s v="ZC-21910"/>
    <s v="Zuschuss Carroll"/>
    <x v="0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x v="3"/>
    <x v="304"/>
    <d v="2014-05-15T00:00:00"/>
    <s v="Same Day"/>
    <s v="PJ-19015"/>
    <s v="Pauline Johnson"/>
    <x v="0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x v="3"/>
    <x v="304"/>
    <d v="2014-05-15T00:00:00"/>
    <s v="Same Day"/>
    <s v="PJ-19015"/>
    <s v="Pauline Johnson"/>
    <x v="0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x v="1"/>
    <x v="305"/>
    <d v="2012-03-23T00:00:00"/>
    <s v="First Class"/>
    <s v="BW-11110"/>
    <s v="Bart Watters"/>
    <x v="1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x v="0"/>
    <x v="306"/>
    <d v="2013-09-20T00:00:00"/>
    <s v="Standard Class"/>
    <s v="DB-13210"/>
    <s v="Dean Braden"/>
    <x v="0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x v="2"/>
    <x v="307"/>
    <d v="2011-07-02T00:00:00"/>
    <s v="Standard Class"/>
    <s v="CA-12775"/>
    <s v="Cynthia Arntzen"/>
    <x v="0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x v="2"/>
    <x v="307"/>
    <d v="2011-07-02T00:00:00"/>
    <s v="Standard Class"/>
    <s v="CA-12775"/>
    <s v="Cynthia Arntzen"/>
    <x v="0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x v="2"/>
    <x v="307"/>
    <d v="2011-07-02T00:00:00"/>
    <s v="Standard Class"/>
    <s v="CA-12775"/>
    <s v="Cynthia Arntzen"/>
    <x v="0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x v="2"/>
    <x v="307"/>
    <d v="2011-07-02T00:00:00"/>
    <s v="Standard Class"/>
    <s v="CA-12775"/>
    <s v="Cynthia Arntzen"/>
    <x v="0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x v="2"/>
    <x v="307"/>
    <d v="2011-07-02T00:00:00"/>
    <s v="Standard Class"/>
    <s v="CA-12775"/>
    <s v="Cynthia Arntzen"/>
    <x v="0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x v="3"/>
    <x v="308"/>
    <d v="2014-06-28T00:00:00"/>
    <s v="Standard Class"/>
    <s v="TR-21325"/>
    <s v="Toby Ritter"/>
    <x v="0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x v="3"/>
    <x v="308"/>
    <d v="2014-06-28T00:00:00"/>
    <s v="Standard Class"/>
    <s v="TR-21325"/>
    <s v="Toby Ritter"/>
    <x v="0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x v="2"/>
    <x v="309"/>
    <d v="2011-05-15T00:00:00"/>
    <s v="Standard Class"/>
    <s v="PG-18820"/>
    <s v="Patrick Gardner"/>
    <x v="0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x v="2"/>
    <x v="309"/>
    <d v="2011-05-15T00:00:00"/>
    <s v="Standard Class"/>
    <s v="PG-18820"/>
    <s v="Patrick Gardner"/>
    <x v="0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x v="3"/>
    <x v="170"/>
    <d v="2014-08-29T00:00:00"/>
    <s v="Standard Class"/>
    <s v="GT-14710"/>
    <s v="Greg Tran"/>
    <x v="0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x v="3"/>
    <x v="170"/>
    <d v="2014-08-29T00:00:00"/>
    <s v="Standard Class"/>
    <s v="GT-14710"/>
    <s v="Greg Tran"/>
    <x v="0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x v="3"/>
    <x v="170"/>
    <d v="2014-08-29T00:00:00"/>
    <s v="Standard Class"/>
    <s v="GT-14710"/>
    <s v="Greg Tran"/>
    <x v="0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x v="3"/>
    <x v="114"/>
    <d v="2014-06-22T00:00:00"/>
    <s v="Second Class"/>
    <s v="JE-15745"/>
    <s v="Joel Eaton"/>
    <x v="0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x v="3"/>
    <x v="114"/>
    <d v="2014-06-22T00:00:00"/>
    <s v="Second Class"/>
    <s v="JE-15745"/>
    <s v="Joel Eaton"/>
    <x v="0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x v="3"/>
    <x v="114"/>
    <d v="2014-06-22T00:00:00"/>
    <s v="Second Class"/>
    <s v="JE-15745"/>
    <s v="Joel Eaton"/>
    <x v="0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x v="3"/>
    <x v="114"/>
    <d v="2014-06-22T00:00:00"/>
    <s v="Second Class"/>
    <s v="JE-15745"/>
    <s v="Joel Eaton"/>
    <x v="0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x v="0"/>
    <x v="310"/>
    <d v="2013-07-28T00:00:00"/>
    <s v="Standard Class"/>
    <s v="JB-15400"/>
    <s v="Jennifer Braxton"/>
    <x v="1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x v="310"/>
    <d v="2013-07-28T00:00:00"/>
    <s v="Standard Class"/>
    <s v="JB-15400"/>
    <s v="Jennifer Braxton"/>
    <x v="1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x v="310"/>
    <d v="2013-07-28T00:00:00"/>
    <s v="Standard Class"/>
    <s v="JB-15400"/>
    <s v="Jennifer Braxton"/>
    <x v="1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2"/>
    <x v="78"/>
    <d v="2011-09-13T00:00:00"/>
    <s v="Second Class"/>
    <s v="LH-17020"/>
    <s v="Lisa Hazard"/>
    <x v="0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x v="3"/>
    <x v="259"/>
    <d v="2014-11-12T00:00:00"/>
    <s v="Standard Class"/>
    <s v="JL-15175"/>
    <s v="James Lanier"/>
    <x v="2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x v="311"/>
    <d v="2013-03-13T00:00:00"/>
    <s v="Standard Class"/>
    <s v="EB-13705"/>
    <s v="Ed Braxton"/>
    <x v="1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x v="1"/>
    <x v="312"/>
    <d v="2012-11-25T00:00:00"/>
    <s v="Standard Class"/>
    <s v="BM-11650"/>
    <s v="Brian Moss"/>
    <x v="1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x v="1"/>
    <x v="312"/>
    <d v="2012-11-25T00:00:00"/>
    <s v="Standard Class"/>
    <s v="BM-11650"/>
    <s v="Brian Moss"/>
    <x v="1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x v="1"/>
    <x v="312"/>
    <d v="2012-11-25T00:00:00"/>
    <s v="Standard Class"/>
    <s v="BM-11650"/>
    <s v="Brian Moss"/>
    <x v="1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x v="0"/>
    <x v="77"/>
    <d v="2013-11-10T00:00:00"/>
    <s v="First Class"/>
    <s v="EM-14095"/>
    <s v="Eudokia Martin"/>
    <x v="1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x v="0"/>
    <x v="77"/>
    <d v="2013-11-10T00:00:00"/>
    <s v="First Class"/>
    <s v="EM-14095"/>
    <s v="Eudokia Martin"/>
    <x v="1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x v="77"/>
    <d v="2013-11-10T00:00:00"/>
    <s v="First Class"/>
    <s v="EM-14095"/>
    <s v="Eudokia Martin"/>
    <x v="1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x v="0"/>
    <x v="77"/>
    <d v="2013-11-10T00:00:00"/>
    <s v="First Class"/>
    <s v="EM-14095"/>
    <s v="Eudokia Martin"/>
    <x v="1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x v="1"/>
    <x v="313"/>
    <d v="2012-10-17T00:00:00"/>
    <s v="Standard Class"/>
    <s v="AF-10885"/>
    <s v="Art Foster"/>
    <x v="0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x v="313"/>
    <d v="2012-10-17T00:00:00"/>
    <s v="Standard Class"/>
    <s v="AF-10885"/>
    <s v="Art Foster"/>
    <x v="0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x v="3"/>
    <x v="314"/>
    <d v="2014-01-07T00:00:00"/>
    <s v="Standard Class"/>
    <s v="GA-14725"/>
    <s v="Guy Armstrong"/>
    <x v="0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x v="2"/>
    <x v="315"/>
    <d v="2011-02-13T00:00:00"/>
    <s v="Standard Class"/>
    <s v="CK-12760"/>
    <s v="Cyma Kinney"/>
    <x v="1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x v="0"/>
    <x v="23"/>
    <d v="2013-06-26T00:00:00"/>
    <s v="Second Class"/>
    <s v="DP-13105"/>
    <s v="Dave Poirier"/>
    <x v="1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x v="0"/>
    <x v="23"/>
    <d v="2013-06-26T00:00:00"/>
    <s v="Second Class"/>
    <s v="DP-13105"/>
    <s v="Dave Poirier"/>
    <x v="1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x v="0"/>
    <x v="316"/>
    <d v="2013-06-05T00:00:00"/>
    <s v="Standard Class"/>
    <s v="VD-21670"/>
    <s v="Valerie Dominguez"/>
    <x v="0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x v="0"/>
    <x v="317"/>
    <d v="2013-02-24T00:00:00"/>
    <s v="Standard Class"/>
    <s v="GT-14710"/>
    <s v="Greg Tran"/>
    <x v="0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x v="0"/>
    <x v="317"/>
    <d v="2013-02-24T00:00:00"/>
    <s v="Standard Class"/>
    <s v="GT-14710"/>
    <s v="Greg Tran"/>
    <x v="0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x v="2"/>
    <x v="93"/>
    <d v="2011-08-08T00:00:00"/>
    <s v="Standard Class"/>
    <s v="BK-11260"/>
    <s v="Berenike Kampe"/>
    <x v="0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x v="2"/>
    <x v="93"/>
    <d v="2011-08-08T00:00:00"/>
    <s v="Standard Class"/>
    <s v="BK-11260"/>
    <s v="Berenike Kampe"/>
    <x v="0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x v="2"/>
    <x v="93"/>
    <d v="2011-08-08T00:00:00"/>
    <s v="Standard Class"/>
    <s v="BK-11260"/>
    <s v="Berenike Kampe"/>
    <x v="0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x v="3"/>
    <x v="318"/>
    <d v="2014-04-16T00:00:00"/>
    <s v="Standard Class"/>
    <s v="SJ-20125"/>
    <s v="Sanjit Jacobs"/>
    <x v="2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"/>
    <x v="318"/>
    <d v="2014-04-16T00:00:00"/>
    <s v="Standard Class"/>
    <s v="SJ-20125"/>
    <s v="Sanjit Jacobs"/>
    <x v="2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x v="2"/>
    <x v="3"/>
    <d v="2011-06-16T00:00:00"/>
    <s v="Standard Class"/>
    <s v="CM-12445"/>
    <s v="Chuck Magee"/>
    <x v="0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x v="2"/>
    <x v="3"/>
    <d v="2011-06-16T00:00:00"/>
    <s v="Standard Class"/>
    <s v="CM-12445"/>
    <s v="Chuck Magee"/>
    <x v="0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x v="0"/>
    <x v="319"/>
    <d v="2013-01-07T00:00:00"/>
    <s v="Second Class"/>
    <s v="AJ-10795"/>
    <s v="Anthony Johnson"/>
    <x v="1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x v="319"/>
    <d v="2013-01-07T00:00:00"/>
    <s v="Second Class"/>
    <s v="AJ-10795"/>
    <s v="Anthony Johnson"/>
    <x v="1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x v="0"/>
    <x v="319"/>
    <d v="2013-01-07T00:00:00"/>
    <s v="Second Class"/>
    <s v="AJ-10795"/>
    <s v="Anthony Johnson"/>
    <x v="1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2"/>
    <x v="320"/>
    <d v="2011-01-16T00:00:00"/>
    <s v="Standard Class"/>
    <s v="AJ-10780"/>
    <s v="Anthony Jacobs"/>
    <x v="1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x v="2"/>
    <x v="320"/>
    <d v="2011-01-16T00:00:00"/>
    <s v="Standard Class"/>
    <s v="AJ-10780"/>
    <s v="Anthony Jacobs"/>
    <x v="1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x v="321"/>
    <d v="2013-10-03T00:00:00"/>
    <s v="First Class"/>
    <s v="LS-16945"/>
    <s v="Linda Southworth"/>
    <x v="1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x v="2"/>
    <x v="322"/>
    <d v="2011-04-10T00:00:00"/>
    <s v="Standard Class"/>
    <s v="GP-14740"/>
    <s v="Guy Phonely"/>
    <x v="1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x v="0"/>
    <x v="323"/>
    <d v="2013-09-06T00:00:00"/>
    <s v="First Class"/>
    <s v="PK-18910"/>
    <s v="Paul Knutson"/>
    <x v="2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x v="323"/>
    <d v="2013-09-06T00:00:00"/>
    <s v="First Class"/>
    <s v="PK-18910"/>
    <s v="Paul Knutson"/>
    <x v="2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x v="1"/>
    <x v="324"/>
    <d v="2012-10-20T00:00:00"/>
    <s v="First Class"/>
    <s v="TB-21520"/>
    <s v="Tracy Blumstein"/>
    <x v="0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x v="2"/>
    <x v="325"/>
    <d v="2011-12-15T00:00:00"/>
    <s v="Standard Class"/>
    <s v="SM-20005"/>
    <s v="Sally Matthias"/>
    <x v="0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2"/>
    <x v="325"/>
    <d v="2011-12-15T00:00:00"/>
    <s v="Standard Class"/>
    <s v="SM-20005"/>
    <s v="Sally Matthias"/>
    <x v="0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x v="3"/>
    <x v="326"/>
    <d v="2014-08-30T00:00:00"/>
    <s v="Standard Class"/>
    <s v="GA-14725"/>
    <s v="Guy Armstrong"/>
    <x v="0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x v="0"/>
    <x v="327"/>
    <d v="2013-01-21T00:00:00"/>
    <s v="Standard Class"/>
    <s v="CC-12430"/>
    <s v="Chuck Clark"/>
    <x v="2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x v="327"/>
    <d v="2013-01-21T00:00:00"/>
    <s v="Standard Class"/>
    <s v="CC-12430"/>
    <s v="Chuck Clark"/>
    <x v="2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x v="0"/>
    <x v="327"/>
    <d v="2013-01-21T00:00:00"/>
    <s v="Standard Class"/>
    <s v="CC-12430"/>
    <s v="Chuck Clark"/>
    <x v="2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x v="2"/>
    <x v="328"/>
    <d v="2011-09-21T00:00:00"/>
    <s v="Standard Class"/>
    <s v="AG-10765"/>
    <s v="Anthony Garverick"/>
    <x v="2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"/>
    <x v="329"/>
    <d v="2014-12-03T00:00:00"/>
    <s v="Second Class"/>
    <s v="HP-14815"/>
    <s v="Harold Pawlan"/>
    <x v="2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x v="3"/>
    <x v="329"/>
    <d v="2014-12-03T00:00:00"/>
    <s v="Second Class"/>
    <s v="HP-14815"/>
    <s v="Harold Pawlan"/>
    <x v="2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x v="1"/>
    <x v="330"/>
    <d v="2012-10-13T00:00:00"/>
    <s v="Standard Class"/>
    <s v="DK-13090"/>
    <s v="Dave Kipp"/>
    <x v="0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x v="3"/>
    <x v="331"/>
    <d v="2014-12-24T00:00:00"/>
    <s v="Same Day"/>
    <s v="GZ-14470"/>
    <s v="Gary Zandusky"/>
    <x v="0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x v="332"/>
    <d v="2013-10-25T00:00:00"/>
    <s v="First Class"/>
    <s v="PM-19135"/>
    <s v="Peter McVee"/>
    <x v="2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x v="2"/>
    <x v="333"/>
    <d v="2011-05-04T00:00:00"/>
    <s v="Standard Class"/>
    <s v="LL-16840"/>
    <s v="Lauren Leatherbury"/>
    <x v="0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x v="1"/>
    <x v="334"/>
    <d v="2012-04-28T00:00:00"/>
    <s v="Second Class"/>
    <s v="JS-15595"/>
    <s v="Jill Stevenson"/>
    <x v="1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x v="3"/>
    <x v="335"/>
    <d v="2014-07-03T00:00:00"/>
    <s v="Standard Class"/>
    <s v="OT-18730"/>
    <s v="Olvera Toch"/>
    <x v="0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x v="3"/>
    <x v="336"/>
    <d v="2014-10-20T00:00:00"/>
    <s v="Standard Class"/>
    <s v="EL-13735"/>
    <s v="Ed Ludwig"/>
    <x v="2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2"/>
    <x v="337"/>
    <d v="2011-12-16T00:00:00"/>
    <s v="Standard Class"/>
    <s v="CK-12760"/>
    <s v="Cyma Kinney"/>
    <x v="1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x v="3"/>
    <x v="308"/>
    <d v="2014-06-27T00:00:00"/>
    <s v="Standard Class"/>
    <s v="JE-15475"/>
    <s v="Jeremy Ellison"/>
    <x v="0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"/>
    <x v="308"/>
    <d v="2014-06-27T00:00:00"/>
    <s v="Standard Class"/>
    <s v="JE-15475"/>
    <s v="Jeremy Ellison"/>
    <x v="0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x v="3"/>
    <x v="335"/>
    <d v="2014-06-28T00:00:00"/>
    <s v="First Class"/>
    <s v="TH-21550"/>
    <s v="Tracy Hopkins"/>
    <x v="2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"/>
    <x v="335"/>
    <d v="2014-06-28T00:00:00"/>
    <s v="First Class"/>
    <s v="TH-21550"/>
    <s v="Tracy Hopkins"/>
    <x v="2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x v="3"/>
    <x v="335"/>
    <d v="2014-06-28T00:00:00"/>
    <s v="First Class"/>
    <s v="TH-21550"/>
    <s v="Tracy Hopkins"/>
    <x v="2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x v="0"/>
    <x v="338"/>
    <d v="2013-11-13T00:00:00"/>
    <s v="First Class"/>
    <s v="PC-18745"/>
    <s v="Pamela Coakley"/>
    <x v="1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x v="0"/>
    <x v="338"/>
    <d v="2013-11-13T00:00:00"/>
    <s v="First Class"/>
    <s v="PC-18745"/>
    <s v="Pamela Coakley"/>
    <x v="1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x v="0"/>
    <x v="339"/>
    <d v="2013-10-07T00:00:00"/>
    <s v="Second Class"/>
    <s v="HL-15040"/>
    <s v="Hunter Lopez"/>
    <x v="0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x v="2"/>
    <x v="340"/>
    <d v="2011-09-15T00:00:00"/>
    <s v="Standard Class"/>
    <s v="MS-17365"/>
    <s v="Maribeth Schnelling"/>
    <x v="0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x v="3"/>
    <x v="341"/>
    <d v="2014-11-01T00:00:00"/>
    <s v="Second Class"/>
    <s v="GB-14530"/>
    <s v="George Bell"/>
    <x v="1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x v="0"/>
    <x v="342"/>
    <d v="2013-04-13T00:00:00"/>
    <s v="First Class"/>
    <s v="JR-16210"/>
    <s v="Justin Ritter"/>
    <x v="1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"/>
    <x v="343"/>
    <d v="2014-11-14T00:00:00"/>
    <s v="First Class"/>
    <s v="TD-20995"/>
    <s v="Tamara Dahlen"/>
    <x v="0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"/>
    <x v="343"/>
    <d v="2014-11-14T00:00:00"/>
    <s v="First Class"/>
    <s v="TD-20995"/>
    <s v="Tamara Dahlen"/>
    <x v="0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x v="3"/>
    <x v="175"/>
    <d v="2014-09-18T00:00:00"/>
    <s v="First Class"/>
    <s v="DB-13060"/>
    <s v="Dave Brooks"/>
    <x v="0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x v="0"/>
    <x v="143"/>
    <d v="2013-04-13T00:00:00"/>
    <s v="Standard Class"/>
    <s v="LC-17140"/>
    <s v="Logan Currie"/>
    <x v="0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x v="0"/>
    <x v="143"/>
    <d v="2013-04-13T00:00:00"/>
    <s v="Standard Class"/>
    <s v="LC-17140"/>
    <s v="Logan Currie"/>
    <x v="0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x v="0"/>
    <x v="143"/>
    <d v="2013-04-13T00:00:00"/>
    <s v="Standard Class"/>
    <s v="LC-17140"/>
    <s v="Logan Currie"/>
    <x v="0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x v="3"/>
    <x v="247"/>
    <d v="2015-01-04T00:00:00"/>
    <s v="Standard Class"/>
    <s v="PO-18865"/>
    <s v="Patrick O'Donnell"/>
    <x v="0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3"/>
    <x v="247"/>
    <d v="2015-01-04T00:00:00"/>
    <s v="Standard Class"/>
    <s v="PO-18865"/>
    <s v="Patrick O'Donnell"/>
    <x v="0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x v="3"/>
    <x v="247"/>
    <d v="2015-01-04T00:00:00"/>
    <s v="Standard Class"/>
    <s v="PO-18865"/>
    <s v="Patrick O'Donnell"/>
    <x v="0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x v="3"/>
    <x v="264"/>
    <d v="2014-09-08T00:00:00"/>
    <s v="Standard Class"/>
    <s v="BE-11335"/>
    <s v="Bill Eplett"/>
    <x v="2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x v="3"/>
    <x v="264"/>
    <d v="2014-09-08T00:00:00"/>
    <s v="Standard Class"/>
    <s v="BE-11335"/>
    <s v="Bill Eplett"/>
    <x v="2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x v="3"/>
    <x v="264"/>
    <d v="2014-09-08T00:00:00"/>
    <s v="Standard Class"/>
    <s v="BE-11335"/>
    <s v="Bill Eplett"/>
    <x v="2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x v="1"/>
    <x v="70"/>
    <d v="2012-06-07T00:00:00"/>
    <s v="Standard Class"/>
    <s v="SC-20050"/>
    <s v="Sample Company A"/>
    <x v="2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x v="3"/>
    <x v="344"/>
    <d v="2014-11-30T00:00:00"/>
    <s v="First Class"/>
    <s v="BM-11650"/>
    <s v="Brian Moss"/>
    <x v="1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x v="3"/>
    <x v="344"/>
    <d v="2014-11-30T00:00:00"/>
    <s v="First Class"/>
    <s v="BM-11650"/>
    <s v="Brian Moss"/>
    <x v="1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2"/>
    <x v="345"/>
    <d v="2011-06-21T00:00:00"/>
    <s v="Standard Class"/>
    <s v="KL-16555"/>
    <s v="Kelly Lampkin"/>
    <x v="1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2"/>
    <x v="345"/>
    <d v="2011-06-21T00:00:00"/>
    <s v="Standard Class"/>
    <s v="KL-16555"/>
    <s v="Kelly Lampkin"/>
    <x v="1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2"/>
    <x v="345"/>
    <d v="2011-06-21T00:00:00"/>
    <s v="Standard Class"/>
    <s v="KL-16555"/>
    <s v="Kelly Lampkin"/>
    <x v="1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x v="346"/>
    <d v="2013-03-12T00:00:00"/>
    <s v="Standard Class"/>
    <s v="RW-19630"/>
    <s v="Rob Williams"/>
    <x v="1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x v="0"/>
    <x v="346"/>
    <d v="2013-03-12T00:00:00"/>
    <s v="Standard Class"/>
    <s v="RW-19630"/>
    <s v="Rob Williams"/>
    <x v="1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x v="2"/>
    <x v="29"/>
    <d v="2011-12-12T00:00:00"/>
    <s v="Standard Class"/>
    <s v="RC-19825"/>
    <s v="Roy Collins"/>
    <x v="0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x v="1"/>
    <x v="347"/>
    <d v="2012-04-15T00:00:00"/>
    <s v="Standard Class"/>
    <s v="SE-20110"/>
    <s v="Sanjit Engle"/>
    <x v="0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x v="1"/>
    <x v="347"/>
    <d v="2012-04-15T00:00:00"/>
    <s v="Standard Class"/>
    <s v="SE-20110"/>
    <s v="Sanjit Engle"/>
    <x v="0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x v="1"/>
    <x v="347"/>
    <d v="2012-04-15T00:00:00"/>
    <s v="Standard Class"/>
    <s v="SE-20110"/>
    <s v="Sanjit Engle"/>
    <x v="0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x v="306"/>
    <d v="2013-09-21T00:00:00"/>
    <s v="Standard Class"/>
    <s v="AH-10075"/>
    <s v="Adam Hart"/>
    <x v="1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x v="2"/>
    <x v="103"/>
    <d v="2011-09-16T00:00:00"/>
    <s v="First Class"/>
    <s v="JM-15535"/>
    <s v="Jessica Myrick"/>
    <x v="0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x v="2"/>
    <x v="103"/>
    <d v="2011-09-16T00:00:00"/>
    <s v="First Class"/>
    <s v="JM-15535"/>
    <s v="Jessica Myrick"/>
    <x v="0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x v="1"/>
    <x v="348"/>
    <d v="2012-10-09T00:00:00"/>
    <s v="Standard Class"/>
    <s v="JJ-15760"/>
    <s v="Joel Jenkins"/>
    <x v="2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x v="1"/>
    <x v="348"/>
    <d v="2012-10-09T00:00:00"/>
    <s v="Standard Class"/>
    <s v="JJ-15760"/>
    <s v="Joel Jenkins"/>
    <x v="2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x v="3"/>
    <x v="349"/>
    <d v="2014-04-18T00:00:00"/>
    <s v="First Class"/>
    <s v="AB-10165"/>
    <s v="Alan Barnes"/>
    <x v="0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x v="3"/>
    <x v="349"/>
    <d v="2014-04-18T00:00:00"/>
    <s v="First Class"/>
    <s v="AB-10165"/>
    <s v="Alan Barnes"/>
    <x v="0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"/>
    <x v="349"/>
    <d v="2014-04-18T00:00:00"/>
    <s v="First Class"/>
    <s v="AB-10165"/>
    <s v="Alan Barnes"/>
    <x v="0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x v="3"/>
    <x v="264"/>
    <d v="2014-09-07T00:00:00"/>
    <s v="Standard Class"/>
    <s v="RK-19300"/>
    <s v="Ralph Kennedy"/>
    <x v="0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d v="2013-06-25T00:00:00"/>
    <s v="Standard Class"/>
    <s v="CG-12040"/>
    <s v="Catherine Glotzbach"/>
    <x v="2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x v="23"/>
    <d v="2013-06-25T00:00:00"/>
    <s v="Standard Class"/>
    <s v="CG-12040"/>
    <s v="Catherine Glotzbach"/>
    <x v="2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x v="0"/>
    <x v="23"/>
    <d v="2013-06-25T00:00:00"/>
    <s v="Standard Class"/>
    <s v="CG-12040"/>
    <s v="Catherine Glotzbach"/>
    <x v="2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x v="0"/>
    <x v="23"/>
    <d v="2013-06-25T00:00:00"/>
    <s v="Standard Class"/>
    <s v="CG-12040"/>
    <s v="Catherine Glotzbach"/>
    <x v="2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3"/>
    <x v="60"/>
    <d v="2014-11-07T00:00:00"/>
    <s v="First Class"/>
    <s v="RA-19885"/>
    <s v="Ruben Ausman"/>
    <x v="1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x v="1"/>
    <x v="350"/>
    <d v="2012-12-17T00:00:00"/>
    <s v="Standard Class"/>
    <s v="RP-19270"/>
    <s v="Rachel Payne"/>
    <x v="1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x v="1"/>
    <x v="350"/>
    <d v="2012-12-17T00:00:00"/>
    <s v="Standard Class"/>
    <s v="RP-19270"/>
    <s v="Rachel Payne"/>
    <x v="1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d v="2013-06-21T00:00:00"/>
    <s v="First Class"/>
    <s v="KC-16255"/>
    <s v="Karen Carlisle"/>
    <x v="1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d v="2013-12-21T00:00:00"/>
    <s v="Standard Class"/>
    <s v="RW-19630"/>
    <s v="Rob Williams"/>
    <x v="1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x v="180"/>
    <d v="2013-12-21T00:00:00"/>
    <s v="Standard Class"/>
    <s v="RW-19630"/>
    <s v="Rob Williams"/>
    <x v="1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x v="1"/>
    <x v="352"/>
    <d v="2012-06-03T00:00:00"/>
    <s v="Standard Class"/>
    <s v="JL-15850"/>
    <s v="John Lucas"/>
    <x v="0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x v="1"/>
    <x v="352"/>
    <d v="2012-06-03T00:00:00"/>
    <s v="Standard Class"/>
    <s v="JL-15850"/>
    <s v="John Lucas"/>
    <x v="0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x v="1"/>
    <x v="352"/>
    <d v="2012-06-03T00:00:00"/>
    <s v="Standard Class"/>
    <s v="JL-15850"/>
    <s v="John Lucas"/>
    <x v="0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x v="1"/>
    <x v="353"/>
    <d v="2012-07-28T00:00:00"/>
    <s v="First Class"/>
    <s v="CA-12775"/>
    <s v="Cynthia Arntzen"/>
    <x v="0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x v="3"/>
    <x v="354"/>
    <d v="2014-12-03T00:00:00"/>
    <s v="Standard Class"/>
    <s v="RB-19795"/>
    <s v="Ross Baird"/>
    <x v="2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"/>
    <x v="354"/>
    <d v="2014-12-03T00:00:00"/>
    <s v="Standard Class"/>
    <s v="RB-19795"/>
    <s v="Ross Baird"/>
    <x v="2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"/>
    <x v="354"/>
    <d v="2014-12-03T00:00:00"/>
    <s v="Standard Class"/>
    <s v="RB-19795"/>
    <s v="Ross Baird"/>
    <x v="2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"/>
    <x v="354"/>
    <d v="2014-12-03T00:00:00"/>
    <s v="Standard Class"/>
    <s v="RB-19795"/>
    <s v="Ross Baird"/>
    <x v="2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x v="3"/>
    <x v="354"/>
    <d v="2014-12-03T00:00:00"/>
    <s v="Standard Class"/>
    <s v="RB-19795"/>
    <s v="Ross Baird"/>
    <x v="2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"/>
    <x v="355"/>
    <d v="2014-04-08T00:00:00"/>
    <s v="Standard Class"/>
    <s v="KH-16360"/>
    <s v="Katherine Hughes"/>
    <x v="0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x v="3"/>
    <x v="116"/>
    <d v="2015-01-02T00:00:00"/>
    <s v="Standard Class"/>
    <s v="GH-14665"/>
    <s v="Greg Hansen"/>
    <x v="0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3"/>
    <x v="116"/>
    <d v="2015-01-02T00:00:00"/>
    <s v="Standard Class"/>
    <s v="GH-14665"/>
    <s v="Greg Hansen"/>
    <x v="0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"/>
    <x v="329"/>
    <d v="2014-12-05T00:00:00"/>
    <s v="Standard Class"/>
    <s v="SW-20275"/>
    <s v="Scott Williamson"/>
    <x v="0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x v="3"/>
    <x v="356"/>
    <d v="2014-05-19T00:00:00"/>
    <s v="Second Class"/>
    <s v="JA-15970"/>
    <s v="Joseph Airdo"/>
    <x v="0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"/>
    <x v="356"/>
    <d v="2014-05-19T00:00:00"/>
    <s v="Second Class"/>
    <s v="JA-15970"/>
    <s v="Joseph Airdo"/>
    <x v="0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x v="3"/>
    <x v="356"/>
    <d v="2014-05-19T00:00:00"/>
    <s v="Second Class"/>
    <s v="JA-15970"/>
    <s v="Joseph Airdo"/>
    <x v="0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1"/>
    <x v="357"/>
    <d v="2012-09-22T00:00:00"/>
    <s v="Same Day"/>
    <s v="DL-12925"/>
    <s v="Daniel Lacy"/>
    <x v="0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x v="3"/>
    <x v="237"/>
    <d v="2014-11-20T00:00:00"/>
    <s v="Standard Class"/>
    <s v="LW-16990"/>
    <s v="Lindsay Williams"/>
    <x v="1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"/>
    <x v="154"/>
    <d v="2012-12-01T00:00:00"/>
    <s v="Standard Class"/>
    <s v="TB-21190"/>
    <s v="Thomas Brumley"/>
    <x v="2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x v="0"/>
    <x v="142"/>
    <d v="2013-09-05T00:00:00"/>
    <s v="First Class"/>
    <s v="CV-12805"/>
    <s v="Cynthia Voltz"/>
    <x v="1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2"/>
    <x v="358"/>
    <d v="2011-09-24T00:00:00"/>
    <s v="Second Class"/>
    <s v="MS-17365"/>
    <s v="Maribeth Schnelling"/>
    <x v="0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x v="3"/>
    <x v="359"/>
    <d v="2014-04-12T00:00:00"/>
    <s v="First Class"/>
    <s v="BS-11800"/>
    <s v="Bryan Spruell"/>
    <x v="2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2"/>
    <x v="360"/>
    <d v="2011-01-19T00:00:00"/>
    <s v="Second Class"/>
    <s v="DL-13315"/>
    <s v="Delfina Latchford"/>
    <x v="0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x v="2"/>
    <x v="360"/>
    <d v="2011-01-19T00:00:00"/>
    <s v="Second Class"/>
    <s v="DL-13315"/>
    <s v="Delfina Latchford"/>
    <x v="0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x v="2"/>
    <x v="360"/>
    <d v="2011-01-19T00:00:00"/>
    <s v="Second Class"/>
    <s v="DL-13315"/>
    <s v="Delfina Latchford"/>
    <x v="0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x v="2"/>
    <x v="360"/>
    <d v="2011-01-19T00:00:00"/>
    <s v="Second Class"/>
    <s v="DL-13315"/>
    <s v="Delfina Latchford"/>
    <x v="0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x v="3"/>
    <x v="361"/>
    <d v="2014-10-09T00:00:00"/>
    <s v="Second Class"/>
    <s v="PO-19195"/>
    <s v="Phillina Ober"/>
    <x v="2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x v="3"/>
    <x v="361"/>
    <d v="2014-10-09T00:00:00"/>
    <s v="Second Class"/>
    <s v="PO-19195"/>
    <s v="Phillina Ober"/>
    <x v="2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x v="3"/>
    <x v="362"/>
    <d v="2014-07-16T00:00:00"/>
    <s v="Standard Class"/>
    <s v="TD-20995"/>
    <s v="Tamara Dahlen"/>
    <x v="0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x v="3"/>
    <x v="363"/>
    <d v="2014-01-11T00:00:00"/>
    <s v="First Class"/>
    <s v="BW-11110"/>
    <s v="Bart Watters"/>
    <x v="1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x v="0"/>
    <x v="198"/>
    <d v="2013-06-01T00:00:00"/>
    <s v="First Class"/>
    <s v="RW-19690"/>
    <s v="Robert Waldorf"/>
    <x v="0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x v="1"/>
    <x v="364"/>
    <d v="2012-12-12T00:00:00"/>
    <s v="First Class"/>
    <s v="KB-16600"/>
    <s v="Ken Brennan"/>
    <x v="1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x v="0"/>
    <x v="339"/>
    <d v="2013-10-09T00:00:00"/>
    <s v="Standard Class"/>
    <s v="EB-13870"/>
    <s v="Emily Burns"/>
    <x v="0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x v="2"/>
    <x v="7"/>
    <d v="2011-11-14T00:00:00"/>
    <s v="Second Class"/>
    <s v="TZ-21580"/>
    <s v="Tracy Zic"/>
    <x v="0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2"/>
    <x v="7"/>
    <d v="2011-11-14T00:00:00"/>
    <s v="Second Class"/>
    <s v="TZ-21580"/>
    <s v="Tracy Zic"/>
    <x v="0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2"/>
    <x v="7"/>
    <d v="2011-11-14T00:00:00"/>
    <s v="Second Class"/>
    <s v="TZ-21580"/>
    <s v="Tracy Zic"/>
    <x v="0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x v="3"/>
    <x v="365"/>
    <d v="2014-10-06T00:00:00"/>
    <s v="Standard Class"/>
    <s v="AS-10630"/>
    <s v="Ann Steele"/>
    <x v="2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x v="3"/>
    <x v="365"/>
    <d v="2014-10-06T00:00:00"/>
    <s v="Standard Class"/>
    <s v="AS-10630"/>
    <s v="Ann Steele"/>
    <x v="2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"/>
    <x v="365"/>
    <d v="2014-10-06T00:00:00"/>
    <s v="Standard Class"/>
    <s v="AS-10630"/>
    <s v="Ann Steele"/>
    <x v="2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x v="1"/>
    <x v="366"/>
    <d v="2012-03-10T00:00:00"/>
    <s v="Same Day"/>
    <s v="TS-21340"/>
    <s v="Toby Swindell"/>
    <x v="0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x v="3"/>
    <x v="367"/>
    <d v="2014-05-27T00:00:00"/>
    <s v="Standard Class"/>
    <s v="JG-15805"/>
    <s v="John Grady"/>
    <x v="1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"/>
    <x v="367"/>
    <d v="2014-05-27T00:00:00"/>
    <s v="Standard Class"/>
    <s v="JG-15805"/>
    <s v="John Grady"/>
    <x v="1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x v="1"/>
    <x v="368"/>
    <d v="2012-03-31T00:00:00"/>
    <s v="Second Class"/>
    <s v="SL-20155"/>
    <s v="Sara Luxemburg"/>
    <x v="2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x v="369"/>
    <d v="2013-09-12T00:00:00"/>
    <s v="First Class"/>
    <s v="TS-21610"/>
    <s v="Troy Staebel"/>
    <x v="0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x v="0"/>
    <x v="370"/>
    <d v="2013-08-28T00:00:00"/>
    <s v="First Class"/>
    <s v="RF-19735"/>
    <s v="Roland Fjeld"/>
    <x v="0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x v="0"/>
    <x v="370"/>
    <d v="2013-08-28T00:00:00"/>
    <s v="First Class"/>
    <s v="RF-19735"/>
    <s v="Roland Fjeld"/>
    <x v="0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x v="2"/>
    <x v="371"/>
    <d v="2011-05-25T00:00:00"/>
    <s v="Standard Class"/>
    <s v="MW-18235"/>
    <s v="Mitch Willingham"/>
    <x v="1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x v="2"/>
    <x v="371"/>
    <d v="2011-05-25T00:00:00"/>
    <s v="Standard Class"/>
    <s v="MW-18235"/>
    <s v="Mitch Willingham"/>
    <x v="1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x v="1"/>
    <x v="372"/>
    <d v="2012-11-03T00:00:00"/>
    <s v="Standard Class"/>
    <s v="RD-19585"/>
    <s v="Rob Dowd"/>
    <x v="0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x v="1"/>
    <x v="372"/>
    <d v="2012-11-03T00:00:00"/>
    <s v="Standard Class"/>
    <s v="RD-19585"/>
    <s v="Rob Dowd"/>
    <x v="0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x v="1"/>
    <x v="372"/>
    <d v="2012-11-03T00:00:00"/>
    <s v="Standard Class"/>
    <s v="RD-19585"/>
    <s v="Rob Dowd"/>
    <x v="0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x v="1"/>
    <x v="372"/>
    <d v="2012-11-03T00:00:00"/>
    <s v="Standard Class"/>
    <s v="RD-19585"/>
    <s v="Rob Dowd"/>
    <x v="0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x v="373"/>
    <d v="2013-11-18T00:00:00"/>
    <s v="Standard Class"/>
    <s v="FM-14290"/>
    <s v="Frank Merwin"/>
    <x v="2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x v="1"/>
    <x v="374"/>
    <d v="2012-07-31T00:00:00"/>
    <s v="Same Day"/>
    <s v="RH-19495"/>
    <s v="Rick Hansen"/>
    <x v="0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1"/>
    <x v="374"/>
    <d v="2012-07-31T00:00:00"/>
    <s v="Same Day"/>
    <s v="RH-19495"/>
    <s v="Rick Hansen"/>
    <x v="0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x v="1"/>
    <x v="374"/>
    <d v="2012-07-31T00:00:00"/>
    <s v="Same Day"/>
    <s v="RH-19495"/>
    <s v="Rick Hansen"/>
    <x v="0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x v="1"/>
    <x v="375"/>
    <d v="2012-08-31T00:00:00"/>
    <s v="Standard Class"/>
    <s v="RA-19945"/>
    <s v="Ryan Akin"/>
    <x v="0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x v="1"/>
    <x v="50"/>
    <d v="2012-11-17T00:00:00"/>
    <s v="Standard Class"/>
    <s v="JK-15730"/>
    <s v="Joe Kamberova"/>
    <x v="0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x v="1"/>
    <x v="376"/>
    <d v="2012-11-09T00:00:00"/>
    <s v="First Class"/>
    <s v="MT-17815"/>
    <s v="Meg Tillman"/>
    <x v="0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x v="1"/>
    <x v="376"/>
    <d v="2012-11-09T00:00:00"/>
    <s v="First Class"/>
    <s v="MT-17815"/>
    <s v="Meg Tillman"/>
    <x v="0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x v="3"/>
    <x v="377"/>
    <d v="2015-01-02T00:00:00"/>
    <s v="Standard Class"/>
    <s v="PO-18850"/>
    <s v="Patrick O'Brill"/>
    <x v="0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"/>
    <x v="378"/>
    <d v="2014-08-04T00:00:00"/>
    <s v="First Class"/>
    <s v="AT-10735"/>
    <s v="Annie Thurman"/>
    <x v="0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x v="2"/>
    <x v="156"/>
    <d v="2011-11-26T00:00:00"/>
    <s v="First Class"/>
    <s v="VG-21790"/>
    <s v="Vivek Gonzalez"/>
    <x v="0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x v="3"/>
    <x v="46"/>
    <d v="2014-06-22T00:00:00"/>
    <s v="Second Class"/>
    <s v="PF-19165"/>
    <s v="Philip Fox"/>
    <x v="0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3"/>
    <x v="46"/>
    <d v="2014-06-22T00:00:00"/>
    <s v="Second Class"/>
    <s v="PF-19165"/>
    <s v="Philip Fox"/>
    <x v="0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x v="1"/>
    <x v="379"/>
    <d v="2012-12-24T00:00:00"/>
    <s v="Second Class"/>
    <s v="JS-15880"/>
    <s v="John Stevenson"/>
    <x v="0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x v="1"/>
    <x v="379"/>
    <d v="2012-12-24T00:00:00"/>
    <s v="Second Class"/>
    <s v="JS-15880"/>
    <s v="John Stevenson"/>
    <x v="0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x v="1"/>
    <x v="14"/>
    <d v="2012-09-19T00:00:00"/>
    <s v="Second Class"/>
    <s v="MO-17800"/>
    <s v="Meg O'Connel"/>
    <x v="2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x v="1"/>
    <x v="380"/>
    <d v="2012-07-10T00:00:00"/>
    <s v="Standard Class"/>
    <s v="KM-16225"/>
    <s v="Kalyca Meade"/>
    <x v="1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x v="1"/>
    <x v="380"/>
    <d v="2012-07-10T00:00:00"/>
    <s v="Standard Class"/>
    <s v="KM-16225"/>
    <s v="Kalyca Meade"/>
    <x v="1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x v="1"/>
    <x v="380"/>
    <d v="2012-07-10T00:00:00"/>
    <s v="Standard Class"/>
    <s v="KM-16225"/>
    <s v="Kalyca Meade"/>
    <x v="1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x v="1"/>
    <x v="380"/>
    <d v="2012-07-10T00:00:00"/>
    <s v="Standard Class"/>
    <s v="KM-16225"/>
    <s v="Kalyca Meade"/>
    <x v="1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x v="1"/>
    <x v="381"/>
    <d v="2012-05-03T00:00:00"/>
    <s v="Standard Class"/>
    <s v="GT-14710"/>
    <s v="Greg Tran"/>
    <x v="0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x v="1"/>
    <x v="381"/>
    <d v="2012-05-03T00:00:00"/>
    <s v="Standard Class"/>
    <s v="GT-14710"/>
    <s v="Greg Tran"/>
    <x v="0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x v="1"/>
    <x v="381"/>
    <d v="2012-05-03T00:00:00"/>
    <s v="Standard Class"/>
    <s v="GT-14710"/>
    <s v="Greg Tran"/>
    <x v="0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x v="1"/>
    <x v="382"/>
    <d v="2012-06-20T00:00:00"/>
    <s v="Standard Class"/>
    <s v="PB-19150"/>
    <s v="Philip Brown"/>
    <x v="0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x v="3"/>
    <x v="94"/>
    <d v="2014-12-21T00:00:00"/>
    <s v="First Class"/>
    <s v="HR-14770"/>
    <s v="Hallie Redmond"/>
    <x v="2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x v="0"/>
    <x v="383"/>
    <d v="2013-01-13T00:00:00"/>
    <s v="Second Class"/>
    <s v="DE-13255"/>
    <s v="Deanra Eno"/>
    <x v="2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x v="0"/>
    <x v="383"/>
    <d v="2013-01-13T00:00:00"/>
    <s v="Second Class"/>
    <s v="DE-13255"/>
    <s v="Deanra Eno"/>
    <x v="2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x v="0"/>
    <x v="383"/>
    <d v="2013-01-13T00:00:00"/>
    <s v="Second Class"/>
    <s v="DE-13255"/>
    <s v="Deanra Eno"/>
    <x v="2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2"/>
    <x v="384"/>
    <d v="2011-07-15T00:00:00"/>
    <s v="Standard Class"/>
    <s v="LA-16780"/>
    <s v="Laura Armstrong"/>
    <x v="1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x v="2"/>
    <x v="384"/>
    <d v="2011-07-15T00:00:00"/>
    <s v="Standard Class"/>
    <s v="LA-16780"/>
    <s v="Laura Armstrong"/>
    <x v="1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x v="2"/>
    <x v="384"/>
    <d v="2011-07-15T00:00:00"/>
    <s v="Standard Class"/>
    <s v="LA-16780"/>
    <s v="Laura Armstrong"/>
    <x v="1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x v="2"/>
    <x v="384"/>
    <d v="2011-07-15T00:00:00"/>
    <s v="Standard Class"/>
    <s v="LA-16780"/>
    <s v="Laura Armstrong"/>
    <x v="1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x v="2"/>
    <x v="384"/>
    <d v="2011-07-15T00:00:00"/>
    <s v="Standard Class"/>
    <s v="LA-16780"/>
    <s v="Laura Armstrong"/>
    <x v="1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x v="0"/>
    <x v="73"/>
    <d v="2013-11-23T00:00:00"/>
    <s v="First Class"/>
    <s v="AG-10390"/>
    <s v="Allen Goldenen"/>
    <x v="0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x v="73"/>
    <d v="2013-11-23T00:00:00"/>
    <s v="First Class"/>
    <s v="AG-10390"/>
    <s v="Allen Goldenen"/>
    <x v="0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x v="0"/>
    <x v="73"/>
    <d v="2013-11-23T00:00:00"/>
    <s v="First Class"/>
    <s v="AG-10390"/>
    <s v="Allen Goldenen"/>
    <x v="0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x v="183"/>
    <d v="2013-04-27T00:00:00"/>
    <s v="Standard Class"/>
    <s v="EL-13735"/>
    <s v="Ed Ludwig"/>
    <x v="2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x v="1"/>
    <x v="385"/>
    <d v="2012-06-14T00:00:00"/>
    <s v="First Class"/>
    <s v="JJ-15445"/>
    <s v="Jennifer Jackson"/>
    <x v="0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x v="3"/>
    <x v="225"/>
    <d v="2014-11-22T00:00:00"/>
    <s v="First Class"/>
    <s v="JH-15430"/>
    <s v="Jennifer Halladay"/>
    <x v="0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x v="3"/>
    <x v="225"/>
    <d v="2014-11-22T00:00:00"/>
    <s v="First Class"/>
    <s v="JH-15430"/>
    <s v="Jennifer Halladay"/>
    <x v="0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x v="0"/>
    <x v="231"/>
    <d v="2013-03-25T00:00:00"/>
    <s v="Standard Class"/>
    <s v="RD-19660"/>
    <s v="Robert Dilbeck"/>
    <x v="2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x v="0"/>
    <x v="47"/>
    <d v="2013-09-10T00:00:00"/>
    <s v="Second Class"/>
    <s v="MO-17500"/>
    <s v="Mary O'Rourke"/>
    <x v="0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x v="0"/>
    <x v="47"/>
    <d v="2013-09-10T00:00:00"/>
    <s v="Second Class"/>
    <s v="MO-17500"/>
    <s v="Mary O'Rourke"/>
    <x v="0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"/>
    <x v="362"/>
    <d v="2014-07-13T00:00:00"/>
    <s v="First Class"/>
    <s v="NS-18640"/>
    <s v="Noel Staavos"/>
    <x v="1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x v="3"/>
    <x v="362"/>
    <d v="2014-07-13T00:00:00"/>
    <s v="First Class"/>
    <s v="NS-18640"/>
    <s v="Noel Staavos"/>
    <x v="1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x v="3"/>
    <x v="386"/>
    <d v="2014-10-17T00:00:00"/>
    <s v="Standard Class"/>
    <s v="SN-20710"/>
    <s v="Steve Nguyen"/>
    <x v="2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x v="387"/>
    <d v="2013-03-14T00:00:00"/>
    <s v="Standard Class"/>
    <s v="ZC-21910"/>
    <s v="Zuschuss Carroll"/>
    <x v="0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x v="0"/>
    <x v="387"/>
    <d v="2013-03-14T00:00:00"/>
    <s v="Standard Class"/>
    <s v="ZC-21910"/>
    <s v="Zuschuss Carroll"/>
    <x v="0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"/>
    <x v="279"/>
    <d v="2011-06-01T00:00:00"/>
    <s v="Second Class"/>
    <s v="LC-16885"/>
    <s v="Lena Creighton"/>
    <x v="0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x v="2"/>
    <x v="279"/>
    <d v="2011-06-01T00:00:00"/>
    <s v="Second Class"/>
    <s v="LC-16885"/>
    <s v="Lena Creighton"/>
    <x v="0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x v="1"/>
    <x v="230"/>
    <d v="2012-07-05T00:00:00"/>
    <s v="First Class"/>
    <s v="DG-13300"/>
    <s v="Deirdre Greer"/>
    <x v="1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1"/>
    <x v="230"/>
    <d v="2012-07-05T00:00:00"/>
    <s v="First Class"/>
    <s v="DG-13300"/>
    <s v="Deirdre Greer"/>
    <x v="1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1"/>
    <x v="230"/>
    <d v="2012-07-05T00:00:00"/>
    <s v="First Class"/>
    <s v="DG-13300"/>
    <s v="Deirdre Greer"/>
    <x v="1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x v="1"/>
    <x v="388"/>
    <d v="2012-04-08T00:00:00"/>
    <s v="Standard Class"/>
    <s v="NF-18595"/>
    <s v="Nicole Fjeld"/>
    <x v="2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x v="1"/>
    <x v="388"/>
    <d v="2012-04-08T00:00:00"/>
    <s v="Standard Class"/>
    <s v="NF-18595"/>
    <s v="Nicole Fjeld"/>
    <x v="2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x v="1"/>
    <x v="388"/>
    <d v="2012-04-08T00:00:00"/>
    <s v="Standard Class"/>
    <s v="NF-18595"/>
    <s v="Nicole Fjeld"/>
    <x v="2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x v="1"/>
    <x v="388"/>
    <d v="2012-04-08T00:00:00"/>
    <s v="Standard Class"/>
    <s v="NF-18595"/>
    <s v="Nicole Fjeld"/>
    <x v="2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x v="3"/>
    <x v="389"/>
    <d v="2014-12-18T00:00:00"/>
    <s v="Standard Class"/>
    <s v="BP-11185"/>
    <s v="Ben Peterman"/>
    <x v="1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x v="3"/>
    <x v="389"/>
    <d v="2014-12-18T00:00:00"/>
    <s v="Standard Class"/>
    <s v="BP-11185"/>
    <s v="Ben Peterman"/>
    <x v="1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x v="390"/>
    <d v="2013-12-02T00:00:00"/>
    <s v="Standard Class"/>
    <s v="MG-17650"/>
    <s v="Matthew Grinstein"/>
    <x v="2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x v="1"/>
    <x v="391"/>
    <d v="2012-03-29T00:00:00"/>
    <s v="Standard Class"/>
    <s v="JD-16060"/>
    <s v="Julia Dunbar"/>
    <x v="0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x v="1"/>
    <x v="392"/>
    <d v="2012-04-21T00:00:00"/>
    <s v="Standard Class"/>
    <s v="TS-21160"/>
    <s v="Theresa Swint"/>
    <x v="1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x v="393"/>
    <d v="2013-10-03T00:00:00"/>
    <s v="First Class"/>
    <s v="BD-11620"/>
    <s v="Brian DeCherney"/>
    <x v="0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x v="3"/>
    <x v="394"/>
    <d v="2014-10-01T00:00:00"/>
    <s v="Second Class"/>
    <s v="CM-12160"/>
    <s v="Charles McCrossin"/>
    <x v="0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x v="1"/>
    <x v="395"/>
    <d v="2012-07-29T00:00:00"/>
    <s v="Standard Class"/>
    <s v="RB-19795"/>
    <s v="Ross Baird"/>
    <x v="2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1"/>
    <x v="312"/>
    <d v="2012-11-26T00:00:00"/>
    <s v="Standard Class"/>
    <s v="SN-20560"/>
    <s v="Skye Norling"/>
    <x v="2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x v="0"/>
    <x v="236"/>
    <d v="2013-05-03T00:00:00"/>
    <s v="Standard Class"/>
    <s v="EH-14005"/>
    <s v="Erica Hernandez"/>
    <x v="2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x v="3"/>
    <x v="237"/>
    <d v="2014-11-20T00:00:00"/>
    <s v="Standard Class"/>
    <s v="FO-14305"/>
    <s v="Frank Olsen"/>
    <x v="0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x v="0"/>
    <x v="396"/>
    <d v="2013-11-20T00:00:00"/>
    <s v="Standard Class"/>
    <s v="MS-17710"/>
    <s v="Maurice Satty"/>
    <x v="0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x v="0"/>
    <x v="396"/>
    <d v="2013-11-20T00:00:00"/>
    <s v="Standard Class"/>
    <s v="MS-17710"/>
    <s v="Maurice Satty"/>
    <x v="0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x v="0"/>
    <x v="396"/>
    <d v="2013-11-20T00:00:00"/>
    <s v="Standard Class"/>
    <s v="MS-17710"/>
    <s v="Maurice Satty"/>
    <x v="0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x v="0"/>
    <x v="321"/>
    <d v="2013-10-01T00:00:00"/>
    <s v="First Class"/>
    <s v="CC-12100"/>
    <s v="Chad Cunningham"/>
    <x v="2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x v="3"/>
    <x v="397"/>
    <d v="2014-09-26T00:00:00"/>
    <s v="Second Class"/>
    <s v="DW-13540"/>
    <s v="Don Weiss"/>
    <x v="0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x v="3"/>
    <x v="397"/>
    <d v="2014-09-26T00:00:00"/>
    <s v="Second Class"/>
    <s v="DW-13540"/>
    <s v="Don Weiss"/>
    <x v="0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x v="3"/>
    <x v="397"/>
    <d v="2014-09-26T00:00:00"/>
    <s v="Second Class"/>
    <s v="DW-13540"/>
    <s v="Don Weiss"/>
    <x v="0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x v="1"/>
    <x v="239"/>
    <d v="2012-12-04T00:00:00"/>
    <s v="Standard Class"/>
    <s v="BT-11395"/>
    <s v="Bill Tyler"/>
    <x v="1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x v="1"/>
    <x v="239"/>
    <d v="2012-12-04T00:00:00"/>
    <s v="Standard Class"/>
    <s v="BT-11395"/>
    <s v="Bill Tyler"/>
    <x v="1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x v="398"/>
    <d v="2013-03-06T00:00:00"/>
    <s v="Standard Class"/>
    <s v="KD-16270"/>
    <s v="Karen Daniels"/>
    <x v="0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x v="0"/>
    <x v="398"/>
    <d v="2013-03-06T00:00:00"/>
    <s v="Standard Class"/>
    <s v="KD-16270"/>
    <s v="Karen Daniels"/>
    <x v="0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x v="0"/>
    <x v="398"/>
    <d v="2013-03-06T00:00:00"/>
    <s v="Standard Class"/>
    <s v="KD-16270"/>
    <s v="Karen Daniels"/>
    <x v="0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x v="0"/>
    <x v="398"/>
    <d v="2013-03-06T00:00:00"/>
    <s v="Standard Class"/>
    <s v="KD-16270"/>
    <s v="Karen Daniels"/>
    <x v="0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x v="0"/>
    <x v="399"/>
    <d v="2013-08-13T00:00:00"/>
    <s v="Same Day"/>
    <s v="LC-16870"/>
    <s v="Lena Cacioppo"/>
    <x v="0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x v="0"/>
    <x v="243"/>
    <d v="2013-08-21T00:00:00"/>
    <s v="Second Class"/>
    <s v="CY-12745"/>
    <s v="Craig Yedwab"/>
    <x v="1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x v="0"/>
    <x v="243"/>
    <d v="2013-08-21T00:00:00"/>
    <s v="Second Class"/>
    <s v="CY-12745"/>
    <s v="Craig Yedwab"/>
    <x v="1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x v="3"/>
    <x v="400"/>
    <d v="2014-06-11T00:00:00"/>
    <s v="Standard Class"/>
    <s v="LW-16990"/>
    <s v="Lindsay Williams"/>
    <x v="1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x v="3"/>
    <x v="400"/>
    <d v="2014-06-11T00:00:00"/>
    <s v="Standard Class"/>
    <s v="LW-16990"/>
    <s v="Lindsay Williams"/>
    <x v="1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x v="401"/>
    <d v="2012-12-13T00:00:00"/>
    <s v="Standard Class"/>
    <s v="NP-18325"/>
    <s v="Naresj Patel"/>
    <x v="0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x v="401"/>
    <d v="2012-12-13T00:00:00"/>
    <s v="Standard Class"/>
    <s v="NP-18325"/>
    <s v="Naresj Patel"/>
    <x v="0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x v="1"/>
    <x v="17"/>
    <d v="2012-12-31T00:00:00"/>
    <s v="Standard Class"/>
    <s v="BT-11485"/>
    <s v="Brad Thomas"/>
    <x v="2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x v="1"/>
    <x v="17"/>
    <d v="2012-12-31T00:00:00"/>
    <s v="Standard Class"/>
    <s v="BT-11485"/>
    <s v="Brad Thomas"/>
    <x v="2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x v="3"/>
    <x v="276"/>
    <d v="2014-01-27T00:00:00"/>
    <s v="Standard Class"/>
    <s v="PS-19045"/>
    <s v="Penelope Sewall"/>
    <x v="2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x v="3"/>
    <x v="276"/>
    <d v="2014-01-27T00:00:00"/>
    <s v="Standard Class"/>
    <s v="PS-19045"/>
    <s v="Penelope Sewall"/>
    <x v="2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x v="2"/>
    <x v="402"/>
    <d v="2011-06-28T00:00:00"/>
    <s v="First Class"/>
    <s v="NS-18640"/>
    <s v="Noel Staavos"/>
    <x v="1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x v="0"/>
    <x v="403"/>
    <d v="2013-06-18T00:00:00"/>
    <s v="First Class"/>
    <s v="PV-18985"/>
    <s v="Paul Van Hugh"/>
    <x v="2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x v="0"/>
    <x v="403"/>
    <d v="2013-06-18T00:00:00"/>
    <s v="First Class"/>
    <s v="PV-18985"/>
    <s v="Paul Van Hugh"/>
    <x v="2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x v="403"/>
    <d v="2013-06-18T00:00:00"/>
    <s v="First Class"/>
    <s v="PV-18985"/>
    <s v="Paul Van Hugh"/>
    <x v="2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x v="0"/>
    <x v="403"/>
    <d v="2013-06-18T00:00:00"/>
    <s v="First Class"/>
    <s v="PV-18985"/>
    <s v="Paul Van Hugh"/>
    <x v="2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x v="3"/>
    <x v="81"/>
    <d v="2014-04-28T00:00:00"/>
    <s v="Standard Class"/>
    <s v="RP-19390"/>
    <s v="Resi Pölking"/>
    <x v="0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x v="3"/>
    <x v="81"/>
    <d v="2014-04-28T00:00:00"/>
    <s v="Standard Class"/>
    <s v="RP-19390"/>
    <s v="Resi Pölking"/>
    <x v="0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x v="0"/>
    <x v="147"/>
    <d v="2013-10-28T00:00:00"/>
    <s v="Standard Class"/>
    <s v="NM-18520"/>
    <s v="Neoma Murray"/>
    <x v="0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x v="0"/>
    <x v="258"/>
    <d v="2013-11-25T00:00:00"/>
    <s v="Standard Class"/>
    <s v="EH-13945"/>
    <s v="Eric Hoffmann"/>
    <x v="0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x v="3"/>
    <x v="404"/>
    <d v="2014-12-24T00:00:00"/>
    <s v="Second Class"/>
    <s v="RA-19915"/>
    <s v="Russell Applegate"/>
    <x v="0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x v="3"/>
    <x v="404"/>
    <d v="2014-12-24T00:00:00"/>
    <s v="Second Class"/>
    <s v="RA-19915"/>
    <s v="Russell Applegate"/>
    <x v="0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3"/>
    <x v="404"/>
    <d v="2014-12-24T00:00:00"/>
    <s v="Second Class"/>
    <s v="RA-19915"/>
    <s v="Russell Applegate"/>
    <x v="0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x v="0"/>
    <x v="405"/>
    <d v="2013-07-25T00:00:00"/>
    <s v="Second Class"/>
    <s v="DL-13495"/>
    <s v="Dionis Lloyd"/>
    <x v="1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x v="1"/>
    <x v="406"/>
    <d v="2012-09-08T00:00:00"/>
    <s v="Standard Class"/>
    <s v="CS-12355"/>
    <s v="Christine Sundaresam"/>
    <x v="0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x v="1"/>
    <x v="406"/>
    <d v="2012-09-08T00:00:00"/>
    <s v="Standard Class"/>
    <s v="CS-12355"/>
    <s v="Christine Sundaresam"/>
    <x v="0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x v="1"/>
    <x v="406"/>
    <d v="2012-09-08T00:00:00"/>
    <s v="Standard Class"/>
    <s v="CS-12355"/>
    <s v="Christine Sundaresam"/>
    <x v="0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1"/>
    <x v="406"/>
    <d v="2012-09-08T00:00:00"/>
    <s v="Standard Class"/>
    <s v="CS-12355"/>
    <s v="Christine Sundaresam"/>
    <x v="0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x v="2"/>
    <x v="407"/>
    <d v="2011-01-27T00:00:00"/>
    <s v="Standard Class"/>
    <s v="HL-15040"/>
    <s v="Hunter Lopez"/>
    <x v="0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1"/>
    <x v="56"/>
    <d v="2012-03-07T00:00:00"/>
    <s v="Standard Class"/>
    <s v="PA-19060"/>
    <s v="Pete Armstrong"/>
    <x v="2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x v="1"/>
    <x v="56"/>
    <d v="2012-03-07T00:00:00"/>
    <s v="Standard Class"/>
    <s v="PA-19060"/>
    <s v="Pete Armstrong"/>
    <x v="2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x v="0"/>
    <x v="408"/>
    <d v="2013-04-17T00:00:00"/>
    <s v="Standard Class"/>
    <s v="BD-11605"/>
    <s v="Brian Dahlen"/>
    <x v="0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x v="0"/>
    <x v="408"/>
    <d v="2013-04-17T00:00:00"/>
    <s v="Standard Class"/>
    <s v="BD-11605"/>
    <s v="Brian Dahlen"/>
    <x v="0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x v="0"/>
    <x v="408"/>
    <d v="2013-04-17T00:00:00"/>
    <s v="Standard Class"/>
    <s v="BD-11605"/>
    <s v="Brian Dahlen"/>
    <x v="0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x v="0"/>
    <x v="409"/>
    <d v="2013-12-08T00:00:00"/>
    <s v="First Class"/>
    <s v="GG-14650"/>
    <s v="Greg Guthrie"/>
    <x v="1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x v="0"/>
    <x v="410"/>
    <d v="2013-06-10T00:00:00"/>
    <s v="Standard Class"/>
    <s v="JS-15940"/>
    <s v="Joni Sundaresam"/>
    <x v="2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x v="0"/>
    <x v="410"/>
    <d v="2013-06-10T00:00:00"/>
    <s v="Standard Class"/>
    <s v="JS-15940"/>
    <s v="Joni Sundaresam"/>
    <x v="2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x v="0"/>
    <x v="25"/>
    <d v="2013-12-12T00:00:00"/>
    <s v="Same Day"/>
    <s v="LR-16915"/>
    <s v="Lena Radford"/>
    <x v="0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x v="0"/>
    <x v="396"/>
    <d v="2013-11-16T00:00:00"/>
    <s v="Second Class"/>
    <s v="FH-14275"/>
    <s v="Frank Hawley"/>
    <x v="1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x v="0"/>
    <x v="396"/>
    <d v="2013-11-16T00:00:00"/>
    <s v="Second Class"/>
    <s v="FH-14275"/>
    <s v="Frank Hawley"/>
    <x v="1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x v="0"/>
    <x v="396"/>
    <d v="2013-11-16T00:00:00"/>
    <s v="Second Class"/>
    <s v="FH-14275"/>
    <s v="Frank Hawley"/>
    <x v="1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x v="0"/>
    <x v="396"/>
    <d v="2013-11-16T00:00:00"/>
    <s v="Second Class"/>
    <s v="FH-14275"/>
    <s v="Frank Hawley"/>
    <x v="1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x v="0"/>
    <x v="396"/>
    <d v="2013-11-16T00:00:00"/>
    <s v="Second Class"/>
    <s v="FH-14275"/>
    <s v="Frank Hawley"/>
    <x v="1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x v="2"/>
    <x v="411"/>
    <d v="2011-10-03T00:00:00"/>
    <s v="Standard Class"/>
    <s v="AP-10915"/>
    <s v="Arthur Prichep"/>
    <x v="0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x v="2"/>
    <x v="411"/>
    <d v="2011-10-03T00:00:00"/>
    <s v="Standard Class"/>
    <s v="AP-10915"/>
    <s v="Arthur Prichep"/>
    <x v="0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x v="2"/>
    <x v="411"/>
    <d v="2011-10-03T00:00:00"/>
    <s v="Standard Class"/>
    <s v="AP-10915"/>
    <s v="Arthur Prichep"/>
    <x v="0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x v="2"/>
    <x v="411"/>
    <d v="2011-10-03T00:00:00"/>
    <s v="Standard Class"/>
    <s v="AP-10915"/>
    <s v="Arthur Prichep"/>
    <x v="0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x v="2"/>
    <x v="411"/>
    <d v="2011-10-03T00:00:00"/>
    <s v="Standard Class"/>
    <s v="AP-10915"/>
    <s v="Arthur Prichep"/>
    <x v="0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x v="1"/>
    <x v="388"/>
    <d v="2012-04-04T00:00:00"/>
    <s v="Same Day"/>
    <s v="NC-18340"/>
    <s v="Nat Carroll"/>
    <x v="0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x v="1"/>
    <x v="388"/>
    <d v="2012-04-04T00:00:00"/>
    <s v="Same Day"/>
    <s v="NC-18340"/>
    <s v="Nat Carroll"/>
    <x v="0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x v="1"/>
    <x v="388"/>
    <d v="2012-04-04T00:00:00"/>
    <s v="Same Day"/>
    <s v="NC-18340"/>
    <s v="Nat Carroll"/>
    <x v="0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x v="1"/>
    <x v="388"/>
    <d v="2012-04-04T00:00:00"/>
    <s v="Same Day"/>
    <s v="NC-18340"/>
    <s v="Nat Carroll"/>
    <x v="0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x v="1"/>
    <x v="388"/>
    <d v="2012-04-04T00:00:00"/>
    <s v="Same Day"/>
    <s v="NC-18340"/>
    <s v="Nat Carroll"/>
    <x v="0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x v="1"/>
    <x v="412"/>
    <d v="2012-05-14T00:00:00"/>
    <s v="Standard Class"/>
    <s v="CB-12535"/>
    <s v="Claudia Bergmann"/>
    <x v="1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3"/>
    <x v="413"/>
    <d v="2014-01-07T00:00:00"/>
    <s v="Standard Class"/>
    <s v="KL-16555"/>
    <s v="Kelly Lampkin"/>
    <x v="1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x v="3"/>
    <x v="413"/>
    <d v="2014-01-07T00:00:00"/>
    <s v="Standard Class"/>
    <s v="KL-16555"/>
    <s v="Kelly Lampkin"/>
    <x v="1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x v="2"/>
    <x v="414"/>
    <d v="2011-12-21T00:00:00"/>
    <s v="First Class"/>
    <s v="PS-19045"/>
    <s v="Penelope Sewall"/>
    <x v="2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x v="2"/>
    <x v="414"/>
    <d v="2011-12-21T00:00:00"/>
    <s v="First Class"/>
    <s v="PS-19045"/>
    <s v="Penelope Sewall"/>
    <x v="2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2"/>
    <x v="414"/>
    <d v="2011-12-21T00:00:00"/>
    <s v="First Class"/>
    <s v="PS-19045"/>
    <s v="Penelope Sewall"/>
    <x v="2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x v="2"/>
    <x v="414"/>
    <d v="2011-12-21T00:00:00"/>
    <s v="First Class"/>
    <s v="PS-19045"/>
    <s v="Penelope Sewall"/>
    <x v="2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x v="415"/>
    <d v="2013-07-08T00:00:00"/>
    <s v="Second Class"/>
    <s v="GB-14530"/>
    <s v="George Bell"/>
    <x v="1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x v="3"/>
    <x v="222"/>
    <d v="2014-07-05T00:00:00"/>
    <s v="Standard Class"/>
    <s v="AA-10315"/>
    <s v="Alex Avila"/>
    <x v="0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x v="3"/>
    <x v="222"/>
    <d v="2014-07-05T00:00:00"/>
    <s v="Standard Class"/>
    <s v="AA-10315"/>
    <s v="Alex Avila"/>
    <x v="0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x v="2"/>
    <x v="416"/>
    <d v="2011-09-05T00:00:00"/>
    <s v="Second Class"/>
    <s v="LT-16765"/>
    <s v="Larry Tron"/>
    <x v="0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x v="2"/>
    <x v="223"/>
    <d v="2011-03-08T00:00:00"/>
    <s v="Standard Class"/>
    <s v="AP-10720"/>
    <s v="Anne Pryor"/>
    <x v="2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x v="2"/>
    <x v="223"/>
    <d v="2011-03-08T00:00:00"/>
    <s v="Standard Class"/>
    <s v="AP-10720"/>
    <s v="Anne Pryor"/>
    <x v="2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x v="2"/>
    <x v="223"/>
    <d v="2011-03-08T00:00:00"/>
    <s v="Standard Class"/>
    <s v="AP-10720"/>
    <s v="Anne Pryor"/>
    <x v="2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x v="2"/>
    <x v="417"/>
    <d v="2011-05-08T00:00:00"/>
    <s v="Standard Class"/>
    <s v="PM-18940"/>
    <s v="Paul MacIntyre"/>
    <x v="0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x v="1"/>
    <x v="121"/>
    <d v="2012-11-02T00:00:00"/>
    <s v="Same Day"/>
    <s v="KC-16540"/>
    <s v="Kelly Collister"/>
    <x v="0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x v="3"/>
    <x v="166"/>
    <d v="2014-12-11T00:00:00"/>
    <s v="Second Class"/>
    <s v="DL-13315"/>
    <s v="Delfina Latchford"/>
    <x v="0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3"/>
    <x v="166"/>
    <d v="2014-12-11T00:00:00"/>
    <s v="Second Class"/>
    <s v="DL-13315"/>
    <s v="Delfina Latchford"/>
    <x v="0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x v="3"/>
    <x v="166"/>
    <d v="2014-12-11T00:00:00"/>
    <s v="Second Class"/>
    <s v="DL-13315"/>
    <s v="Delfina Latchford"/>
    <x v="0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x v="3"/>
    <x v="166"/>
    <d v="2014-12-11T00:00:00"/>
    <s v="Second Class"/>
    <s v="DL-13315"/>
    <s v="Delfina Latchford"/>
    <x v="0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x v="2"/>
    <x v="418"/>
    <d v="2011-03-14T00:00:00"/>
    <s v="Standard Class"/>
    <s v="SW-20275"/>
    <s v="Scott Williamson"/>
    <x v="0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x v="2"/>
    <x v="419"/>
    <d v="2011-04-25T00:00:00"/>
    <s v="Standard Class"/>
    <s v="AA-10375"/>
    <s v="Allen Armold"/>
    <x v="0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x v="1"/>
    <x v="420"/>
    <d v="2012-10-26T00:00:00"/>
    <s v="Standard Class"/>
    <s v="LT-17110"/>
    <s v="Liz Thompson"/>
    <x v="0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x v="1"/>
    <x v="421"/>
    <d v="2012-08-25T00:00:00"/>
    <s v="First Class"/>
    <s v="DP-13105"/>
    <s v="Dave Poirier"/>
    <x v="1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x v="0"/>
    <x v="48"/>
    <d v="2013-09-04T00:00:00"/>
    <s v="Standard Class"/>
    <s v="AB-10060"/>
    <s v="Adam Bellavance"/>
    <x v="2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x v="2"/>
    <x v="422"/>
    <d v="2011-12-30T00:00:00"/>
    <s v="Second Class"/>
    <s v="AT-10435"/>
    <s v="Alyssa Tate"/>
    <x v="2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x v="0"/>
    <x v="49"/>
    <d v="2013-12-06T00:00:00"/>
    <s v="Standard Class"/>
    <s v="JE-15745"/>
    <s v="Joel Eaton"/>
    <x v="0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x v="0"/>
    <x v="49"/>
    <d v="2013-12-06T00:00:00"/>
    <s v="Standard Class"/>
    <s v="JE-15745"/>
    <s v="Joel Eaton"/>
    <x v="0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x v="0"/>
    <x v="423"/>
    <d v="2013-04-28T00:00:00"/>
    <s v="Second Class"/>
    <s v="CA-12055"/>
    <s v="Cathy Armstrong"/>
    <x v="2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"/>
    <x v="261"/>
    <d v="2011-06-25T00:00:00"/>
    <s v="Standard Class"/>
    <s v="DB-13060"/>
    <s v="Dave Brooks"/>
    <x v="0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x v="2"/>
    <x v="261"/>
    <d v="2011-06-25T00:00:00"/>
    <s v="Standard Class"/>
    <s v="DB-13060"/>
    <s v="Dave Brooks"/>
    <x v="0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x v="3"/>
    <x v="424"/>
    <d v="2014-01-16T00:00:00"/>
    <s v="First Class"/>
    <s v="RB-19570"/>
    <s v="Rob Beeghly"/>
    <x v="0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x v="3"/>
    <x v="424"/>
    <d v="2014-01-16T00:00:00"/>
    <s v="First Class"/>
    <s v="RB-19570"/>
    <s v="Rob Beeghly"/>
    <x v="0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2"/>
    <x v="156"/>
    <d v="2011-11-30T00:00:00"/>
    <s v="Standard Class"/>
    <s v="HR-14830"/>
    <s v="Harold Ryan"/>
    <x v="1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x v="2"/>
    <x v="156"/>
    <d v="2011-11-30T00:00:00"/>
    <s v="Standard Class"/>
    <s v="HR-14830"/>
    <s v="Harold Ryan"/>
    <x v="1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x v="2"/>
    <x v="156"/>
    <d v="2011-11-30T00:00:00"/>
    <s v="Standard Class"/>
    <s v="HR-14830"/>
    <s v="Harold Ryan"/>
    <x v="1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x v="2"/>
    <x v="156"/>
    <d v="2011-11-30T00:00:00"/>
    <s v="Standard Class"/>
    <s v="HR-14830"/>
    <s v="Harold Ryan"/>
    <x v="1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3"/>
    <x v="425"/>
    <d v="2014-03-01T00:00:00"/>
    <s v="Second Class"/>
    <s v="BT-11530"/>
    <s v="Bradley Talbott"/>
    <x v="2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x v="3"/>
    <x v="425"/>
    <d v="2014-03-01T00:00:00"/>
    <s v="Second Class"/>
    <s v="BT-11530"/>
    <s v="Bradley Talbott"/>
    <x v="2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x v="3"/>
    <x v="425"/>
    <d v="2014-03-01T00:00:00"/>
    <s v="Second Class"/>
    <s v="BT-11530"/>
    <s v="Bradley Talbott"/>
    <x v="2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x v="3"/>
    <x v="425"/>
    <d v="2014-03-01T00:00:00"/>
    <s v="Second Class"/>
    <s v="BT-11530"/>
    <s v="Bradley Talbott"/>
    <x v="2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x v="3"/>
    <x v="425"/>
    <d v="2014-03-01T00:00:00"/>
    <s v="Second Class"/>
    <s v="BT-11530"/>
    <s v="Bradley Talbott"/>
    <x v="2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x v="1"/>
    <x v="426"/>
    <d v="2012-09-15T00:00:00"/>
    <s v="Same Day"/>
    <s v="NG-18355"/>
    <s v="Nat Gilpin"/>
    <x v="1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x v="1"/>
    <x v="426"/>
    <d v="2012-09-15T00:00:00"/>
    <s v="Same Day"/>
    <s v="NG-18355"/>
    <s v="Nat Gilpin"/>
    <x v="1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x v="1"/>
    <x v="426"/>
    <d v="2012-09-15T00:00:00"/>
    <s v="Same Day"/>
    <s v="NG-18355"/>
    <s v="Nat Gilpin"/>
    <x v="1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x v="1"/>
    <x v="426"/>
    <d v="2012-09-15T00:00:00"/>
    <s v="Same Day"/>
    <s v="NG-18355"/>
    <s v="Nat Gilpin"/>
    <x v="1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x v="143"/>
    <d v="2013-04-13T00:00:00"/>
    <s v="Standard Class"/>
    <s v="ZC-21910"/>
    <s v="Zuschuss Carroll"/>
    <x v="0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x v="143"/>
    <d v="2013-04-13T00:00:00"/>
    <s v="Standard Class"/>
    <s v="ZC-21910"/>
    <s v="Zuschuss Carroll"/>
    <x v="0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x v="0"/>
    <x v="143"/>
    <d v="2013-04-13T00:00:00"/>
    <s v="Standard Class"/>
    <s v="ZC-21910"/>
    <s v="Zuschuss Carroll"/>
    <x v="0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x v="0"/>
    <x v="427"/>
    <d v="2013-07-25T00:00:00"/>
    <s v="Standard Class"/>
    <s v="LS-16945"/>
    <s v="Linda Southworth"/>
    <x v="1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x v="0"/>
    <x v="427"/>
    <d v="2013-07-25T00:00:00"/>
    <s v="Standard Class"/>
    <s v="LS-16945"/>
    <s v="Linda Southworth"/>
    <x v="1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x v="0"/>
    <x v="427"/>
    <d v="2013-07-25T00:00:00"/>
    <s v="Standard Class"/>
    <s v="LS-16945"/>
    <s v="Linda Southworth"/>
    <x v="1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0"/>
    <x v="427"/>
    <d v="2013-07-25T00:00:00"/>
    <s v="Standard Class"/>
    <s v="LS-16945"/>
    <s v="Linda Southworth"/>
    <x v="1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x v="0"/>
    <x v="427"/>
    <d v="2013-07-25T00:00:00"/>
    <s v="Standard Class"/>
    <s v="LS-16945"/>
    <s v="Linda Southworth"/>
    <x v="1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x v="3"/>
    <x v="378"/>
    <d v="2014-08-05T00:00:00"/>
    <s v="First Class"/>
    <s v="LH-16750"/>
    <s v="Larry Hughes"/>
    <x v="0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x v="216"/>
    <d v="2013-07-19T00:00:00"/>
    <s v="Second Class"/>
    <s v="SW-20755"/>
    <s v="Steven Ward"/>
    <x v="1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x v="3"/>
    <x v="428"/>
    <d v="2014-09-14T00:00:00"/>
    <s v="Standard Class"/>
    <s v="SP-20620"/>
    <s v="Stefania Perrino"/>
    <x v="1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x v="2"/>
    <x v="136"/>
    <d v="2011-07-16T00:00:00"/>
    <s v="Standard Class"/>
    <s v="BF-11170"/>
    <s v="Ben Ferrer"/>
    <x v="2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x v="2"/>
    <x v="136"/>
    <d v="2011-07-16T00:00:00"/>
    <s v="Standard Class"/>
    <s v="BF-11170"/>
    <s v="Ben Ferrer"/>
    <x v="2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x v="0"/>
    <x v="429"/>
    <d v="2013-12-06T00:00:00"/>
    <s v="First Class"/>
    <s v="BM-11140"/>
    <s v="Becky Martin"/>
    <x v="0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x v="3"/>
    <x v="44"/>
    <d v="2014-11-12T00:00:00"/>
    <s v="Standard Class"/>
    <s v="ZC-21910"/>
    <s v="Zuschuss Carroll"/>
    <x v="0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x v="3"/>
    <x v="44"/>
    <d v="2014-11-12T00:00:00"/>
    <s v="Standard Class"/>
    <s v="ZC-21910"/>
    <s v="Zuschuss Carroll"/>
    <x v="0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x v="3"/>
    <x v="44"/>
    <d v="2014-11-12T00:00:00"/>
    <s v="Standard Class"/>
    <s v="ZC-21910"/>
    <s v="Zuschuss Carroll"/>
    <x v="0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x v="1"/>
    <x v="89"/>
    <d v="2012-11-02T00:00:00"/>
    <s v="Second Class"/>
    <s v="KT-16480"/>
    <s v="Kean Thornton"/>
    <x v="0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x v="1"/>
    <x v="89"/>
    <d v="2012-11-02T00:00:00"/>
    <s v="Second Class"/>
    <s v="KT-16480"/>
    <s v="Kean Thornton"/>
    <x v="0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x v="198"/>
    <d v="2013-06-02T00:00:00"/>
    <s v="First Class"/>
    <s v="BG-11695"/>
    <s v="Brooke Gillingham"/>
    <x v="1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x v="0"/>
    <x v="99"/>
    <d v="2013-10-29T00:00:00"/>
    <s v="Same Day"/>
    <s v="PG-18820"/>
    <s v="Patrick Gardner"/>
    <x v="0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x v="0"/>
    <x v="99"/>
    <d v="2013-10-29T00:00:00"/>
    <s v="Same Day"/>
    <s v="PG-18820"/>
    <s v="Patrick Gardner"/>
    <x v="0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x v="0"/>
    <x v="99"/>
    <d v="2013-10-29T00:00:00"/>
    <s v="Same Day"/>
    <s v="PG-18820"/>
    <s v="Patrick Gardner"/>
    <x v="0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x v="0"/>
    <x v="99"/>
    <d v="2013-10-29T00:00:00"/>
    <s v="Same Day"/>
    <s v="PG-18820"/>
    <s v="Patrick Gardner"/>
    <x v="0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x v="2"/>
    <x v="430"/>
    <d v="2011-08-15T00:00:00"/>
    <s v="Standard Class"/>
    <s v="GM-14680"/>
    <s v="Greg Matthias"/>
    <x v="0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x v="2"/>
    <x v="430"/>
    <d v="2011-08-15T00:00:00"/>
    <s v="Standard Class"/>
    <s v="GM-14680"/>
    <s v="Greg Matthias"/>
    <x v="0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x v="2"/>
    <x v="430"/>
    <d v="2011-08-15T00:00:00"/>
    <s v="Standard Class"/>
    <s v="GM-14680"/>
    <s v="Greg Matthias"/>
    <x v="0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x v="0"/>
    <x v="48"/>
    <d v="2013-09-05T00:00:00"/>
    <s v="Standard Class"/>
    <s v="MO-17800"/>
    <s v="Meg O'Connel"/>
    <x v="2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x v="0"/>
    <x v="431"/>
    <d v="2013-02-22T00:00:00"/>
    <s v="Standard Class"/>
    <s v="PG-18820"/>
    <s v="Patrick Gardner"/>
    <x v="0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x v="431"/>
    <d v="2013-02-22T00:00:00"/>
    <s v="Standard Class"/>
    <s v="PG-18820"/>
    <s v="Patrick Gardner"/>
    <x v="0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x v="3"/>
    <x v="304"/>
    <d v="2014-05-22T00:00:00"/>
    <s v="Standard Class"/>
    <s v="EJ-14155"/>
    <s v="Eva Jacobs"/>
    <x v="0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x v="2"/>
    <x v="432"/>
    <d v="2011-12-14T00:00:00"/>
    <s v="Second Class"/>
    <s v="NP-18700"/>
    <s v="Nora Preis"/>
    <x v="0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x v="2"/>
    <x v="432"/>
    <d v="2011-12-14T00:00:00"/>
    <s v="Second Class"/>
    <s v="NP-18700"/>
    <s v="Nora Preis"/>
    <x v="0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x v="2"/>
    <x v="432"/>
    <d v="2011-12-14T00:00:00"/>
    <s v="Second Class"/>
    <s v="NP-18700"/>
    <s v="Nora Preis"/>
    <x v="0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x v="3"/>
    <x v="404"/>
    <d v="2014-12-25T00:00:00"/>
    <s v="Standard Class"/>
    <s v="DJ-13630"/>
    <s v="Doug Jacobs"/>
    <x v="0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x v="3"/>
    <x v="404"/>
    <d v="2014-12-25T00:00:00"/>
    <s v="Standard Class"/>
    <s v="DJ-13630"/>
    <s v="Doug Jacobs"/>
    <x v="0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3"/>
    <x v="404"/>
    <d v="2014-12-25T00:00:00"/>
    <s v="Standard Class"/>
    <s v="DJ-13630"/>
    <s v="Doug Jacobs"/>
    <x v="0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3"/>
    <x v="404"/>
    <d v="2014-12-25T00:00:00"/>
    <s v="Standard Class"/>
    <s v="DJ-13630"/>
    <s v="Doug Jacobs"/>
    <x v="0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x v="1"/>
    <x v="433"/>
    <d v="2012-07-09T00:00:00"/>
    <s v="Standard Class"/>
    <s v="IM-15070"/>
    <s v="Irene Maddox"/>
    <x v="0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x v="3"/>
    <x v="434"/>
    <d v="2014-03-15T00:00:00"/>
    <s v="Standard Class"/>
    <s v="MH-18115"/>
    <s v="Mick Hernandez"/>
    <x v="2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x v="3"/>
    <x v="434"/>
    <d v="2014-03-15T00:00:00"/>
    <s v="Standard Class"/>
    <s v="MH-18115"/>
    <s v="Mick Hernandez"/>
    <x v="2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x v="3"/>
    <x v="434"/>
    <d v="2014-03-15T00:00:00"/>
    <s v="Standard Class"/>
    <s v="MH-18115"/>
    <s v="Mick Hernandez"/>
    <x v="2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x v="3"/>
    <x v="434"/>
    <d v="2014-03-15T00:00:00"/>
    <s v="Standard Class"/>
    <s v="MH-18115"/>
    <s v="Mick Hernandez"/>
    <x v="2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x v="435"/>
    <d v="2013-12-29T00:00:00"/>
    <s v="Second Class"/>
    <s v="RB-19795"/>
    <s v="Ross Baird"/>
    <x v="2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x v="0"/>
    <x v="435"/>
    <d v="2013-12-29T00:00:00"/>
    <s v="Second Class"/>
    <s v="RB-19795"/>
    <s v="Ross Baird"/>
    <x v="2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x v="0"/>
    <x v="435"/>
    <d v="2013-12-29T00:00:00"/>
    <s v="Second Class"/>
    <s v="RB-19795"/>
    <s v="Ross Baird"/>
    <x v="2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x v="3"/>
    <x v="436"/>
    <d v="2014-10-28T00:00:00"/>
    <s v="Standard Class"/>
    <s v="JR-15700"/>
    <s v="Jocasta Rupert"/>
    <x v="0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x v="99"/>
    <d v="2013-11-05T00:00:00"/>
    <s v="Standard Class"/>
    <s v="SM-20950"/>
    <s v="Suzanne McNair"/>
    <x v="1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x v="3"/>
    <x v="437"/>
    <d v="2014-07-10T00:00:00"/>
    <s v="Second Class"/>
    <s v="CS-12355"/>
    <s v="Christine Sundaresam"/>
    <x v="0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x v="0"/>
    <x v="393"/>
    <d v="2013-10-03T00:00:00"/>
    <s v="First Class"/>
    <s v="CC-12220"/>
    <s v="Chris Cortes"/>
    <x v="0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x v="393"/>
    <d v="2013-10-03T00:00:00"/>
    <s v="First Class"/>
    <s v="CC-12220"/>
    <s v="Chris Cortes"/>
    <x v="0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x v="3"/>
    <x v="264"/>
    <d v="2014-09-08T00:00:00"/>
    <s v="Standard Class"/>
    <s v="PF-19225"/>
    <s v="Phillip Flathmann"/>
    <x v="0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x v="2"/>
    <x v="163"/>
    <d v="2011-12-29T00:00:00"/>
    <s v="Standard Class"/>
    <s v="JC-16105"/>
    <s v="Julie Creighton"/>
    <x v="1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x v="2"/>
    <x v="163"/>
    <d v="2011-12-29T00:00:00"/>
    <s v="Standard Class"/>
    <s v="JC-16105"/>
    <s v="Julie Creighton"/>
    <x v="1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x v="3"/>
    <x v="397"/>
    <d v="2014-09-28T00:00:00"/>
    <s v="Standard Class"/>
    <s v="BG-11695"/>
    <s v="Brooke Gillingham"/>
    <x v="1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x v="3"/>
    <x v="400"/>
    <d v="2014-06-09T00:00:00"/>
    <s v="Standard Class"/>
    <s v="DC-12850"/>
    <s v="Dan Campbell"/>
    <x v="0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x v="438"/>
    <d v="2013-04-27T00:00:00"/>
    <s v="Standard Class"/>
    <s v="SP-20545"/>
    <s v="Sibella Parks"/>
    <x v="1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x v="438"/>
    <d v="2013-04-27T00:00:00"/>
    <s v="Standard Class"/>
    <s v="SP-20545"/>
    <s v="Sibella Parks"/>
    <x v="1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x v="438"/>
    <d v="2013-04-27T00:00:00"/>
    <s v="Standard Class"/>
    <s v="SP-20545"/>
    <s v="Sibella Parks"/>
    <x v="1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x v="0"/>
    <x v="439"/>
    <d v="2013-05-27T00:00:00"/>
    <s v="Same Day"/>
    <s v="MS-17710"/>
    <s v="Maurice Satty"/>
    <x v="0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x v="0"/>
    <x v="439"/>
    <d v="2013-05-27T00:00:00"/>
    <s v="Same Day"/>
    <s v="MS-17710"/>
    <s v="Maurice Satty"/>
    <x v="0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x v="439"/>
    <d v="2013-05-27T00:00:00"/>
    <s v="Same Day"/>
    <s v="MS-17710"/>
    <s v="Maurice Satty"/>
    <x v="0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x v="439"/>
    <d v="2013-05-27T00:00:00"/>
    <s v="Same Day"/>
    <s v="MS-17710"/>
    <s v="Maurice Satty"/>
    <x v="0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x v="440"/>
    <d v="2013-05-08T00:00:00"/>
    <s v="Standard Class"/>
    <s v="BD-11770"/>
    <s v="Bryan Davis"/>
    <x v="0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2"/>
    <x v="78"/>
    <d v="2011-09-11T00:00:00"/>
    <s v="First Class"/>
    <s v="KC-16255"/>
    <s v="Karen Carlisle"/>
    <x v="1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x v="2"/>
    <x v="78"/>
    <d v="2011-09-11T00:00:00"/>
    <s v="First Class"/>
    <s v="KC-16255"/>
    <s v="Karen Carlisle"/>
    <x v="1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x v="0"/>
    <x v="64"/>
    <d v="2013-09-07T00:00:00"/>
    <s v="First Class"/>
    <s v="TR-21325"/>
    <s v="Toby Ritter"/>
    <x v="0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x v="3"/>
    <x v="359"/>
    <d v="2014-04-12T00:00:00"/>
    <s v="First Class"/>
    <s v="SA-20830"/>
    <s v="Sue Ann Reed"/>
    <x v="0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x v="3"/>
    <x v="359"/>
    <d v="2014-04-12T00:00:00"/>
    <s v="First Class"/>
    <s v="SA-20830"/>
    <s v="Sue Ann Reed"/>
    <x v="0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x v="3"/>
    <x v="359"/>
    <d v="2014-04-12T00:00:00"/>
    <s v="First Class"/>
    <s v="SA-20830"/>
    <s v="Sue Ann Reed"/>
    <x v="0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x v="1"/>
    <x v="401"/>
    <d v="2012-12-12T00:00:00"/>
    <s v="Standard Class"/>
    <s v="KW-16435"/>
    <s v="Katrina Willman"/>
    <x v="0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x v="190"/>
    <d v="2013-07-04T00:00:00"/>
    <s v="Standard Class"/>
    <s v="GM-14500"/>
    <s v="Gene McClure"/>
    <x v="0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x v="1"/>
    <x v="433"/>
    <d v="2012-07-08T00:00:00"/>
    <s v="Standard Class"/>
    <s v="AD-10180"/>
    <s v="Alan Dominguez"/>
    <x v="2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x v="0"/>
    <x v="441"/>
    <d v="2013-11-27T00:00:00"/>
    <s v="Standard Class"/>
    <s v="TB-21355"/>
    <s v="Todd Boyes"/>
    <x v="1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x v="0"/>
    <x v="441"/>
    <d v="2013-11-27T00:00:00"/>
    <s v="Standard Class"/>
    <s v="TB-21355"/>
    <s v="Todd Boyes"/>
    <x v="1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d v="2013-11-27T00:00:00"/>
    <s v="Standard Class"/>
    <s v="TB-21355"/>
    <s v="Todd Boyes"/>
    <x v="1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x v="0"/>
    <x v="338"/>
    <d v="2013-11-13T00:00:00"/>
    <s v="First Class"/>
    <s v="CC-12430"/>
    <s v="Chuck Clark"/>
    <x v="2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x v="0"/>
    <x v="338"/>
    <d v="2013-11-13T00:00:00"/>
    <s v="First Class"/>
    <s v="CC-12430"/>
    <s v="Chuck Clark"/>
    <x v="2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x v="1"/>
    <x v="375"/>
    <d v="2012-09-01T00:00:00"/>
    <s v="Standard Class"/>
    <s v="PF-19165"/>
    <s v="Philip Fox"/>
    <x v="0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x v="1"/>
    <x v="375"/>
    <d v="2012-09-01T00:00:00"/>
    <s v="Standard Class"/>
    <s v="PF-19165"/>
    <s v="Philip Fox"/>
    <x v="0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x v="1"/>
    <x v="375"/>
    <d v="2012-09-01T00:00:00"/>
    <s v="Standard Class"/>
    <s v="PF-19165"/>
    <s v="Philip Fox"/>
    <x v="0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x v="1"/>
    <x v="442"/>
    <d v="2012-05-29T00:00:00"/>
    <s v="Standard Class"/>
    <s v="JH-16180"/>
    <s v="Justin Hirsh"/>
    <x v="0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3"/>
    <x v="247"/>
    <d v="2015-01-04T00:00:00"/>
    <s v="Standard Class"/>
    <s v="EB-13975"/>
    <s v="Erica Bern"/>
    <x v="1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x v="3"/>
    <x v="247"/>
    <d v="2015-01-04T00:00:00"/>
    <s v="Standard Class"/>
    <s v="EB-13975"/>
    <s v="Erica Bern"/>
    <x v="1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x v="0"/>
    <x v="16"/>
    <d v="2013-12-13T00:00:00"/>
    <s v="Second Class"/>
    <s v="QJ-19255"/>
    <s v="Quincy Jones"/>
    <x v="1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x v="1"/>
    <x v="242"/>
    <d v="2012-10-07T00:00:00"/>
    <s v="First Class"/>
    <s v="AA-10315"/>
    <s v="Alex Avila"/>
    <x v="0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x v="443"/>
    <d v="2013-12-26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x v="0"/>
    <x v="443"/>
    <d v="2013-12-26T00:00:00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x v="1"/>
    <x v="444"/>
    <d v="2012-09-24T00:00:00"/>
    <s v="Second Class"/>
    <s v="TC-21535"/>
    <s v="Tracy Collins"/>
    <x v="2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x v="3"/>
    <x v="445"/>
    <d v="2014-07-08T00:00:00"/>
    <s v="Standard Class"/>
    <s v="CS-12460"/>
    <s v="Chuck Sachs"/>
    <x v="0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x v="3"/>
    <x v="445"/>
    <d v="2014-07-08T00:00:00"/>
    <s v="Standard Class"/>
    <s v="CS-12460"/>
    <s v="Chuck Sachs"/>
    <x v="0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x v="0"/>
    <x v="216"/>
    <d v="2013-07-17T00:00:00"/>
    <s v="Second Class"/>
    <s v="BM-11785"/>
    <s v="Bryan Mills"/>
    <x v="0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d v="2013-06-22T00:00:00"/>
    <s v="First Class"/>
    <s v="RC-19825"/>
    <s v="Roy Collins"/>
    <x v="0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x v="0"/>
    <x v="23"/>
    <d v="2013-06-22T00:00:00"/>
    <s v="First Class"/>
    <s v="RC-19825"/>
    <s v="Roy Collins"/>
    <x v="0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x v="0"/>
    <x v="23"/>
    <d v="2013-06-22T00:00:00"/>
    <s v="First Class"/>
    <s v="RC-19825"/>
    <s v="Roy Collins"/>
    <x v="0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x v="0"/>
    <x v="23"/>
    <d v="2013-06-22T00:00:00"/>
    <s v="First Class"/>
    <s v="RC-19825"/>
    <s v="Roy Collins"/>
    <x v="0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x v="0"/>
    <x v="23"/>
    <d v="2013-06-22T00:00:00"/>
    <s v="First Class"/>
    <s v="RC-19825"/>
    <s v="Roy Collins"/>
    <x v="0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x v="0"/>
    <x v="10"/>
    <d v="2013-12-14T00:00:00"/>
    <s v="Standard Class"/>
    <s v="FM-14380"/>
    <s v="Fred McMath"/>
    <x v="0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x v="0"/>
    <x v="10"/>
    <d v="2013-12-14T00:00:00"/>
    <s v="Standard Class"/>
    <s v="FM-14380"/>
    <s v="Fred McMath"/>
    <x v="0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x v="0"/>
    <x v="446"/>
    <d v="2013-10-02T00:00:00"/>
    <s v="Standard Class"/>
    <s v="PK-19075"/>
    <s v="Pete Kriz"/>
    <x v="0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x v="0"/>
    <x v="122"/>
    <d v="2013-12-24T00:00:00"/>
    <s v="Standard Class"/>
    <s v="HG-14965"/>
    <s v="Henry Goldwyn"/>
    <x v="1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0"/>
    <x v="122"/>
    <d v="2013-12-24T00:00:00"/>
    <s v="Standard Class"/>
    <s v="HG-14965"/>
    <s v="Henry Goldwyn"/>
    <x v="1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x v="0"/>
    <x v="122"/>
    <d v="2013-12-24T00:00:00"/>
    <s v="Standard Class"/>
    <s v="HG-14965"/>
    <s v="Henry Goldwyn"/>
    <x v="1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x v="3"/>
    <x v="389"/>
    <d v="2014-12-15T00:00:00"/>
    <s v="Standard Class"/>
    <s v="HA-14920"/>
    <s v="Helen Andreada"/>
    <x v="0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x v="2"/>
    <x v="268"/>
    <d v="2011-07-05T00:00:00"/>
    <s v="Standard Class"/>
    <s v="LW-16825"/>
    <s v="Laurel Workman"/>
    <x v="1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x v="2"/>
    <x v="268"/>
    <d v="2011-07-05T00:00:00"/>
    <s v="Standard Class"/>
    <s v="LW-16825"/>
    <s v="Laurel Workman"/>
    <x v="1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x v="3"/>
    <x v="447"/>
    <d v="2014-02-09T00:00:00"/>
    <s v="Standard Class"/>
    <s v="MC-17575"/>
    <s v="Matt Collins"/>
    <x v="0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x v="3"/>
    <x v="447"/>
    <d v="2014-02-09T00:00:00"/>
    <s v="Standard Class"/>
    <s v="MC-17575"/>
    <s v="Matt Collins"/>
    <x v="0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x v="3"/>
    <x v="448"/>
    <d v="2014-03-09T00:00:00"/>
    <s v="Standard Class"/>
    <s v="LP-17095"/>
    <s v="Liz Preis"/>
    <x v="0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x v="3"/>
    <x v="449"/>
    <d v="2014-10-11T00:00:00"/>
    <s v="First Class"/>
    <s v="EB-14170"/>
    <s v="Evan Bailliet"/>
    <x v="0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x v="2"/>
    <x v="450"/>
    <d v="2011-10-03T00:00:00"/>
    <s v="Standard Class"/>
    <s v="GZ-14545"/>
    <s v="George Zrebassa"/>
    <x v="1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x v="2"/>
    <x v="279"/>
    <d v="2011-05-30T00:00:00"/>
    <s v="First Class"/>
    <s v="LE-16810"/>
    <s v="Laurel Elliston"/>
    <x v="0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1"/>
    <x v="451"/>
    <d v="2012-06-18T00:00:00"/>
    <s v="Standard Class"/>
    <s v="AD-10180"/>
    <s v="Alan Dominguez"/>
    <x v="2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d v="2013-04-02T00:00:00"/>
    <s v="First Class"/>
    <s v="CP-12085"/>
    <s v="Cathy Prescott"/>
    <x v="1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x v="3"/>
    <x v="453"/>
    <d v="2014-10-19T00:00:00"/>
    <s v="Second Class"/>
    <s v="FG-14260"/>
    <s v="Frank Gastineau"/>
    <x v="2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x v="0"/>
    <x v="454"/>
    <d v="2013-05-28T00:00:00"/>
    <s v="Standard Class"/>
    <s v="LD-17005"/>
    <s v="Lisa DeCherney"/>
    <x v="0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x v="3"/>
    <x v="455"/>
    <d v="2014-06-07T00:00:00"/>
    <s v="Standard Class"/>
    <s v="AB-10255"/>
    <s v="Alejandro Ballentine"/>
    <x v="2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3"/>
    <x v="455"/>
    <d v="2014-06-07T00:00:00"/>
    <s v="Standard Class"/>
    <s v="AB-10255"/>
    <s v="Alejandro Ballentine"/>
    <x v="2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x v="2"/>
    <x v="456"/>
    <d v="2011-02-22T00:00:00"/>
    <s v="Standard Class"/>
    <s v="MN-17935"/>
    <s v="Michael Nguyen"/>
    <x v="0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x v="2"/>
    <x v="456"/>
    <d v="2011-02-22T00:00:00"/>
    <s v="Standard Class"/>
    <s v="MN-17935"/>
    <s v="Michael Nguyen"/>
    <x v="0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x v="457"/>
    <d v="2011-05-10T00:00:00"/>
    <s v="Standard Class"/>
    <s v="HP-14815"/>
    <s v="Harold Pawlan"/>
    <x v="2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x v="0"/>
    <x v="458"/>
    <d v="2013-05-24T00:00:00"/>
    <s v="Standard Class"/>
    <s v="JR-15670"/>
    <s v="Jim Radford"/>
    <x v="0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x v="3"/>
    <x v="459"/>
    <d v="2014-04-08T00:00:00"/>
    <s v="Standard Class"/>
    <s v="JF-15190"/>
    <s v="Jamie Frazer"/>
    <x v="0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x v="3"/>
    <x v="185"/>
    <d v="2014-04-03T00:00:00"/>
    <s v="Second Class"/>
    <s v="CM-12115"/>
    <s v="Chad McGuire"/>
    <x v="0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x v="3"/>
    <x v="185"/>
    <d v="2014-04-03T00:00:00"/>
    <s v="Second Class"/>
    <s v="CM-12115"/>
    <s v="Chad McGuire"/>
    <x v="0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x v="3"/>
    <x v="185"/>
    <d v="2014-04-03T00:00:00"/>
    <s v="Second Class"/>
    <s v="CM-12115"/>
    <s v="Chad McGuire"/>
    <x v="0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x v="460"/>
    <d v="2014-01-05T00:00:00"/>
    <s v="First Class"/>
    <s v="AS-10045"/>
    <s v="Aaron Smayling"/>
    <x v="1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x v="3"/>
    <x v="460"/>
    <d v="2014-01-05T00:00:00"/>
    <s v="First Class"/>
    <s v="AS-10045"/>
    <s v="Aaron Smayling"/>
    <x v="1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x v="3"/>
    <x v="460"/>
    <d v="2014-01-05T00:00:00"/>
    <s v="First Class"/>
    <s v="AS-10045"/>
    <s v="Aaron Smayling"/>
    <x v="1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1"/>
    <x v="71"/>
    <d v="2012-06-01T00:00:00"/>
    <s v="Standard Class"/>
    <s v="KB-16315"/>
    <s v="Karl Braun"/>
    <x v="0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x v="1"/>
    <x v="71"/>
    <d v="2012-06-01T00:00:00"/>
    <s v="Standard Class"/>
    <s v="KB-16315"/>
    <s v="Karl Braun"/>
    <x v="0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x v="2"/>
    <x v="461"/>
    <d v="2011-03-24T00:00:00"/>
    <s v="Standard Class"/>
    <s v="BN-11515"/>
    <s v="Bradley Nguyen"/>
    <x v="0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x v="2"/>
    <x v="461"/>
    <d v="2011-03-24T00:00:00"/>
    <s v="Standard Class"/>
    <s v="BN-11515"/>
    <s v="Bradley Nguyen"/>
    <x v="0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x v="2"/>
    <x v="461"/>
    <d v="2011-03-24T00:00:00"/>
    <s v="Standard Class"/>
    <s v="BN-11515"/>
    <s v="Bradley Nguyen"/>
    <x v="0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x v="2"/>
    <x v="461"/>
    <d v="2011-03-24T00:00:00"/>
    <s v="Standard Class"/>
    <s v="BN-11515"/>
    <s v="Bradley Nguyen"/>
    <x v="0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x v="2"/>
    <x v="461"/>
    <d v="2011-03-24T00:00:00"/>
    <s v="Standard Class"/>
    <s v="BN-11515"/>
    <s v="Bradley Nguyen"/>
    <x v="0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x v="2"/>
    <x v="462"/>
    <d v="2011-10-08T00:00:00"/>
    <s v="Second Class"/>
    <s v="BP-11290"/>
    <s v="Beth Paige"/>
    <x v="0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x v="0"/>
    <x v="463"/>
    <d v="2013-04-01T00:00:00"/>
    <s v="First Class"/>
    <s v="AS-10045"/>
    <s v="Aaron Smayling"/>
    <x v="1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x v="3"/>
    <x v="464"/>
    <d v="2014-05-10T00:00:00"/>
    <s v="Standard Class"/>
    <s v="LW-16990"/>
    <s v="Lindsay Williams"/>
    <x v="1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x v="3"/>
    <x v="464"/>
    <d v="2014-05-10T00:00:00"/>
    <s v="Standard Class"/>
    <s v="LW-16990"/>
    <s v="Lindsay Williams"/>
    <x v="1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x v="3"/>
    <x v="464"/>
    <d v="2014-05-10T00:00:00"/>
    <s v="Standard Class"/>
    <s v="LW-16990"/>
    <s v="Lindsay Williams"/>
    <x v="1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x v="2"/>
    <x v="260"/>
    <d v="2011-07-05T00:00:00"/>
    <s v="Same Day"/>
    <s v="DC-12850"/>
    <s v="Dan Campbell"/>
    <x v="0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"/>
    <x v="260"/>
    <d v="2011-07-05T00:00:00"/>
    <s v="Same Day"/>
    <s v="DC-12850"/>
    <s v="Dan Campbell"/>
    <x v="0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x v="465"/>
    <d v="2013-05-08T00:00:00"/>
    <s v="First Class"/>
    <s v="ND-18370"/>
    <s v="Natalie DeCherney"/>
    <x v="0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x v="3"/>
    <x v="466"/>
    <d v="2014-04-28T00:00:00"/>
    <s v="First Class"/>
    <s v="LB-16735"/>
    <s v="Larry Blacks"/>
    <x v="0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x v="2"/>
    <x v="467"/>
    <d v="2011-10-01T00:00:00"/>
    <s v="Second Class"/>
    <s v="KT-16465"/>
    <s v="Kean Takahito"/>
    <x v="0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x v="3"/>
    <x v="15"/>
    <d v="2014-10-26T00:00:00"/>
    <s v="Standard Class"/>
    <s v="HM-14860"/>
    <s v="Harry Marie"/>
    <x v="1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x v="3"/>
    <x v="15"/>
    <d v="2014-10-26T00:00:00"/>
    <s v="Standard Class"/>
    <s v="HM-14860"/>
    <s v="Harry Marie"/>
    <x v="1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3"/>
    <x v="15"/>
    <d v="2014-10-26T00:00:00"/>
    <s v="Standard Class"/>
    <s v="HM-14860"/>
    <s v="Harry Marie"/>
    <x v="1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x v="3"/>
    <x v="468"/>
    <d v="2014-11-12T00:00:00"/>
    <s v="First Class"/>
    <s v="AB-10600"/>
    <s v="Ann Blume"/>
    <x v="1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x v="3"/>
    <x v="468"/>
    <d v="2014-11-12T00:00:00"/>
    <s v="First Class"/>
    <s v="AB-10600"/>
    <s v="Ann Blume"/>
    <x v="1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3"/>
    <x v="468"/>
    <d v="2014-11-12T00:00:00"/>
    <s v="First Class"/>
    <s v="AB-10600"/>
    <s v="Ann Blume"/>
    <x v="1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x v="3"/>
    <x v="468"/>
    <d v="2014-11-12T00:00:00"/>
    <s v="First Class"/>
    <s v="AB-10600"/>
    <s v="Ann Blume"/>
    <x v="1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x v="3"/>
    <x v="468"/>
    <d v="2014-11-12T00:00:00"/>
    <s v="First Class"/>
    <s v="AB-10600"/>
    <s v="Ann Blume"/>
    <x v="1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3"/>
    <x v="141"/>
    <d v="2014-07-12T00:00:00"/>
    <s v="First Class"/>
    <s v="SZ-20035"/>
    <s v="Sam Zeldin"/>
    <x v="2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x v="1"/>
    <x v="100"/>
    <d v="2012-12-28T00:00:00"/>
    <s v="Standard Class"/>
    <s v="JR-15670"/>
    <s v="Jim Radford"/>
    <x v="0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"/>
    <x v="100"/>
    <d v="2012-12-28T00:00:00"/>
    <s v="Standard Class"/>
    <s v="JR-15670"/>
    <s v="Jim Radford"/>
    <x v="0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x v="3"/>
    <x v="469"/>
    <d v="2014-03-13T00:00:00"/>
    <s v="Standard Class"/>
    <s v="MG-17890"/>
    <s v="Michael Granlund"/>
    <x v="2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x v="2"/>
    <x v="470"/>
    <d v="2011-04-06T00:00:00"/>
    <s v="Second Class"/>
    <s v="KM-16720"/>
    <s v="Kunst Miller"/>
    <x v="0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x v="2"/>
    <x v="470"/>
    <d v="2011-04-06T00:00:00"/>
    <s v="Second Class"/>
    <s v="KM-16720"/>
    <s v="Kunst Miller"/>
    <x v="0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1"/>
    <x v="471"/>
    <d v="2012-09-19T00:00:00"/>
    <s v="Standard Class"/>
    <s v="CA-12265"/>
    <s v="Christina Anderson"/>
    <x v="0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2"/>
    <x v="472"/>
    <d v="2011-08-09T00:00:00"/>
    <s v="Second Class"/>
    <s v="VD-21670"/>
    <s v="Valerie Dominguez"/>
    <x v="0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x v="0"/>
    <x v="323"/>
    <d v="2013-09-10T00:00:00"/>
    <s v="Standard Class"/>
    <s v="JK-16120"/>
    <s v="Julie Kriz"/>
    <x v="2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x v="0"/>
    <x v="473"/>
    <d v="2013-02-05T00:00:00"/>
    <s v="Same Day"/>
    <s v="PP-18955"/>
    <s v="Paul Prost"/>
    <x v="2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x v="3"/>
    <x v="445"/>
    <d v="2014-07-05T00:00:00"/>
    <s v="First Class"/>
    <s v="YS-21880"/>
    <s v="Yana Sorensen"/>
    <x v="1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x v="3"/>
    <x v="449"/>
    <d v="2014-10-15T00:00:00"/>
    <s v="Standard Class"/>
    <s v="CK-12760"/>
    <s v="Cyma Kinney"/>
    <x v="1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x v="3"/>
    <x v="449"/>
    <d v="2014-10-15T00:00:00"/>
    <s v="Standard Class"/>
    <s v="CK-12760"/>
    <s v="Cyma Kinney"/>
    <x v="1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x v="390"/>
    <d v="2013-11-27T00:00:00"/>
    <s v="First Class"/>
    <s v="NC-18340"/>
    <s v="Nat Carroll"/>
    <x v="0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d v="2013-11-27T00:00:00"/>
    <s v="First Class"/>
    <s v="NC-18340"/>
    <s v="Nat Carroll"/>
    <x v="0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x v="0"/>
    <x v="390"/>
    <d v="2013-11-27T00:00:00"/>
    <s v="First Class"/>
    <s v="NC-18340"/>
    <s v="Nat Carroll"/>
    <x v="0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x v="0"/>
    <x v="390"/>
    <d v="2013-11-27T00:00:00"/>
    <s v="First Class"/>
    <s v="NC-18340"/>
    <s v="Nat Carroll"/>
    <x v="0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x v="0"/>
    <x v="474"/>
    <d v="2013-11-06T00:00:00"/>
    <s v="Standard Class"/>
    <s v="KM-16375"/>
    <s v="Katherine Murray"/>
    <x v="2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0"/>
    <x v="474"/>
    <d v="2013-11-06T00:00:00"/>
    <s v="Standard Class"/>
    <s v="KM-16375"/>
    <s v="Katherine Murray"/>
    <x v="2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x v="0"/>
    <x v="475"/>
    <d v="2013-04-26T00:00:00"/>
    <s v="Standard Class"/>
    <s v="GM-14455"/>
    <s v="Gary Mitchum"/>
    <x v="2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x v="475"/>
    <d v="2013-04-26T00:00:00"/>
    <s v="Standard Class"/>
    <s v="GM-14455"/>
    <s v="Gary Mitchum"/>
    <x v="2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x v="2"/>
    <x v="322"/>
    <d v="2011-04-08T00:00:00"/>
    <s v="First Class"/>
    <s v="SD-20485"/>
    <s v="Shirley Daniels"/>
    <x v="2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x v="2"/>
    <x v="322"/>
    <d v="2011-04-08T00:00:00"/>
    <s v="First Class"/>
    <s v="SD-20485"/>
    <s v="Shirley Daniels"/>
    <x v="2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x v="2"/>
    <x v="322"/>
    <d v="2011-04-08T00:00:00"/>
    <s v="First Class"/>
    <s v="SD-20485"/>
    <s v="Shirley Daniels"/>
    <x v="2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x v="476"/>
    <d v="2013-09-07T00:00:00"/>
    <s v="Standard Class"/>
    <s v="KD-16270"/>
    <s v="Karen Daniels"/>
    <x v="0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x v="0"/>
    <x v="476"/>
    <d v="2013-09-07T00:00:00"/>
    <s v="Standard Class"/>
    <s v="KD-16270"/>
    <s v="Karen Daniels"/>
    <x v="0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x v="0"/>
    <x v="477"/>
    <d v="2013-10-01T00:00:00"/>
    <s v="Standard Class"/>
    <s v="AB-10105"/>
    <s v="Adrian Barton"/>
    <x v="0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x v="3"/>
    <x v="259"/>
    <d v="2014-11-12T00:00:00"/>
    <s v="Standard Class"/>
    <s v="SZ-20035"/>
    <s v="Sam Zeldin"/>
    <x v="2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x v="0"/>
    <x v="478"/>
    <d v="2013-07-14T00:00:00"/>
    <s v="Standard Class"/>
    <s v="JD-15895"/>
    <s v="Jonathan Doherty"/>
    <x v="1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x v="0"/>
    <x v="478"/>
    <d v="2013-07-14T00:00:00"/>
    <s v="Standard Class"/>
    <s v="JD-15895"/>
    <s v="Jonathan Doherty"/>
    <x v="1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2"/>
    <x v="479"/>
    <d v="2011-07-05T00:00:00"/>
    <s v="Standard Class"/>
    <s v="HA-14905"/>
    <s v="Helen Abelman"/>
    <x v="0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x v="3"/>
    <x v="480"/>
    <d v="2014-02-01T00:00:00"/>
    <s v="Second Class"/>
    <s v="BT-11305"/>
    <s v="Beth Thompson"/>
    <x v="2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3"/>
    <x v="480"/>
    <d v="2014-02-01T00:00:00"/>
    <s v="Second Class"/>
    <s v="BT-11305"/>
    <s v="Beth Thompson"/>
    <x v="2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1"/>
    <x v="481"/>
    <d v="2012-09-24T00:00:00"/>
    <s v="First Class"/>
    <s v="SV-20815"/>
    <s v="Stuart Van"/>
    <x v="1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x v="1"/>
    <x v="481"/>
    <d v="2012-09-24T00:00:00"/>
    <s v="First Class"/>
    <s v="SV-20815"/>
    <s v="Stuart Van"/>
    <x v="1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x v="1"/>
    <x v="481"/>
    <d v="2012-09-24T00:00:00"/>
    <s v="First Class"/>
    <s v="SV-20815"/>
    <s v="Stuart Van"/>
    <x v="1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x v="1"/>
    <x v="120"/>
    <d v="2012-09-30T00:00:00"/>
    <s v="Standard Class"/>
    <s v="RW-19540"/>
    <s v="Rick Wilson"/>
    <x v="1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x v="1"/>
    <x v="89"/>
    <d v="2012-11-04T00:00:00"/>
    <s v="Second Class"/>
    <s v="DK-12835"/>
    <s v="Damala Kotsonis"/>
    <x v="1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x v="1"/>
    <x v="89"/>
    <d v="2012-11-04T00:00:00"/>
    <s v="Second Class"/>
    <s v="DK-12835"/>
    <s v="Damala Kotsonis"/>
    <x v="1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x v="1"/>
    <x v="89"/>
    <d v="2012-11-04T00:00:00"/>
    <s v="Second Class"/>
    <s v="DK-12835"/>
    <s v="Damala Kotsonis"/>
    <x v="1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1"/>
    <x v="89"/>
    <d v="2012-11-04T00:00:00"/>
    <s v="Second Class"/>
    <s v="DK-12835"/>
    <s v="Damala Kotsonis"/>
    <x v="1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3"/>
    <x v="200"/>
    <d v="2014-12-01T00:00:00"/>
    <s v="Standard Class"/>
    <s v="LT-17110"/>
    <s v="Liz Thompson"/>
    <x v="0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x v="2"/>
    <x v="174"/>
    <d v="2011-12-21T00:00:00"/>
    <s v="Second Class"/>
    <s v="IM-15070"/>
    <s v="Irene Maddox"/>
    <x v="0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x v="2"/>
    <x v="174"/>
    <d v="2011-12-21T00:00:00"/>
    <s v="Second Class"/>
    <s v="IM-15070"/>
    <s v="Irene Maddox"/>
    <x v="0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x v="2"/>
    <x v="174"/>
    <d v="2011-12-21T00:00:00"/>
    <s v="Second Class"/>
    <s v="IM-15070"/>
    <s v="Irene Maddox"/>
    <x v="0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x v="0"/>
    <x v="482"/>
    <d v="2013-12-31T00:00:00"/>
    <s v="Standard Class"/>
    <s v="FP-14320"/>
    <s v="Frank Preis"/>
    <x v="0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x v="3"/>
    <x v="308"/>
    <d v="2014-06-28T00:00:00"/>
    <s v="Standard Class"/>
    <s v="ST-20530"/>
    <s v="Shui Tom"/>
    <x v="0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x v="3"/>
    <x v="308"/>
    <d v="2014-06-28T00:00:00"/>
    <s v="Standard Class"/>
    <s v="ST-20530"/>
    <s v="Shui Tom"/>
    <x v="0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x v="1"/>
    <x v="52"/>
    <d v="2012-10-15T00:00:00"/>
    <s v="Same Day"/>
    <s v="JE-15745"/>
    <s v="Joel Eaton"/>
    <x v="0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x v="1"/>
    <x v="52"/>
    <d v="2012-10-15T00:00:00"/>
    <s v="Same Day"/>
    <s v="JE-15745"/>
    <s v="Joel Eaton"/>
    <x v="0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x v="3"/>
    <x v="483"/>
    <d v="2014-04-16T00:00:00"/>
    <s v="Second Class"/>
    <s v="BD-11320"/>
    <s v="Bill Donatelli"/>
    <x v="0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x v="3"/>
    <x v="483"/>
    <d v="2014-04-16T00:00:00"/>
    <s v="Second Class"/>
    <s v="BD-11320"/>
    <s v="Bill Donatelli"/>
    <x v="0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x v="3"/>
    <x v="484"/>
    <d v="2014-12-25T00:00:00"/>
    <s v="Second Class"/>
    <s v="MM-17920"/>
    <s v="Michael Moore"/>
    <x v="0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x v="3"/>
    <x v="485"/>
    <d v="2014-08-09T00:00:00"/>
    <s v="First Class"/>
    <s v="PW-19030"/>
    <s v="Pauline Webber"/>
    <x v="1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1"/>
    <x v="486"/>
    <d v="2012-10-06T00:00:00"/>
    <s v="Standard Class"/>
    <s v="SC-20440"/>
    <s v="Shaun Chance"/>
    <x v="1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x v="454"/>
    <d v="2013-05-29T00:00:00"/>
    <s v="Standard Class"/>
    <s v="KL-16645"/>
    <s v="Ken Lonsdale"/>
    <x v="0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x v="3"/>
    <x v="487"/>
    <d v="2014-06-17T00:00:00"/>
    <s v="First Class"/>
    <s v="SD-20485"/>
    <s v="Shirley Daniels"/>
    <x v="2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x v="3"/>
    <x v="487"/>
    <d v="2014-06-17T00:00:00"/>
    <s v="First Class"/>
    <s v="SD-20485"/>
    <s v="Shirley Daniels"/>
    <x v="2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x v="3"/>
    <x v="487"/>
    <d v="2014-06-17T00:00:00"/>
    <s v="First Class"/>
    <s v="SD-20485"/>
    <s v="Shirley Daniels"/>
    <x v="2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2"/>
    <x v="488"/>
    <d v="2011-04-24T00:00:00"/>
    <s v="First Class"/>
    <s v="TS-21160"/>
    <s v="Theresa Swint"/>
    <x v="1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x v="1"/>
    <x v="489"/>
    <d v="2012-05-07T00:00:00"/>
    <s v="Standard Class"/>
    <s v="JB-15400"/>
    <s v="Jennifer Braxton"/>
    <x v="1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x v="1"/>
    <x v="490"/>
    <d v="2012-07-20T00:00:00"/>
    <s v="First Class"/>
    <s v="TS-21085"/>
    <s v="Thais Sissman"/>
    <x v="0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x v="0"/>
    <x v="491"/>
    <d v="2013-11-30T00:00:00"/>
    <s v="First Class"/>
    <s v="MC-17425"/>
    <s v="Mark Cousins"/>
    <x v="1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x v="0"/>
    <x v="491"/>
    <d v="2013-11-30T00:00:00"/>
    <s v="First Class"/>
    <s v="MC-17425"/>
    <s v="Mark Cousins"/>
    <x v="1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x v="0"/>
    <x v="491"/>
    <d v="2013-11-30T00:00:00"/>
    <s v="First Class"/>
    <s v="MC-17425"/>
    <s v="Mark Cousins"/>
    <x v="1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x v="0"/>
    <x v="491"/>
    <d v="2013-11-30T00:00:00"/>
    <s v="First Class"/>
    <s v="MC-17425"/>
    <s v="Mark Cousins"/>
    <x v="1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x v="3"/>
    <x v="492"/>
    <d v="2014-06-20T00:00:00"/>
    <s v="Standard Class"/>
    <s v="ME-17320"/>
    <s v="Maria Etezadi"/>
    <x v="2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x v="3"/>
    <x v="492"/>
    <d v="2014-06-20T00:00:00"/>
    <s v="Standard Class"/>
    <s v="ME-17320"/>
    <s v="Maria Etezadi"/>
    <x v="2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x v="1"/>
    <x v="493"/>
    <d v="2012-08-21T00:00:00"/>
    <s v="Standard Class"/>
    <s v="SC-20440"/>
    <s v="Shaun Chance"/>
    <x v="1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x v="477"/>
    <d v="2013-10-02T00:00:00"/>
    <s v="Standard Class"/>
    <s v="NH-18610"/>
    <s v="Nicole Hansen"/>
    <x v="1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x v="2"/>
    <x v="417"/>
    <d v="2011-05-04T00:00:00"/>
    <s v="Same Day"/>
    <s v="AA-10480"/>
    <s v="Andrew Allen"/>
    <x v="0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x v="1"/>
    <x v="494"/>
    <d v="2012-12-08T00:00:00"/>
    <s v="Standard Class"/>
    <s v="LC-17140"/>
    <s v="Logan Currie"/>
    <x v="0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x v="21"/>
    <d v="2013-03-16T00:00:00"/>
    <s v="Standard Class"/>
    <s v="MB-18085"/>
    <s v="Mick Brown"/>
    <x v="0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x v="0"/>
    <x v="370"/>
    <d v="2013-08-29T00:00:00"/>
    <s v="First Class"/>
    <s v="LC-16930"/>
    <s v="Linda Cazamias"/>
    <x v="1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x v="370"/>
    <d v="2013-08-29T00:00:00"/>
    <s v="First Class"/>
    <s v="LC-16930"/>
    <s v="Linda Cazamias"/>
    <x v="1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x v="186"/>
    <d v="2013-12-20T00:00:00"/>
    <s v="First Class"/>
    <s v="KD-16495"/>
    <s v="Keith Dawkins"/>
    <x v="1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x v="2"/>
    <x v="233"/>
    <d v="2011-08-14T00:00:00"/>
    <s v="Standard Class"/>
    <s v="MB-17305"/>
    <s v="Maria Bertelson"/>
    <x v="0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"/>
    <x v="233"/>
    <d v="2011-08-14T00:00:00"/>
    <s v="Standard Class"/>
    <s v="MB-17305"/>
    <s v="Maria Bertelson"/>
    <x v="0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1"/>
    <x v="495"/>
    <d v="2012-05-16T00:00:00"/>
    <s v="Same Day"/>
    <s v="TH-21550"/>
    <s v="Tracy Hopkins"/>
    <x v="2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x v="3"/>
    <x v="34"/>
    <d v="2014-12-14T00:00:00"/>
    <s v="Standard Class"/>
    <s v="DK-12835"/>
    <s v="Damala Kotsonis"/>
    <x v="1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x v="3"/>
    <x v="34"/>
    <d v="2014-12-14T00:00:00"/>
    <s v="Standard Class"/>
    <s v="DK-12835"/>
    <s v="Damala Kotsonis"/>
    <x v="1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x v="3"/>
    <x v="34"/>
    <d v="2014-12-14T00:00:00"/>
    <s v="Standard Class"/>
    <s v="DK-12835"/>
    <s v="Damala Kotsonis"/>
    <x v="1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x v="1"/>
    <x v="496"/>
    <d v="2012-09-27T00:00:00"/>
    <s v="Second Class"/>
    <s v="ON-18715"/>
    <s v="Odella Nelson"/>
    <x v="1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x v="3"/>
    <x v="497"/>
    <d v="2014-07-16T00:00:00"/>
    <s v="Standard Class"/>
    <s v="KN-16390"/>
    <s v="Katherine Nockton"/>
    <x v="1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x v="1"/>
    <x v="494"/>
    <d v="2012-12-02T00:00:00"/>
    <s v="Same Day"/>
    <s v="NM-18520"/>
    <s v="Neoma Murray"/>
    <x v="0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x v="258"/>
    <d v="2013-11-26T00:00:00"/>
    <s v="Standard Class"/>
    <s v="NP-18685"/>
    <s v="Nora Pelletier"/>
    <x v="2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x v="0"/>
    <x v="258"/>
    <d v="2013-11-26T00:00:00"/>
    <s v="Standard Class"/>
    <s v="NP-18685"/>
    <s v="Nora Pelletier"/>
    <x v="2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x v="3"/>
    <x v="498"/>
    <d v="2014-03-25T00:00:00"/>
    <s v="Standard Class"/>
    <s v="CG-12040"/>
    <s v="Catherine Glotzbach"/>
    <x v="2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x v="0"/>
    <x v="373"/>
    <d v="2013-11-18T00:00:00"/>
    <s v="Standard Class"/>
    <s v="CS-12505"/>
    <s v="Cindy Stewart"/>
    <x v="0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3"/>
    <x v="123"/>
    <d v="2014-11-21T00:00:00"/>
    <s v="First Class"/>
    <s v="KD-16345"/>
    <s v="Katherine Ducich"/>
    <x v="0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x v="0"/>
    <x v="499"/>
    <d v="2013-12-09T00:00:00"/>
    <s v="Standard Class"/>
    <s v="MK-18160"/>
    <s v="Mike Kennedy"/>
    <x v="0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x v="0"/>
    <x v="499"/>
    <d v="2013-12-09T00:00:00"/>
    <s v="Standard Class"/>
    <s v="MK-18160"/>
    <s v="Mike Kennedy"/>
    <x v="0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x v="0"/>
    <x v="499"/>
    <d v="2013-12-09T00:00:00"/>
    <s v="Standard Class"/>
    <s v="MK-18160"/>
    <s v="Mike Kennedy"/>
    <x v="0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x v="3"/>
    <x v="326"/>
    <d v="2014-08-29T00:00:00"/>
    <s v="Second Class"/>
    <s v="DW-13540"/>
    <s v="Don Weiss"/>
    <x v="0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x v="3"/>
    <x v="326"/>
    <d v="2014-08-29T00:00:00"/>
    <s v="Second Class"/>
    <s v="DW-13540"/>
    <s v="Don Weiss"/>
    <x v="0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x v="0"/>
    <x v="500"/>
    <d v="2013-10-19T00:00:00"/>
    <s v="Standard Class"/>
    <s v="CP-12340"/>
    <s v="Christine Phan"/>
    <x v="1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x v="2"/>
    <x v="501"/>
    <d v="2011-12-03T00:00:00"/>
    <s v="Standard Class"/>
    <s v="MS-17770"/>
    <s v="Maxwell Schwartz"/>
    <x v="0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x v="1"/>
    <x v="502"/>
    <d v="2012-11-07T00:00:00"/>
    <s v="Standard Class"/>
    <s v="CM-12655"/>
    <s v="Corinna Mitchell"/>
    <x v="2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x v="1"/>
    <x v="502"/>
    <d v="2012-11-07T00:00:00"/>
    <s v="Standard Class"/>
    <s v="CM-12655"/>
    <s v="Corinna Mitchell"/>
    <x v="2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x v="1"/>
    <x v="502"/>
    <d v="2012-11-07T00:00:00"/>
    <s v="Standard Class"/>
    <s v="CM-12655"/>
    <s v="Corinna Mitchell"/>
    <x v="2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x v="2"/>
    <x v="503"/>
    <d v="2011-12-06T00:00:00"/>
    <s v="Standard Class"/>
    <s v="Co-12640"/>
    <s v="Corey-Lock"/>
    <x v="0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x v="3"/>
    <x v="504"/>
    <d v="2014-05-06T00:00:00"/>
    <s v="Second Class"/>
    <s v="DL-13495"/>
    <s v="Dionis Lloyd"/>
    <x v="1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x v="3"/>
    <x v="221"/>
    <d v="2014-11-29T00:00:00"/>
    <s v="Standard Class"/>
    <s v="TS-21370"/>
    <s v="Todd Sumrall"/>
    <x v="1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x v="221"/>
    <d v="2014-11-29T00:00:00"/>
    <s v="Standard Class"/>
    <s v="TS-21370"/>
    <s v="Todd Sumrall"/>
    <x v="1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x v="3"/>
    <x v="505"/>
    <d v="2014-11-04T00:00:00"/>
    <s v="Standard Class"/>
    <s v="JW-15220"/>
    <s v="Jane Waco"/>
    <x v="1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x v="2"/>
    <x v="506"/>
    <d v="2011-12-19T00:00:00"/>
    <s v="Second Class"/>
    <s v="RF-19840"/>
    <s v="Roy Französisch"/>
    <x v="0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x v="3"/>
    <x v="507"/>
    <d v="2014-09-09T00:00:00"/>
    <s v="Standard Class"/>
    <s v="JD-15790"/>
    <s v="John Dryer"/>
    <x v="0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x v="3"/>
    <x v="507"/>
    <d v="2014-09-09T00:00:00"/>
    <s v="Standard Class"/>
    <s v="JD-15790"/>
    <s v="John Dryer"/>
    <x v="0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x v="3"/>
    <x v="507"/>
    <d v="2014-09-09T00:00:00"/>
    <s v="Standard Class"/>
    <s v="JD-15790"/>
    <s v="John Dryer"/>
    <x v="0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x v="508"/>
    <d v="2013-10-21T00:00:00"/>
    <s v="First Class"/>
    <s v="NK-18490"/>
    <s v="Neil Knudson"/>
    <x v="2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x v="3"/>
    <x v="105"/>
    <d v="2014-11-19T00:00:00"/>
    <s v="Standard Class"/>
    <s v="NG-18430"/>
    <s v="Nathan Gelder"/>
    <x v="0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3"/>
    <x v="105"/>
    <d v="2014-11-19T00:00:00"/>
    <s v="Standard Class"/>
    <s v="NG-18430"/>
    <s v="Nathan Gelder"/>
    <x v="0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x v="3"/>
    <x v="105"/>
    <d v="2014-11-19T00:00:00"/>
    <s v="Standard Class"/>
    <s v="NG-18430"/>
    <s v="Nathan Gelder"/>
    <x v="0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x v="0"/>
    <x v="390"/>
    <d v="2013-12-02T00:00:00"/>
    <s v="Standard Class"/>
    <s v="AT-10435"/>
    <s v="Alyssa Tate"/>
    <x v="2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d v="2013-12-02T00:00:00"/>
    <s v="Standard Class"/>
    <s v="AT-10435"/>
    <s v="Alyssa Tate"/>
    <x v="2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x v="1"/>
    <x v="509"/>
    <d v="2012-08-07T00:00:00"/>
    <s v="Standard Class"/>
    <s v="PC-19000"/>
    <s v="Pauline Chand"/>
    <x v="2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x v="1"/>
    <x v="509"/>
    <d v="2012-08-07T00:00:00"/>
    <s v="Standard Class"/>
    <s v="PC-19000"/>
    <s v="Pauline Chand"/>
    <x v="2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x v="3"/>
    <x v="165"/>
    <d v="2014-12-30T00:00:00"/>
    <s v="Standard Class"/>
    <s v="AR-10540"/>
    <s v="Andy Reiter"/>
    <x v="0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d v="2013-09-24T00:00:00"/>
    <s v="Standard Class"/>
    <s v="CS-12505"/>
    <s v="Cindy Stewart"/>
    <x v="0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x v="3"/>
    <x v="389"/>
    <d v="2014-12-11T00:00:00"/>
    <s v="Same Day"/>
    <s v="LS-16975"/>
    <s v="Lindsay Shagiari"/>
    <x v="2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x v="3"/>
    <x v="510"/>
    <d v="2014-09-16T00:00:00"/>
    <s v="First Class"/>
    <s v="JM-15535"/>
    <s v="Jessica Myrick"/>
    <x v="0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x v="3"/>
    <x v="92"/>
    <d v="2014-07-02T00:00:00"/>
    <s v="Standard Class"/>
    <s v="NH-18610"/>
    <s v="Nicole Hansen"/>
    <x v="1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x v="3"/>
    <x v="92"/>
    <d v="2014-07-02T00:00:00"/>
    <s v="Standard Class"/>
    <s v="NH-18610"/>
    <s v="Nicole Hansen"/>
    <x v="1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x v="3"/>
    <x v="238"/>
    <d v="2014-08-23T00:00:00"/>
    <s v="Standard Class"/>
    <s v="RA-19915"/>
    <s v="Russell Applegate"/>
    <x v="0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x v="3"/>
    <x v="238"/>
    <d v="2014-08-23T00:00:00"/>
    <s v="Standard Class"/>
    <s v="RA-19915"/>
    <s v="Russell Applegate"/>
    <x v="0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x v="3"/>
    <x v="238"/>
    <d v="2014-08-23T00:00:00"/>
    <s v="Standard Class"/>
    <s v="RA-19915"/>
    <s v="Russell Applegate"/>
    <x v="0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x v="3"/>
    <x v="157"/>
    <d v="2014-12-18T00:00:00"/>
    <s v="Standard Class"/>
    <s v="AI-10855"/>
    <s v="Arianne Irving"/>
    <x v="0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x v="3"/>
    <x v="389"/>
    <d v="2014-12-15T00:00:00"/>
    <s v="Second Class"/>
    <s v="MC-17845"/>
    <s v="Michael Chen"/>
    <x v="0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2"/>
    <x v="511"/>
    <d v="2011-02-07T00:00:00"/>
    <s v="Second Class"/>
    <s v="TB-21400"/>
    <s v="Tom Boeckenhauer"/>
    <x v="0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x v="2"/>
    <x v="511"/>
    <d v="2011-02-07T00:00:00"/>
    <s v="Second Class"/>
    <s v="TB-21400"/>
    <s v="Tom Boeckenhauer"/>
    <x v="0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x v="3"/>
    <x v="512"/>
    <d v="2014-02-15T00:00:00"/>
    <s v="Second Class"/>
    <s v="VW-21775"/>
    <s v="Victoria Wilson"/>
    <x v="1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3"/>
    <x v="513"/>
    <d v="2014-04-22T00:00:00"/>
    <s v="Standard Class"/>
    <s v="PL-18925"/>
    <s v="Paul Lucas"/>
    <x v="2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x v="1"/>
    <x v="401"/>
    <d v="2012-12-11T00:00:00"/>
    <s v="Standard Class"/>
    <s v="GH-14425"/>
    <s v="Gary Hwang"/>
    <x v="0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1"/>
    <x v="401"/>
    <d v="2012-12-11T00:00:00"/>
    <s v="Standard Class"/>
    <s v="GH-14425"/>
    <s v="Gary Hwang"/>
    <x v="0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x v="1"/>
    <x v="401"/>
    <d v="2012-12-11T00:00:00"/>
    <s v="Standard Class"/>
    <s v="GH-14425"/>
    <s v="Gary Hwang"/>
    <x v="0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x v="1"/>
    <x v="401"/>
    <d v="2012-12-11T00:00:00"/>
    <s v="Standard Class"/>
    <s v="GH-14425"/>
    <s v="Gary Hwang"/>
    <x v="0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x v="1"/>
    <x v="401"/>
    <d v="2012-12-11T00:00:00"/>
    <s v="Standard Class"/>
    <s v="GH-14425"/>
    <s v="Gary Hwang"/>
    <x v="0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x v="405"/>
    <d v="2013-07-28T00:00:00"/>
    <s v="Standard Class"/>
    <s v="CJ-12010"/>
    <s v="Caroline Jumper"/>
    <x v="0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x v="0"/>
    <x v="405"/>
    <d v="2013-07-28T00:00:00"/>
    <s v="Standard Class"/>
    <s v="CJ-12010"/>
    <s v="Caroline Jumper"/>
    <x v="0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x v="1"/>
    <x v="209"/>
    <d v="2012-11-10T00:00:00"/>
    <s v="Second Class"/>
    <s v="MC-18130"/>
    <s v="Mike Caudle"/>
    <x v="1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x v="1"/>
    <x v="209"/>
    <d v="2012-11-10T00:00:00"/>
    <s v="Second Class"/>
    <s v="MC-18130"/>
    <s v="Mike Caudle"/>
    <x v="1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x v="1"/>
    <x v="514"/>
    <d v="2012-03-31T00:00:00"/>
    <s v="Standard Class"/>
    <s v="BV-11245"/>
    <s v="Benjamin Venier"/>
    <x v="1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x v="3"/>
    <x v="515"/>
    <d v="2014-09-06T00:00:00"/>
    <s v="Standard Class"/>
    <s v="JF-15490"/>
    <s v="Jeremy Farry"/>
    <x v="0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x v="3"/>
    <x v="515"/>
    <d v="2014-09-06T00:00:00"/>
    <s v="Standard Class"/>
    <s v="JF-15490"/>
    <s v="Jeremy Farry"/>
    <x v="0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x v="0"/>
    <x v="429"/>
    <d v="2013-12-09T00:00:00"/>
    <s v="Standard Class"/>
    <s v="EB-13840"/>
    <s v="Ellis Ballard"/>
    <x v="1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x v="3"/>
    <x v="516"/>
    <d v="2014-02-15T00:00:00"/>
    <s v="Standard Class"/>
    <s v="MP-18175"/>
    <s v="Mike Pelletier"/>
    <x v="2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x v="517"/>
    <d v="2013-11-03T00:00:00"/>
    <s v="Standard Class"/>
    <s v="JM-15655"/>
    <s v="Jim Mitchum"/>
    <x v="1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x v="0"/>
    <x v="517"/>
    <d v="2013-11-03T00:00:00"/>
    <s v="Standard Class"/>
    <s v="JM-15655"/>
    <s v="Jim Mitchum"/>
    <x v="1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3"/>
    <x v="175"/>
    <d v="2014-09-18T00:00:00"/>
    <s v="Second Class"/>
    <s v="CL-11890"/>
    <s v="Carl Ludwig"/>
    <x v="0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x v="3"/>
    <x v="175"/>
    <d v="2014-09-18T00:00:00"/>
    <s v="Second Class"/>
    <s v="CL-11890"/>
    <s v="Carl Ludwig"/>
    <x v="0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3"/>
    <x v="175"/>
    <d v="2014-09-18T00:00:00"/>
    <s v="Second Class"/>
    <s v="CL-11890"/>
    <s v="Carl Ludwig"/>
    <x v="0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x v="3"/>
    <x v="175"/>
    <d v="2014-09-18T00:00:00"/>
    <s v="Second Class"/>
    <s v="CL-11890"/>
    <s v="Carl Ludwig"/>
    <x v="0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2"/>
    <x v="518"/>
    <d v="2011-03-16T00:00:00"/>
    <s v="Second Class"/>
    <s v="CK-12205"/>
    <s v="Chloris Kastensmidt"/>
    <x v="0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x v="2"/>
    <x v="518"/>
    <d v="2011-03-16T00:00:00"/>
    <s v="Second Class"/>
    <s v="CK-12205"/>
    <s v="Chloris Kastensmidt"/>
    <x v="0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x v="2"/>
    <x v="519"/>
    <d v="2011-02-09T00:00:00"/>
    <s v="Standard Class"/>
    <s v="DB-13270"/>
    <s v="Deborah Brumfield"/>
    <x v="2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x v="2"/>
    <x v="519"/>
    <d v="2011-02-09T00:00:00"/>
    <s v="Standard Class"/>
    <s v="DB-13270"/>
    <s v="Deborah Brumfield"/>
    <x v="2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2"/>
    <x v="520"/>
    <d v="2012-01-04T00:00:00"/>
    <s v="Second Class"/>
    <s v="PC-18745"/>
    <s v="Pamela Coakley"/>
    <x v="1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1"/>
    <x v="521"/>
    <d v="2012-11-27T00:00:00"/>
    <s v="Standard Class"/>
    <s v="VB-21745"/>
    <s v="Victoria Brennan"/>
    <x v="1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x v="1"/>
    <x v="521"/>
    <d v="2012-11-27T00:00:00"/>
    <s v="Standard Class"/>
    <s v="VB-21745"/>
    <s v="Victoria Brennan"/>
    <x v="1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x v="1"/>
    <x v="521"/>
    <d v="2012-11-27T00:00:00"/>
    <s v="Standard Class"/>
    <s v="VB-21745"/>
    <s v="Victoria Brennan"/>
    <x v="1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2"/>
    <x v="522"/>
    <d v="2011-07-08T00:00:00"/>
    <s v="First Class"/>
    <s v="EP-13915"/>
    <s v="Emily Phan"/>
    <x v="0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x v="3"/>
    <x v="38"/>
    <d v="2014-11-19T00:00:00"/>
    <s v="Second Class"/>
    <s v="ME-17320"/>
    <s v="Maria Etezadi"/>
    <x v="2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0"/>
    <x v="26"/>
    <d v="2013-06-23T00:00:00"/>
    <s v="Standard Class"/>
    <s v="IG-15085"/>
    <s v="Ivan Gibson"/>
    <x v="0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x v="2"/>
    <x v="523"/>
    <d v="2011-05-05T00:00:00"/>
    <s v="First Class"/>
    <s v="JS-15940"/>
    <s v="Joni Sundaresam"/>
    <x v="2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x v="3"/>
    <x v="524"/>
    <d v="2014-10-22T00:00:00"/>
    <s v="Standard Class"/>
    <s v="BO-11425"/>
    <s v="Bobby Odegard"/>
    <x v="0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x v="1"/>
    <x v="525"/>
    <d v="2012-02-13T00:00:00"/>
    <s v="Standard Class"/>
    <s v="VW-21775"/>
    <s v="Victoria Wilson"/>
    <x v="1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x v="3"/>
    <x v="507"/>
    <d v="2014-09-09T00:00:00"/>
    <s v="Standard Class"/>
    <s v="AB-10150"/>
    <s v="Aimee Bixby"/>
    <x v="0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x v="0"/>
    <x v="195"/>
    <d v="2013-05-16T00:00:00"/>
    <s v="Standard Class"/>
    <s v="JW-16075"/>
    <s v="Julia West"/>
    <x v="0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x v="0"/>
    <x v="195"/>
    <d v="2013-05-16T00:00:00"/>
    <s v="Standard Class"/>
    <s v="JW-16075"/>
    <s v="Julia West"/>
    <x v="0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x v="1"/>
    <x v="199"/>
    <d v="2012-03-18T00:00:00"/>
    <s v="Second Class"/>
    <s v="JE-15475"/>
    <s v="Jeremy Ellison"/>
    <x v="0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x v="0"/>
    <x v="526"/>
    <d v="2013-04-14T00:00:00"/>
    <s v="Standard Class"/>
    <s v="EB-13750"/>
    <s v="Edward Becker"/>
    <x v="1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2"/>
    <x v="527"/>
    <d v="2011-04-09T00:00:00"/>
    <s v="Standard Class"/>
    <s v="PK-18910"/>
    <s v="Paul Knutson"/>
    <x v="2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x v="3"/>
    <x v="528"/>
    <d v="2014-09-07T00:00:00"/>
    <s v="First Class"/>
    <s v="CS-12400"/>
    <s v="Christopher Schild"/>
    <x v="2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x v="3"/>
    <x v="160"/>
    <d v="2014-07-01T00:00:00"/>
    <s v="Same Day"/>
    <s v="SG-20470"/>
    <s v="Sheri Gordon"/>
    <x v="0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x v="1"/>
    <x v="529"/>
    <d v="2012-11-09T00:00:00"/>
    <s v="Same Day"/>
    <s v="CM-12190"/>
    <s v="Charlotte Melton"/>
    <x v="0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x v="2"/>
    <x v="530"/>
    <d v="2011-03-04T00:00:00"/>
    <s v="Same Day"/>
    <s v="CL-12565"/>
    <s v="Clay Ludtke"/>
    <x v="0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x v="1"/>
    <x v="531"/>
    <d v="2012-03-25T00:00:00"/>
    <s v="Standard Class"/>
    <s v="JO-15550"/>
    <s v="Jesus Ocampo"/>
    <x v="2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1"/>
    <x v="239"/>
    <d v="2012-11-30T00:00:00"/>
    <s v="First Class"/>
    <s v="AW-10840"/>
    <s v="Anthony Witt"/>
    <x v="0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x v="1"/>
    <x v="239"/>
    <d v="2012-11-30T00:00:00"/>
    <s v="First Class"/>
    <s v="AW-10840"/>
    <s v="Anthony Witt"/>
    <x v="0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x v="3"/>
    <x v="532"/>
    <d v="2014-06-12T00:00:00"/>
    <s v="Same Day"/>
    <s v="DV-13465"/>
    <s v="Dianna Vittorini"/>
    <x v="0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3"/>
    <x v="200"/>
    <d v="2014-12-01T00:00:00"/>
    <s v="Standard Class"/>
    <s v="AH-10075"/>
    <s v="Adam Hart"/>
    <x v="1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x v="2"/>
    <x v="533"/>
    <d v="2011-11-25T00:00:00"/>
    <s v="First Class"/>
    <s v="SC-20095"/>
    <s v="Sanjit Chand"/>
    <x v="0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x v="2"/>
    <x v="533"/>
    <d v="2011-11-25T00:00:00"/>
    <s v="First Class"/>
    <s v="SC-20095"/>
    <s v="Sanjit Chand"/>
    <x v="0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x v="2"/>
    <x v="533"/>
    <d v="2011-11-25T00:00:00"/>
    <s v="First Class"/>
    <s v="SC-20095"/>
    <s v="Sanjit Chand"/>
    <x v="0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x v="2"/>
    <x v="533"/>
    <d v="2011-11-25T00:00:00"/>
    <s v="First Class"/>
    <s v="SC-20095"/>
    <s v="Sanjit Chand"/>
    <x v="0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x v="2"/>
    <x v="534"/>
    <d v="2011-12-18T00:00:00"/>
    <s v="First Class"/>
    <s v="MC-18100"/>
    <s v="Mick Crebagga"/>
    <x v="0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x v="2"/>
    <x v="534"/>
    <d v="2011-12-18T00:00:00"/>
    <s v="First Class"/>
    <s v="MC-18100"/>
    <s v="Mick Crebagga"/>
    <x v="0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x v="0"/>
    <x v="183"/>
    <d v="2013-04-28T00:00:00"/>
    <s v="Standard Class"/>
    <s v="TT-21460"/>
    <s v="Tonja Turnell"/>
    <x v="2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x v="0"/>
    <x v="454"/>
    <d v="2013-05-28T00:00:00"/>
    <s v="Standard Class"/>
    <s v="AP-10720"/>
    <s v="Anne Pryor"/>
    <x v="2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x v="0"/>
    <x v="535"/>
    <d v="2013-03-02T00:00:00"/>
    <s v="First Class"/>
    <s v="DL-12865"/>
    <s v="Dan Lawera"/>
    <x v="0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"/>
    <x v="101"/>
    <d v="2012-08-12T00:00:00"/>
    <s v="First Class"/>
    <s v="NP-18325"/>
    <s v="Naresj Patel"/>
    <x v="0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x v="0"/>
    <x v="536"/>
    <d v="2013-05-17T00:00:00"/>
    <s v="Standard Class"/>
    <s v="VG-21805"/>
    <s v="Vivek Grady"/>
    <x v="1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x v="0"/>
    <x v="173"/>
    <d v="2013-04-20T00:00:00"/>
    <s v="Standard Class"/>
    <s v="MY-18295"/>
    <s v="Muhammed Yedwab"/>
    <x v="1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x v="173"/>
    <d v="2013-04-20T00:00:00"/>
    <s v="Standard Class"/>
    <s v="MY-18295"/>
    <s v="Muhammed Yedwab"/>
    <x v="1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x v="1"/>
    <x v="537"/>
    <d v="2012-06-25T00:00:00"/>
    <s v="Second Class"/>
    <s v="RD-19480"/>
    <s v="Rick Duston"/>
    <x v="0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x v="2"/>
    <x v="538"/>
    <d v="2011-10-19T00:00:00"/>
    <s v="Same Day"/>
    <s v="JF-15490"/>
    <s v="Jeremy Farry"/>
    <x v="0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x v="1"/>
    <x v="539"/>
    <d v="2012-03-27T00:00:00"/>
    <s v="First Class"/>
    <s v="DP-13390"/>
    <s v="Dennis Pardue"/>
    <x v="2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x v="3"/>
    <x v="540"/>
    <d v="2014-05-13T00:00:00"/>
    <s v="Standard Class"/>
    <s v="MD-17350"/>
    <s v="Maribeth Dona"/>
    <x v="0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x v="3"/>
    <x v="524"/>
    <d v="2014-10-19T00:00:00"/>
    <s v="First Class"/>
    <s v="MY-17380"/>
    <s v="Maribeth Yedwab"/>
    <x v="1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x v="3"/>
    <x v="123"/>
    <d v="2014-11-22T00:00:00"/>
    <s v="Second Class"/>
    <s v="AB-10150"/>
    <s v="Aimee Bixby"/>
    <x v="0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x v="3"/>
    <x v="123"/>
    <d v="2014-11-22T00:00:00"/>
    <s v="Second Class"/>
    <s v="AB-10150"/>
    <s v="Aimee Bixby"/>
    <x v="0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x v="3"/>
    <x v="123"/>
    <d v="2014-11-22T00:00:00"/>
    <s v="Second Class"/>
    <s v="AB-10150"/>
    <s v="Aimee Bixby"/>
    <x v="0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x v="3"/>
    <x v="123"/>
    <d v="2014-11-22T00:00:00"/>
    <s v="Second Class"/>
    <s v="AB-10150"/>
    <s v="Aimee Bixby"/>
    <x v="0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x v="0"/>
    <x v="541"/>
    <d v="2013-05-14T00:00:00"/>
    <s v="Second Class"/>
    <s v="GB-14530"/>
    <s v="George Bell"/>
    <x v="1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x v="25"/>
    <d v="2013-12-18T00:00:00"/>
    <s v="Standard Class"/>
    <s v="CA-12775"/>
    <s v="Cynthia Arntzen"/>
    <x v="0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x v="3"/>
    <x v="329"/>
    <d v="2014-12-05T00:00:00"/>
    <s v="Standard Class"/>
    <s v="ME-17725"/>
    <s v="Max Engle"/>
    <x v="0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d v="2013-04-25T00:00:00"/>
    <s v="Second Class"/>
    <s v="JO-15280"/>
    <s v="Jas O'Carroll"/>
    <x v="0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x v="2"/>
    <x v="542"/>
    <d v="2011-05-30T00:00:00"/>
    <s v="Standard Class"/>
    <s v="ML-17395"/>
    <s v="Marina Lichtenstein"/>
    <x v="1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x v="2"/>
    <x v="542"/>
    <d v="2011-05-30T00:00:00"/>
    <s v="Standard Class"/>
    <s v="ML-17395"/>
    <s v="Marina Lichtenstein"/>
    <x v="1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x v="2"/>
    <x v="542"/>
    <d v="2011-05-30T00:00:00"/>
    <s v="Standard Class"/>
    <s v="ML-17395"/>
    <s v="Marina Lichtenstein"/>
    <x v="1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x v="3"/>
    <x v="202"/>
    <d v="2014-12-26T00:00:00"/>
    <s v="Standard Class"/>
    <s v="YS-21880"/>
    <s v="Yana Sorensen"/>
    <x v="1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x v="0"/>
    <x v="543"/>
    <d v="2013-03-20T00:00:00"/>
    <s v="Standard Class"/>
    <s v="PL-18925"/>
    <s v="Paul Lucas"/>
    <x v="2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x v="1"/>
    <x v="544"/>
    <d v="2012-08-16T00:00:00"/>
    <s v="Standard Class"/>
    <s v="JK-16120"/>
    <s v="Julie Kriz"/>
    <x v="2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x v="1"/>
    <x v="544"/>
    <d v="2012-08-16T00:00:00"/>
    <s v="Standard Class"/>
    <s v="JK-16120"/>
    <s v="Julie Kriz"/>
    <x v="2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x v="1"/>
    <x v="544"/>
    <d v="2012-08-16T00:00:00"/>
    <s v="Standard Class"/>
    <s v="JK-16120"/>
    <s v="Julie Kriz"/>
    <x v="2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x v="0"/>
    <x v="545"/>
    <d v="2013-09-15T00:00:00"/>
    <s v="Second Class"/>
    <s v="PN-18775"/>
    <s v="Parhena Norris"/>
    <x v="2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x v="0"/>
    <x v="545"/>
    <d v="2013-09-15T00:00:00"/>
    <s v="Second Class"/>
    <s v="PN-18775"/>
    <s v="Parhena Norris"/>
    <x v="2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x v="3"/>
    <x v="141"/>
    <d v="2014-07-16T00:00:00"/>
    <s v="Standard Class"/>
    <s v="JC-15385"/>
    <s v="Jenna Caffey"/>
    <x v="0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x v="3"/>
    <x v="141"/>
    <d v="2014-07-16T00:00:00"/>
    <s v="Standard Class"/>
    <s v="JC-15385"/>
    <s v="Jenna Caffey"/>
    <x v="0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x v="3"/>
    <x v="141"/>
    <d v="2014-07-16T00:00:00"/>
    <s v="Standard Class"/>
    <s v="JC-15385"/>
    <s v="Jenna Caffey"/>
    <x v="0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x v="3"/>
    <x v="141"/>
    <d v="2014-07-16T00:00:00"/>
    <s v="Standard Class"/>
    <s v="JC-15385"/>
    <s v="Jenna Caffey"/>
    <x v="0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x v="1"/>
    <x v="546"/>
    <d v="2012-12-24T00:00:00"/>
    <s v="Standard Class"/>
    <s v="JG-15160"/>
    <s v="James Galang"/>
    <x v="0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x v="1"/>
    <x v="546"/>
    <d v="2012-12-24T00:00:00"/>
    <s v="Standard Class"/>
    <s v="JG-15160"/>
    <s v="James Galang"/>
    <x v="0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1"/>
    <x v="547"/>
    <d v="2012-11-22T00:00:00"/>
    <s v="Standard Class"/>
    <s v="PO-19180"/>
    <s v="Philisse Overcash"/>
    <x v="2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x v="1"/>
    <x v="496"/>
    <d v="2012-09-30T00:00:00"/>
    <s v="Standard Class"/>
    <s v="MC-17275"/>
    <s v="Marc Crier"/>
    <x v="0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x v="3"/>
    <x v="548"/>
    <d v="2014-06-26T00:00:00"/>
    <s v="Second Class"/>
    <s v="AS-10240"/>
    <s v="Alan Shonely"/>
    <x v="0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x v="3"/>
    <x v="548"/>
    <d v="2014-06-26T00:00:00"/>
    <s v="Second Class"/>
    <s v="AS-10240"/>
    <s v="Alan Shonely"/>
    <x v="0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x v="541"/>
    <d v="2013-05-09T00:00:00"/>
    <s v="Same Day"/>
    <s v="CL-12565"/>
    <s v="Clay Ludtke"/>
    <x v="0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x v="541"/>
    <d v="2013-05-09T00:00:00"/>
    <s v="Same Day"/>
    <s v="CL-12565"/>
    <s v="Clay Ludtke"/>
    <x v="0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x v="0"/>
    <x v="541"/>
    <d v="2013-05-09T00:00:00"/>
    <s v="Same Day"/>
    <s v="CL-12565"/>
    <s v="Clay Ludtke"/>
    <x v="0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x v="0"/>
    <x v="541"/>
    <d v="2013-05-09T00:00:00"/>
    <s v="Same Day"/>
    <s v="CL-12565"/>
    <s v="Clay Ludtke"/>
    <x v="0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x v="0"/>
    <x v="541"/>
    <d v="2013-05-09T00:00:00"/>
    <s v="Same Day"/>
    <s v="CL-12565"/>
    <s v="Clay Ludtke"/>
    <x v="0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x v="2"/>
    <x v="35"/>
    <d v="2011-12-02T00:00:00"/>
    <s v="Standard Class"/>
    <s v="NW-18400"/>
    <s v="Natalie Webber"/>
    <x v="0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x v="2"/>
    <x v="35"/>
    <d v="2011-12-02T00:00:00"/>
    <s v="Standard Class"/>
    <s v="NW-18400"/>
    <s v="Natalie Webber"/>
    <x v="0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2"/>
    <x v="35"/>
    <d v="2011-12-02T00:00:00"/>
    <s v="Standard Class"/>
    <s v="NW-18400"/>
    <s v="Natalie Webber"/>
    <x v="0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x v="439"/>
    <d v="2013-06-02T00:00:00"/>
    <s v="Standard Class"/>
    <s v="TB-21280"/>
    <s v="Toby Braunhardt"/>
    <x v="0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x v="439"/>
    <d v="2013-06-02T00:00:00"/>
    <s v="Standard Class"/>
    <s v="TB-21280"/>
    <s v="Toby Braunhardt"/>
    <x v="0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x v="0"/>
    <x v="439"/>
    <d v="2013-06-02T00:00:00"/>
    <s v="Standard Class"/>
    <s v="TB-21280"/>
    <s v="Toby Braunhardt"/>
    <x v="0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x v="439"/>
    <d v="2013-06-02T00:00:00"/>
    <s v="Standard Class"/>
    <s v="TB-21280"/>
    <s v="Toby Braunhardt"/>
    <x v="0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x v="2"/>
    <x v="503"/>
    <d v="2011-12-04T00:00:00"/>
    <s v="Standard Class"/>
    <s v="BS-11380"/>
    <s v="Bill Stewart"/>
    <x v="1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x v="1"/>
    <x v="531"/>
    <d v="2012-03-20T00:00:00"/>
    <s v="First Class"/>
    <s v="FH-14365"/>
    <s v="Fred Hopkins"/>
    <x v="1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x v="1"/>
    <x v="531"/>
    <d v="2012-03-20T00:00:00"/>
    <s v="First Class"/>
    <s v="FH-14365"/>
    <s v="Fred Hopkins"/>
    <x v="1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x v="1"/>
    <x v="531"/>
    <d v="2012-03-20T00:00:00"/>
    <s v="First Class"/>
    <s v="FH-14365"/>
    <s v="Fred Hopkins"/>
    <x v="1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x v="1"/>
    <x v="549"/>
    <d v="2012-11-03T00:00:00"/>
    <s v="First Class"/>
    <s v="VM-21685"/>
    <s v="Valerie Mitchum"/>
    <x v="2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1"/>
    <x v="549"/>
    <d v="2012-11-03T00:00:00"/>
    <s v="First Class"/>
    <s v="VM-21685"/>
    <s v="Valerie Mitchum"/>
    <x v="2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x v="1"/>
    <x v="120"/>
    <d v="2012-09-29T00:00:00"/>
    <s v="Second Class"/>
    <s v="SF-20200"/>
    <s v="Sarah Foster"/>
    <x v="0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x v="1"/>
    <x v="120"/>
    <d v="2012-09-29T00:00:00"/>
    <s v="Second Class"/>
    <s v="SF-20200"/>
    <s v="Sarah Foster"/>
    <x v="0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x v="2"/>
    <x v="550"/>
    <d v="2011-08-29T00:00:00"/>
    <s v="Same Day"/>
    <s v="HH-15010"/>
    <s v="Hilary Holden"/>
    <x v="1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x v="2"/>
    <x v="550"/>
    <d v="2011-08-29T00:00:00"/>
    <s v="Same Day"/>
    <s v="HH-15010"/>
    <s v="Hilary Holden"/>
    <x v="1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x v="3"/>
    <x v="551"/>
    <d v="2014-11-22T00:00:00"/>
    <s v="First Class"/>
    <s v="CD-12280"/>
    <s v="Christina DeMoss"/>
    <x v="0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x v="3"/>
    <x v="551"/>
    <d v="2014-11-22T00:00:00"/>
    <s v="First Class"/>
    <s v="CD-12280"/>
    <s v="Christina DeMoss"/>
    <x v="0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3"/>
    <x v="551"/>
    <d v="2014-11-22T00:00:00"/>
    <s v="First Class"/>
    <s v="CD-12280"/>
    <s v="Christina DeMoss"/>
    <x v="0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x v="3"/>
    <x v="551"/>
    <d v="2014-11-22T00:00:00"/>
    <s v="First Class"/>
    <s v="CD-12280"/>
    <s v="Christina DeMoss"/>
    <x v="0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3"/>
    <x v="551"/>
    <d v="2014-11-22T00:00:00"/>
    <s v="First Class"/>
    <s v="CD-12280"/>
    <s v="Christina DeMoss"/>
    <x v="0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x v="2"/>
    <x v="552"/>
    <d v="2011-05-15T00:00:00"/>
    <s v="First Class"/>
    <s v="HL-15040"/>
    <s v="Hunter Lopez"/>
    <x v="0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x v="3"/>
    <x v="176"/>
    <d v="2014-01-27T00:00:00"/>
    <s v="Standard Class"/>
    <s v="TH-21100"/>
    <s v="Thea Hendricks"/>
    <x v="0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x v="3"/>
    <x v="505"/>
    <d v="2014-11-07T00:00:00"/>
    <s v="Standard Class"/>
    <s v="MM-18055"/>
    <s v="Michelle Moray"/>
    <x v="0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3"/>
    <x v="505"/>
    <d v="2014-11-07T00:00:00"/>
    <s v="Standard Class"/>
    <s v="MM-18055"/>
    <s v="Michelle Moray"/>
    <x v="0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x v="3"/>
    <x v="504"/>
    <d v="2014-05-07T00:00:00"/>
    <s v="Standard Class"/>
    <s v="QJ-19255"/>
    <s v="Quincy Jones"/>
    <x v="1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x v="3"/>
    <x v="504"/>
    <d v="2014-05-07T00:00:00"/>
    <s v="Standard Class"/>
    <s v="QJ-19255"/>
    <s v="Quincy Jones"/>
    <x v="1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x v="0"/>
    <x v="390"/>
    <d v="2013-11-27T00:00:00"/>
    <s v="Second Class"/>
    <s v="NS-18505"/>
    <s v="Neola Schneider"/>
    <x v="0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x v="1"/>
    <x v="553"/>
    <d v="2012-01-15T00:00:00"/>
    <s v="Standard Class"/>
    <s v="MM-17920"/>
    <s v="Michael Moore"/>
    <x v="0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x v="3"/>
    <x v="15"/>
    <d v="2014-10-27T00:00:00"/>
    <s v="Standard Class"/>
    <s v="RD-19480"/>
    <s v="Rick Duston"/>
    <x v="0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x v="554"/>
    <d v="2013-03-26T00:00:00"/>
    <s v="First Class"/>
    <s v="RB-19645"/>
    <s v="Robert Barroso"/>
    <x v="1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x v="3"/>
    <x v="445"/>
    <d v="2014-07-08T00:00:00"/>
    <s v="Standard Class"/>
    <s v="RD-19585"/>
    <s v="Rob Dowd"/>
    <x v="0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x v="1"/>
    <x v="555"/>
    <d v="2012-12-12T00:00:00"/>
    <s v="First Class"/>
    <s v="SW-20455"/>
    <s v="Shaun Weien"/>
    <x v="0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x v="1"/>
    <x v="14"/>
    <d v="2012-09-21T00:00:00"/>
    <s v="Standard Class"/>
    <s v="SF-20965"/>
    <s v="Sylvia Foulston"/>
    <x v="1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"/>
    <x v="14"/>
    <d v="2012-09-21T00:00:00"/>
    <s v="Standard Class"/>
    <s v="SF-20965"/>
    <s v="Sylvia Foulston"/>
    <x v="1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x v="0"/>
    <x v="556"/>
    <d v="2013-05-25T00:00:00"/>
    <s v="Standard Class"/>
    <s v="EB-13930"/>
    <s v="Eric Barreto"/>
    <x v="0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x v="0"/>
    <x v="556"/>
    <d v="2013-05-25T00:00:00"/>
    <s v="Standard Class"/>
    <s v="EB-13930"/>
    <s v="Eric Barreto"/>
    <x v="0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2"/>
    <x v="557"/>
    <d v="2011-09-13T00:00:00"/>
    <s v="Standard Class"/>
    <s v="SB-20290"/>
    <s v="Sean Braxton"/>
    <x v="1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2"/>
    <x v="557"/>
    <d v="2011-09-13T00:00:00"/>
    <s v="Standard Class"/>
    <s v="SB-20290"/>
    <s v="Sean Braxton"/>
    <x v="1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2"/>
    <x v="557"/>
    <d v="2011-09-13T00:00:00"/>
    <s v="Standard Class"/>
    <s v="SB-20290"/>
    <s v="Sean Braxton"/>
    <x v="1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x v="2"/>
    <x v="557"/>
    <d v="2011-09-13T00:00:00"/>
    <s v="Standard Class"/>
    <s v="SB-20290"/>
    <s v="Sean Braxton"/>
    <x v="1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x v="0"/>
    <x v="321"/>
    <d v="2013-10-02T00:00:00"/>
    <s v="Second Class"/>
    <s v="PS-18760"/>
    <s v="Pamela Stobb"/>
    <x v="0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x v="0"/>
    <x v="77"/>
    <d v="2013-11-13T00:00:00"/>
    <s v="Standard Class"/>
    <s v="CB-12535"/>
    <s v="Claudia Bergmann"/>
    <x v="1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x v="3"/>
    <x v="558"/>
    <d v="2014-04-28T00:00:00"/>
    <s v="First Class"/>
    <s v="DK-12835"/>
    <s v="Damala Kotsonis"/>
    <x v="1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3"/>
    <x v="558"/>
    <d v="2014-04-28T00:00:00"/>
    <s v="First Class"/>
    <s v="DK-12835"/>
    <s v="Damala Kotsonis"/>
    <x v="1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x v="3"/>
    <x v="558"/>
    <d v="2014-04-28T00:00:00"/>
    <s v="First Class"/>
    <s v="DK-12835"/>
    <s v="Damala Kotsonis"/>
    <x v="1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x v="3"/>
    <x v="389"/>
    <d v="2014-12-13T00:00:00"/>
    <s v="First Class"/>
    <s v="AW-10840"/>
    <s v="Anthony Witt"/>
    <x v="0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x v="3"/>
    <x v="389"/>
    <d v="2014-12-13T00:00:00"/>
    <s v="First Class"/>
    <s v="AW-10840"/>
    <s v="Anthony Witt"/>
    <x v="0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x v="2"/>
    <x v="559"/>
    <d v="2011-08-20T00:00:00"/>
    <s v="Standard Class"/>
    <s v="TS-21610"/>
    <s v="Troy Staebel"/>
    <x v="0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x v="3"/>
    <x v="34"/>
    <d v="2014-12-16T00:00:00"/>
    <s v="Standard Class"/>
    <s v="HF-14995"/>
    <s v="Herbert Flentye"/>
    <x v="0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x v="3"/>
    <x v="34"/>
    <d v="2014-12-16T00:00:00"/>
    <s v="Standard Class"/>
    <s v="HF-14995"/>
    <s v="Herbert Flentye"/>
    <x v="0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x v="0"/>
    <x v="560"/>
    <d v="2013-03-20T00:00:00"/>
    <s v="Standard Class"/>
    <s v="HZ-14950"/>
    <s v="Henia Zydlo"/>
    <x v="0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x v="0"/>
    <x v="190"/>
    <d v="2013-06-30T00:00:00"/>
    <s v="Second Class"/>
    <s v="AB-10255"/>
    <s v="Alejandro Ballentine"/>
    <x v="2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x v="1"/>
    <x v="12"/>
    <d v="2012-09-28T00:00:00"/>
    <s v="Second Class"/>
    <s v="PO-19195"/>
    <s v="Phillina Ober"/>
    <x v="2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x v="1"/>
    <x v="12"/>
    <d v="2012-09-28T00:00:00"/>
    <s v="Second Class"/>
    <s v="PO-19195"/>
    <s v="Phillina Ober"/>
    <x v="2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x v="1"/>
    <x v="12"/>
    <d v="2012-09-28T00:00:00"/>
    <s v="Second Class"/>
    <s v="PO-19195"/>
    <s v="Phillina Ober"/>
    <x v="2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x v="1"/>
    <x v="17"/>
    <d v="2012-12-31T00:00:00"/>
    <s v="Standard Class"/>
    <s v="AG-10900"/>
    <s v="Arthur Gainer"/>
    <x v="0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x v="1"/>
    <x v="17"/>
    <d v="2012-12-31T00:00:00"/>
    <s v="Standard Class"/>
    <s v="AG-10900"/>
    <s v="Arthur Gainer"/>
    <x v="0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x v="2"/>
    <x v="561"/>
    <d v="2011-06-07T00:00:00"/>
    <s v="Second Class"/>
    <s v="SC-20725"/>
    <s v="Steven Cartwright"/>
    <x v="0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x v="1"/>
    <x v="562"/>
    <d v="2012-07-15T00:00:00"/>
    <s v="Second Class"/>
    <s v="ND-18370"/>
    <s v="Natalie DeCherney"/>
    <x v="0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x v="1"/>
    <x v="562"/>
    <d v="2012-07-15T00:00:00"/>
    <s v="Second Class"/>
    <s v="ND-18370"/>
    <s v="Natalie DeCherney"/>
    <x v="0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x v="1"/>
    <x v="562"/>
    <d v="2012-07-15T00:00:00"/>
    <s v="Second Class"/>
    <s v="ND-18370"/>
    <s v="Natalie DeCherney"/>
    <x v="0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x v="2"/>
    <x v="563"/>
    <d v="2011-02-07T00:00:00"/>
    <s v="Standard Class"/>
    <s v="CD-12790"/>
    <s v="Cynthia Delaney"/>
    <x v="2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x v="0"/>
    <x v="387"/>
    <d v="2013-03-09T00:00:00"/>
    <s v="Same Day"/>
    <s v="PG-18820"/>
    <s v="Patrick Gardner"/>
    <x v="0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1"/>
    <x v="6"/>
    <d v="2012-11-26T00:00:00"/>
    <s v="Standard Class"/>
    <s v="IM-15070"/>
    <s v="Irene Maddox"/>
    <x v="0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x v="3"/>
    <x v="505"/>
    <d v="2014-11-06T00:00:00"/>
    <s v="Standard Class"/>
    <s v="JK-15205"/>
    <s v="Jamie Kunitz"/>
    <x v="0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1"/>
    <x v="564"/>
    <d v="2012-02-04T00:00:00"/>
    <s v="Standard Class"/>
    <s v="JP-15520"/>
    <s v="Jeremy Pistek"/>
    <x v="0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x v="3"/>
    <x v="565"/>
    <d v="2014-09-14T00:00:00"/>
    <s v="Second Class"/>
    <s v="MM-18055"/>
    <s v="Michelle Moray"/>
    <x v="0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x v="3"/>
    <x v="566"/>
    <d v="2014-10-14T00:00:00"/>
    <s v="Standard Class"/>
    <s v="DC-13285"/>
    <s v="Debra Catini"/>
    <x v="0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x v="567"/>
    <d v="2013-05-05T00:00:00"/>
    <s v="Standard Class"/>
    <s v="JL-15835"/>
    <s v="John Lee"/>
    <x v="0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x v="0"/>
    <x v="288"/>
    <d v="2013-05-25T00:00:00"/>
    <s v="Standard Class"/>
    <s v="BN-11515"/>
    <s v="Bradley Nguyen"/>
    <x v="0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x v="288"/>
    <d v="2013-05-25T00:00:00"/>
    <s v="Standard Class"/>
    <s v="BN-11515"/>
    <s v="Bradley Nguyen"/>
    <x v="0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x v="0"/>
    <x v="288"/>
    <d v="2013-05-25T00:00:00"/>
    <s v="Standard Class"/>
    <s v="BN-11515"/>
    <s v="Bradley Nguyen"/>
    <x v="0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x v="0"/>
    <x v="288"/>
    <d v="2013-05-25T00:00:00"/>
    <s v="Standard Class"/>
    <s v="BN-11515"/>
    <s v="Bradley Nguyen"/>
    <x v="0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x v="0"/>
    <x v="288"/>
    <d v="2013-05-25T00:00:00"/>
    <s v="Standard Class"/>
    <s v="BN-11515"/>
    <s v="Bradley Nguyen"/>
    <x v="0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x v="1"/>
    <x v="139"/>
    <d v="2012-12-25T00:00:00"/>
    <s v="Standard Class"/>
    <s v="KD-16345"/>
    <s v="Katherine Ducich"/>
    <x v="0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x v="1"/>
    <x v="139"/>
    <d v="2012-12-25T00:00:00"/>
    <s v="Standard Class"/>
    <s v="KD-16345"/>
    <s v="Katherine Ducich"/>
    <x v="0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x v="1"/>
    <x v="139"/>
    <d v="2012-12-25T00:00:00"/>
    <s v="Standard Class"/>
    <s v="KD-16345"/>
    <s v="Katherine Ducich"/>
    <x v="0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1"/>
    <x v="546"/>
    <d v="2012-12-20T00:00:00"/>
    <s v="First Class"/>
    <s v="JK-15370"/>
    <s v="Jay Kimmel"/>
    <x v="0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x v="1"/>
    <x v="546"/>
    <d v="2012-12-20T00:00:00"/>
    <s v="First Class"/>
    <s v="JK-15370"/>
    <s v="Jay Kimmel"/>
    <x v="0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1"/>
    <x v="546"/>
    <d v="2012-12-20T00:00:00"/>
    <s v="First Class"/>
    <s v="JK-15370"/>
    <s v="Jay Kimmel"/>
    <x v="0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3"/>
    <x v="568"/>
    <d v="2014-05-05T00:00:00"/>
    <s v="Second Class"/>
    <s v="FM-14215"/>
    <s v="Filia McAdams"/>
    <x v="1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d v="2013-02-07T00:00:00"/>
    <s v="Same Day"/>
    <s v="CA-12265"/>
    <s v="Christina Anderson"/>
    <x v="0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x v="0"/>
    <x v="569"/>
    <d v="2013-02-07T00:00:00"/>
    <s v="Same Day"/>
    <s v="CA-12265"/>
    <s v="Christina Anderson"/>
    <x v="0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2"/>
    <x v="450"/>
    <d v="2011-10-03T00:00:00"/>
    <s v="Standard Class"/>
    <s v="KD-16495"/>
    <s v="Keith Dawkins"/>
    <x v="1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x v="2"/>
    <x v="450"/>
    <d v="2011-10-03T00:00:00"/>
    <s v="Standard Class"/>
    <s v="KD-16495"/>
    <s v="Keith Dawkins"/>
    <x v="1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x v="0"/>
    <x v="212"/>
    <d v="2013-07-15T00:00:00"/>
    <s v="Standard Class"/>
    <s v="LH-17155"/>
    <s v="Logan Haushalter"/>
    <x v="0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x v="0"/>
    <x v="212"/>
    <d v="2013-07-15T00:00:00"/>
    <s v="Standard Class"/>
    <s v="LH-17155"/>
    <s v="Logan Haushalter"/>
    <x v="0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x v="3"/>
    <x v="570"/>
    <d v="2014-08-02T00:00:00"/>
    <s v="Second Class"/>
    <s v="AG-10675"/>
    <s v="Anna Gayman"/>
    <x v="0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x v="3"/>
    <x v="570"/>
    <d v="2014-08-02T00:00:00"/>
    <s v="Second Class"/>
    <s v="AG-10675"/>
    <s v="Anna Gayman"/>
    <x v="0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x v="3"/>
    <x v="570"/>
    <d v="2014-08-02T00:00:00"/>
    <s v="Second Class"/>
    <s v="AG-10675"/>
    <s v="Anna Gayman"/>
    <x v="0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x v="1"/>
    <x v="37"/>
    <d v="2012-09-09T00:00:00"/>
    <s v="Standard Class"/>
    <s v="DB-13120"/>
    <s v="David Bremer"/>
    <x v="1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x v="1"/>
    <x v="37"/>
    <d v="2012-09-09T00:00:00"/>
    <s v="Standard Class"/>
    <s v="DB-13120"/>
    <s v="David Bremer"/>
    <x v="1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x v="1"/>
    <x v="37"/>
    <d v="2012-09-09T00:00:00"/>
    <s v="Standard Class"/>
    <s v="DB-13120"/>
    <s v="David Bremer"/>
    <x v="1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2"/>
    <x v="128"/>
    <d v="2011-08-16T00:00:00"/>
    <s v="Standard Class"/>
    <s v="ED-13885"/>
    <s v="Emily Ducich"/>
    <x v="2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x v="3"/>
    <x v="505"/>
    <d v="2014-11-04T00:00:00"/>
    <s v="Standard Class"/>
    <s v="MC-18100"/>
    <s v="Mick Crebagga"/>
    <x v="0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x v="3"/>
    <x v="505"/>
    <d v="2014-11-04T00:00:00"/>
    <s v="Standard Class"/>
    <s v="MC-18100"/>
    <s v="Mick Crebagga"/>
    <x v="0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x v="3"/>
    <x v="505"/>
    <d v="2014-11-04T00:00:00"/>
    <s v="Standard Class"/>
    <s v="MC-18100"/>
    <s v="Mick Crebagga"/>
    <x v="0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x v="3"/>
    <x v="505"/>
    <d v="2014-11-04T00:00:00"/>
    <s v="Standard Class"/>
    <s v="MC-18100"/>
    <s v="Mick Crebagga"/>
    <x v="0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x v="2"/>
    <x v="571"/>
    <d v="2011-06-09T00:00:00"/>
    <s v="First Class"/>
    <s v="BM-11785"/>
    <s v="Bryan Mills"/>
    <x v="0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x v="0"/>
    <x v="572"/>
    <d v="2013-08-18T00:00:00"/>
    <s v="Second Class"/>
    <s v="EM-14065"/>
    <s v="Erin Mull"/>
    <x v="0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x v="0"/>
    <x v="572"/>
    <d v="2013-08-18T00:00:00"/>
    <s v="Second Class"/>
    <s v="EM-14065"/>
    <s v="Erin Mull"/>
    <x v="0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x v="2"/>
    <x v="573"/>
    <d v="2011-04-29T00:00:00"/>
    <s v="Standard Class"/>
    <s v="DA-13450"/>
    <s v="Dianna Arnett"/>
    <x v="2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x v="2"/>
    <x v="573"/>
    <d v="2011-04-29T00:00:00"/>
    <s v="Standard Class"/>
    <s v="DA-13450"/>
    <s v="Dianna Arnett"/>
    <x v="2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x v="1"/>
    <x v="6"/>
    <d v="2012-11-27T00:00:00"/>
    <s v="Standard Class"/>
    <s v="MO-17800"/>
    <s v="Meg O'Connel"/>
    <x v="2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x v="3"/>
    <x v="336"/>
    <d v="2014-10-18T00:00:00"/>
    <s v="First Class"/>
    <s v="JW-15955"/>
    <s v="Joni Wasserman"/>
    <x v="0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3"/>
    <x v="574"/>
    <d v="2014-12-06T00:00:00"/>
    <s v="First Class"/>
    <s v="VW-21775"/>
    <s v="Victoria Wilson"/>
    <x v="1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x v="3"/>
    <x v="574"/>
    <d v="2014-12-06T00:00:00"/>
    <s v="First Class"/>
    <s v="VW-21775"/>
    <s v="Victoria Wilson"/>
    <x v="1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x v="3"/>
    <x v="574"/>
    <d v="2014-12-06T00:00:00"/>
    <s v="First Class"/>
    <s v="VW-21775"/>
    <s v="Victoria Wilson"/>
    <x v="1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x v="1"/>
    <x v="575"/>
    <d v="2012-12-11T00:00:00"/>
    <s v="Second Class"/>
    <s v="TT-21460"/>
    <s v="Tonja Turnell"/>
    <x v="2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x v="1"/>
    <x v="575"/>
    <d v="2012-12-11T00:00:00"/>
    <s v="Second Class"/>
    <s v="TT-21460"/>
    <s v="Tonja Turnell"/>
    <x v="2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x v="1"/>
    <x v="562"/>
    <d v="2012-07-15T00:00:00"/>
    <s v="First Class"/>
    <s v="SL-20155"/>
    <s v="Sara Luxemburg"/>
    <x v="2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"/>
    <x v="218"/>
    <d v="2011-05-17T00:00:00"/>
    <s v="Standard Class"/>
    <s v="RM-19375"/>
    <s v="Raymond Messe"/>
    <x v="0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x v="2"/>
    <x v="576"/>
    <d v="2011-01-13T00:00:00"/>
    <s v="Standard Class"/>
    <s v="MB-18085"/>
    <s v="Mick Brown"/>
    <x v="0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d v="2012-09-09T00:00:00"/>
    <s v="Standard Class"/>
    <s v="AG-10900"/>
    <s v="Arthur Gainer"/>
    <x v="0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x v="577"/>
    <d v="2012-09-09T00:00:00"/>
    <s v="Standard Class"/>
    <s v="AG-10900"/>
    <s v="Arthur Gainer"/>
    <x v="0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x v="577"/>
    <d v="2012-09-09T00:00:00"/>
    <s v="Standard Class"/>
    <s v="AG-10900"/>
    <s v="Arthur Gainer"/>
    <x v="0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d v="2013-08-09T00:00:00"/>
    <s v="Standard Class"/>
    <s v="ML-17755"/>
    <s v="Max Ludwig"/>
    <x v="2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x v="0"/>
    <x v="578"/>
    <d v="2013-08-09T00:00:00"/>
    <s v="Standard Class"/>
    <s v="ML-17755"/>
    <s v="Max Ludwig"/>
    <x v="2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x v="0"/>
    <x v="578"/>
    <d v="2013-08-09T00:00:00"/>
    <s v="Standard Class"/>
    <s v="ML-17755"/>
    <s v="Max Ludwig"/>
    <x v="2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x v="0"/>
    <x v="578"/>
    <d v="2013-08-09T00:00:00"/>
    <s v="Standard Class"/>
    <s v="ML-17755"/>
    <s v="Max Ludwig"/>
    <x v="2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x v="2"/>
    <x v="579"/>
    <d v="2011-03-26T00:00:00"/>
    <s v="Standard Class"/>
    <s v="CC-12685"/>
    <s v="Craig Carroll"/>
    <x v="0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2"/>
    <x v="579"/>
    <d v="2011-03-26T00:00:00"/>
    <s v="Standard Class"/>
    <s v="CC-12685"/>
    <s v="Craig Carroll"/>
    <x v="0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x v="3"/>
    <x v="580"/>
    <d v="2014-03-09T00:00:00"/>
    <s v="Standard Class"/>
    <s v="SC-20770"/>
    <s v="Stewart Carmichael"/>
    <x v="1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x v="3"/>
    <x v="580"/>
    <d v="2014-03-09T00:00:00"/>
    <s v="Standard Class"/>
    <s v="SC-20770"/>
    <s v="Stewart Carmichael"/>
    <x v="1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x v="581"/>
    <d v="2013-11-30T00:00:00"/>
    <s v="Second Class"/>
    <s v="GG-14650"/>
    <s v="Greg Guthrie"/>
    <x v="1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x v="0"/>
    <x v="581"/>
    <d v="2013-11-30T00:00:00"/>
    <s v="Second Class"/>
    <s v="GG-14650"/>
    <s v="Greg Guthrie"/>
    <x v="1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x v="2"/>
    <x v="582"/>
    <d v="2011-05-03T00:00:00"/>
    <s v="Standard Class"/>
    <s v="MY-18295"/>
    <s v="Muhammed Yedwab"/>
    <x v="1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2"/>
    <x v="582"/>
    <d v="2011-05-03T00:00:00"/>
    <s v="Standard Class"/>
    <s v="MY-18295"/>
    <s v="Muhammed Yedwab"/>
    <x v="1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x v="2"/>
    <x v="582"/>
    <d v="2011-05-03T00:00:00"/>
    <s v="Standard Class"/>
    <s v="MY-18295"/>
    <s v="Muhammed Yedwab"/>
    <x v="1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x v="2"/>
    <x v="582"/>
    <d v="2011-05-03T00:00:00"/>
    <s v="Standard Class"/>
    <s v="MY-18295"/>
    <s v="Muhammed Yedwab"/>
    <x v="1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x v="1"/>
    <x v="27"/>
    <d v="2012-11-28T00:00:00"/>
    <s v="Standard Class"/>
    <s v="DP-13000"/>
    <s v="Darren Powers"/>
    <x v="0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x v="1"/>
    <x v="27"/>
    <d v="2012-11-28T00:00:00"/>
    <s v="Standard Class"/>
    <s v="DP-13000"/>
    <s v="Darren Powers"/>
    <x v="0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x v="0"/>
    <x v="583"/>
    <d v="2013-11-17T00:00:00"/>
    <s v="Standard Class"/>
    <s v="BD-11770"/>
    <s v="Bryan Davis"/>
    <x v="0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x v="0"/>
    <x v="583"/>
    <d v="2013-11-17T00:00:00"/>
    <s v="Standard Class"/>
    <s v="BD-11770"/>
    <s v="Bryan Davis"/>
    <x v="0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x v="1"/>
    <x v="584"/>
    <d v="2012-07-13T00:00:00"/>
    <s v="Standard Class"/>
    <s v="CB-12535"/>
    <s v="Claudia Bergmann"/>
    <x v="1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x v="1"/>
    <x v="584"/>
    <d v="2012-07-13T00:00:00"/>
    <s v="Standard Class"/>
    <s v="CB-12535"/>
    <s v="Claudia Bergmann"/>
    <x v="1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x v="3"/>
    <x v="585"/>
    <d v="2014-09-27T00:00:00"/>
    <s v="Standard Class"/>
    <s v="JE-15610"/>
    <s v="Jim Epp"/>
    <x v="1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x v="3"/>
    <x v="585"/>
    <d v="2014-09-27T00:00:00"/>
    <s v="Standard Class"/>
    <s v="JE-15610"/>
    <s v="Jim Epp"/>
    <x v="1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x v="3"/>
    <x v="585"/>
    <d v="2014-09-27T00:00:00"/>
    <s v="Standard Class"/>
    <s v="JE-15610"/>
    <s v="Jim Epp"/>
    <x v="1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x v="3"/>
    <x v="585"/>
    <d v="2014-09-27T00:00:00"/>
    <s v="Standard Class"/>
    <s v="JE-15610"/>
    <s v="Jim Epp"/>
    <x v="1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x v="1"/>
    <x v="586"/>
    <d v="2012-02-19T00:00:00"/>
    <s v="Standard Class"/>
    <s v="RP-19855"/>
    <s v="Roy Phan"/>
    <x v="1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x v="1"/>
    <x v="586"/>
    <d v="2012-02-19T00:00:00"/>
    <s v="Standard Class"/>
    <s v="RP-19855"/>
    <s v="Roy Phan"/>
    <x v="1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x v="1"/>
    <x v="586"/>
    <d v="2012-02-19T00:00:00"/>
    <s v="Standard Class"/>
    <s v="RP-19855"/>
    <s v="Roy Phan"/>
    <x v="1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x v="2"/>
    <x v="587"/>
    <d v="2011-10-04T00:00:00"/>
    <s v="Standard Class"/>
    <s v="RA-19915"/>
    <s v="Russell Applegate"/>
    <x v="0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x v="2"/>
    <x v="588"/>
    <d v="2011-12-03T00:00:00"/>
    <s v="First Class"/>
    <s v="RP-19390"/>
    <s v="Resi Pölking"/>
    <x v="0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2"/>
    <x v="588"/>
    <d v="2011-12-03T00:00:00"/>
    <s v="First Class"/>
    <s v="RP-19390"/>
    <s v="Resi Pölking"/>
    <x v="0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x v="2"/>
    <x v="589"/>
    <d v="2011-12-13T00:00:00"/>
    <s v="Standard Class"/>
    <s v="TB-21175"/>
    <s v="Thomas Boland"/>
    <x v="1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x v="0"/>
    <x v="64"/>
    <d v="2013-09-11T00:00:00"/>
    <s v="Standard Class"/>
    <s v="BE-11455"/>
    <s v="Brad Eason"/>
    <x v="2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x v="3"/>
    <x v="151"/>
    <d v="2014-08-31T00:00:00"/>
    <s v="First Class"/>
    <s v="MR-17545"/>
    <s v="Mathew Reese"/>
    <x v="2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x v="3"/>
    <x v="151"/>
    <d v="2014-08-31T00:00:00"/>
    <s v="First Class"/>
    <s v="MR-17545"/>
    <s v="Mathew Reese"/>
    <x v="2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x v="3"/>
    <x v="151"/>
    <d v="2014-08-31T00:00:00"/>
    <s v="First Class"/>
    <s v="MR-17545"/>
    <s v="Mathew Reese"/>
    <x v="2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x v="274"/>
    <d v="2013-07-12T00:00:00"/>
    <s v="Standard Class"/>
    <s v="RM-19375"/>
    <s v="Raymond Messe"/>
    <x v="0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x v="590"/>
    <d v="2013-08-11T00:00:00"/>
    <s v="Second Class"/>
    <s v="JF-15565"/>
    <s v="Jill Fjeld"/>
    <x v="0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x v="0"/>
    <x v="590"/>
    <d v="2013-08-11T00:00:00"/>
    <s v="Second Class"/>
    <s v="JF-15565"/>
    <s v="Jill Fjeld"/>
    <x v="0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d v="2013-11-20T00:00:00"/>
    <s v="Standard Class"/>
    <s v="AS-10135"/>
    <s v="Adrian Shami"/>
    <x v="2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x v="3"/>
    <x v="585"/>
    <d v="2014-09-27T00:00:00"/>
    <s v="Second Class"/>
    <s v="JA-15970"/>
    <s v="Joseph Airdo"/>
    <x v="0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x v="3"/>
    <x v="585"/>
    <d v="2014-09-27T00:00:00"/>
    <s v="Second Class"/>
    <s v="JA-15970"/>
    <s v="Joseph Airdo"/>
    <x v="0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x v="3"/>
    <x v="585"/>
    <d v="2014-09-27T00:00:00"/>
    <s v="Second Class"/>
    <s v="JA-15970"/>
    <s v="Joseph Airdo"/>
    <x v="0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x v="0"/>
    <x v="591"/>
    <d v="2013-12-29T00:00:00"/>
    <s v="First Class"/>
    <s v="GK-14620"/>
    <s v="Grace Kelly"/>
    <x v="1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x v="0"/>
    <x v="591"/>
    <d v="2013-12-29T00:00:00"/>
    <s v="First Class"/>
    <s v="GK-14620"/>
    <s v="Grace Kelly"/>
    <x v="1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x v="0"/>
    <x v="591"/>
    <d v="2013-12-29T00:00:00"/>
    <s v="First Class"/>
    <s v="GK-14620"/>
    <s v="Grace Kelly"/>
    <x v="1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x v="0"/>
    <x v="592"/>
    <d v="2013-02-13T00:00:00"/>
    <s v="First Class"/>
    <s v="PB-19210"/>
    <s v="Phillip Breyer"/>
    <x v="1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x v="0"/>
    <x v="248"/>
    <d v="2013-10-30T00:00:00"/>
    <s v="Standard Class"/>
    <s v="HK-14890"/>
    <s v="Heather Kirkland"/>
    <x v="1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x v="0"/>
    <x v="248"/>
    <d v="2013-10-30T00:00:00"/>
    <s v="Standard Class"/>
    <s v="HK-14890"/>
    <s v="Heather Kirkland"/>
    <x v="1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x v="2"/>
    <x v="3"/>
    <d v="2011-06-11T00:00:00"/>
    <s v="Second Class"/>
    <s v="FO-14305"/>
    <s v="Frank Olsen"/>
    <x v="0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x v="3"/>
    <x v="225"/>
    <d v="2014-11-27T00:00:00"/>
    <s v="Standard Class"/>
    <s v="BT-11680"/>
    <s v="Brian Thompson"/>
    <x v="0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3"/>
    <x v="225"/>
    <d v="2014-11-27T00:00:00"/>
    <s v="Standard Class"/>
    <s v="BT-11680"/>
    <s v="Brian Thompson"/>
    <x v="0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1"/>
    <x v="471"/>
    <d v="2012-09-18T00:00:00"/>
    <s v="Standard Class"/>
    <s v="SP-20620"/>
    <s v="Stefania Perrino"/>
    <x v="1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x v="1"/>
    <x v="593"/>
    <d v="2012-06-04T00:00:00"/>
    <s v="Same Day"/>
    <s v="LL-16840"/>
    <s v="Lauren Leatherbury"/>
    <x v="0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x v="1"/>
    <x v="593"/>
    <d v="2012-06-04T00:00:00"/>
    <s v="Same Day"/>
    <s v="LL-16840"/>
    <s v="Lauren Leatherbury"/>
    <x v="0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x v="1"/>
    <x v="350"/>
    <d v="2012-12-15T00:00:00"/>
    <s v="Second Class"/>
    <s v="MC-17575"/>
    <s v="Matt Collins"/>
    <x v="0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x v="2"/>
    <x v="594"/>
    <d v="2011-05-29T00:00:00"/>
    <s v="Standard Class"/>
    <s v="JL-15235"/>
    <s v="Janet Lee"/>
    <x v="0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x v="2"/>
    <x v="594"/>
    <d v="2011-05-29T00:00:00"/>
    <s v="Standard Class"/>
    <s v="JL-15235"/>
    <s v="Janet Lee"/>
    <x v="0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x v="0"/>
    <x v="595"/>
    <d v="2013-02-20T00:00:00"/>
    <s v="Standard Class"/>
    <s v="EA-14035"/>
    <s v="Erin Ashbrook"/>
    <x v="1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x v="595"/>
    <d v="2013-02-20T00:00:00"/>
    <s v="Standard Class"/>
    <s v="EA-14035"/>
    <s v="Erin Ashbrook"/>
    <x v="1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x v="0"/>
    <x v="595"/>
    <d v="2013-02-20T00:00:00"/>
    <s v="Standard Class"/>
    <s v="EA-14035"/>
    <s v="Erin Ashbrook"/>
    <x v="1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x v="0"/>
    <x v="595"/>
    <d v="2013-02-20T00:00:00"/>
    <s v="Standard Class"/>
    <s v="EA-14035"/>
    <s v="Erin Ashbrook"/>
    <x v="1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x v="0"/>
    <x v="596"/>
    <d v="2013-12-29T00:00:00"/>
    <s v="Standard Class"/>
    <s v="SA-20830"/>
    <s v="Sue Ann Reed"/>
    <x v="0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x v="0"/>
    <x v="596"/>
    <d v="2013-12-29T00:00:00"/>
    <s v="Standard Class"/>
    <s v="SA-20830"/>
    <s v="Sue Ann Reed"/>
    <x v="0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x v="0"/>
    <x v="596"/>
    <d v="2013-12-29T00:00:00"/>
    <s v="Standard Class"/>
    <s v="SA-20830"/>
    <s v="Sue Ann Reed"/>
    <x v="0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x v="597"/>
    <d v="2013-02-11T00:00:00"/>
    <s v="Second Class"/>
    <s v="CH-12070"/>
    <s v="Cathy Hwang"/>
    <x v="2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x v="1"/>
    <x v="562"/>
    <d v="2012-07-15T00:00:00"/>
    <s v="Second Class"/>
    <s v="ND-18460"/>
    <s v="Neil Ducich"/>
    <x v="1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x v="2"/>
    <x v="598"/>
    <d v="2011-05-24T00:00:00"/>
    <s v="Standard Class"/>
    <s v="BS-11755"/>
    <s v="Bruce Stewart"/>
    <x v="0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x v="3"/>
    <x v="208"/>
    <d v="2014-10-22T00:00:00"/>
    <s v="Same Day"/>
    <s v="SL-20155"/>
    <s v="Sara Luxemburg"/>
    <x v="2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x v="3"/>
    <x v="208"/>
    <d v="2014-10-22T00:00:00"/>
    <s v="Same Day"/>
    <s v="SL-20155"/>
    <s v="Sara Luxemburg"/>
    <x v="2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x v="1"/>
    <x v="599"/>
    <d v="2012-11-09T00:00:00"/>
    <s v="Standard Class"/>
    <s v="GB-14530"/>
    <s v="George Bell"/>
    <x v="1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x v="3"/>
    <x v="378"/>
    <d v="2014-08-08T00:00:00"/>
    <s v="Standard Class"/>
    <s v="AS-10045"/>
    <s v="Aaron Smayling"/>
    <x v="1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x v="3"/>
    <x v="378"/>
    <d v="2014-08-08T00:00:00"/>
    <s v="Standard Class"/>
    <s v="AS-10045"/>
    <s v="Aaron Smayling"/>
    <x v="1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x v="2"/>
    <x v="261"/>
    <d v="2011-06-24T00:00:00"/>
    <s v="First Class"/>
    <s v="RM-19375"/>
    <s v="Raymond Messe"/>
    <x v="0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x v="3"/>
    <x v="600"/>
    <d v="2014-02-22T00:00:00"/>
    <s v="Second Class"/>
    <s v="NH-18610"/>
    <s v="Nicole Hansen"/>
    <x v="1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x v="2"/>
    <x v="601"/>
    <d v="2011-08-05T00:00:00"/>
    <s v="Standard Class"/>
    <s v="BF-10975"/>
    <s v="Barbara Fisher"/>
    <x v="1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x v="2"/>
    <x v="601"/>
    <d v="2011-08-05T00:00:00"/>
    <s v="Standard Class"/>
    <s v="BF-10975"/>
    <s v="Barbara Fisher"/>
    <x v="1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x v="2"/>
    <x v="601"/>
    <d v="2011-08-05T00:00:00"/>
    <s v="Standard Class"/>
    <s v="BF-10975"/>
    <s v="Barbara Fisher"/>
    <x v="1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x v="2"/>
    <x v="601"/>
    <d v="2011-08-05T00:00:00"/>
    <s v="Standard Class"/>
    <s v="BF-10975"/>
    <s v="Barbara Fisher"/>
    <x v="1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x v="0"/>
    <x v="427"/>
    <d v="2013-07-24T00:00:00"/>
    <s v="Standard Class"/>
    <s v="KH-16330"/>
    <s v="Katharine Harms"/>
    <x v="1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x v="1"/>
    <x v="97"/>
    <d v="2012-02-11T00:00:00"/>
    <s v="Second Class"/>
    <s v="FA-14230"/>
    <s v="Frank Atkinson"/>
    <x v="1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x v="1"/>
    <x v="97"/>
    <d v="2012-02-11T00:00:00"/>
    <s v="Second Class"/>
    <s v="FA-14230"/>
    <s v="Frank Atkinson"/>
    <x v="1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3"/>
    <x v="570"/>
    <d v="2014-08-03T00:00:00"/>
    <s v="Standard Class"/>
    <s v="GW-14605"/>
    <s v="Giulietta Weimer"/>
    <x v="0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3"/>
    <x v="602"/>
    <d v="2014-01-18T00:00:00"/>
    <s v="Second Class"/>
    <s v="DA-13450"/>
    <s v="Dianna Arnett"/>
    <x v="2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x v="3"/>
    <x v="602"/>
    <d v="2014-01-18T00:00:00"/>
    <s v="Second Class"/>
    <s v="DA-13450"/>
    <s v="Dianna Arnett"/>
    <x v="2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x v="3"/>
    <x v="18"/>
    <d v="2014-09-11T00:00:00"/>
    <s v="Same Day"/>
    <s v="FH-14275"/>
    <s v="Frank Hawley"/>
    <x v="1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3"/>
    <x v="18"/>
    <d v="2014-09-11T00:00:00"/>
    <s v="Same Day"/>
    <s v="FH-14275"/>
    <s v="Frank Hawley"/>
    <x v="1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x v="1"/>
    <x v="603"/>
    <d v="2012-07-25T00:00:00"/>
    <s v="Second Class"/>
    <s v="RK-19300"/>
    <s v="Ralph Kennedy"/>
    <x v="0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x v="2"/>
    <x v="604"/>
    <d v="2011-06-17T00:00:00"/>
    <s v="Standard Class"/>
    <s v="FM-14215"/>
    <s v="Filia McAdams"/>
    <x v="1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x v="3"/>
    <x v="605"/>
    <d v="2014-05-16T00:00:00"/>
    <s v="Second Class"/>
    <s v="AC-10420"/>
    <s v="Alyssa Crouse"/>
    <x v="1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x v="3"/>
    <x v="605"/>
    <d v="2014-05-16T00:00:00"/>
    <s v="Second Class"/>
    <s v="AC-10420"/>
    <s v="Alyssa Crouse"/>
    <x v="1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1"/>
    <x v="37"/>
    <d v="2012-09-05T00:00:00"/>
    <s v="First Class"/>
    <s v="JB-15400"/>
    <s v="Jennifer Braxton"/>
    <x v="1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1"/>
    <x v="37"/>
    <d v="2012-09-05T00:00:00"/>
    <s v="First Class"/>
    <s v="JB-15400"/>
    <s v="Jennifer Braxton"/>
    <x v="1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x v="3"/>
    <x v="606"/>
    <d v="2014-03-28T00:00:00"/>
    <s v="First Class"/>
    <s v="GM-14440"/>
    <s v="Gary McGarr"/>
    <x v="0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3"/>
    <x v="606"/>
    <d v="2014-03-28T00:00:00"/>
    <s v="First Class"/>
    <s v="GM-14440"/>
    <s v="Gary McGarr"/>
    <x v="0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x v="2"/>
    <x v="607"/>
    <d v="2011-11-12T00:00:00"/>
    <s v="Same Day"/>
    <s v="RF-19840"/>
    <s v="Roy Französisch"/>
    <x v="0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x v="63"/>
    <d v="2013-10-18T00:00:00"/>
    <s v="Standard Class"/>
    <s v="NC-18625"/>
    <s v="Noah Childs"/>
    <x v="1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x v="0"/>
    <x v="63"/>
    <d v="2013-10-18T00:00:00"/>
    <s v="Standard Class"/>
    <s v="NC-18625"/>
    <s v="Noah Childs"/>
    <x v="1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3"/>
    <x v="105"/>
    <d v="2014-11-13T00:00:00"/>
    <s v="Same Day"/>
    <s v="NG-18355"/>
    <s v="Nat Gilpin"/>
    <x v="1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x v="3"/>
    <x v="4"/>
    <d v="2014-04-19T00:00:00"/>
    <s v="First Class"/>
    <s v="AH-10075"/>
    <s v="Adam Hart"/>
    <x v="1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x v="1"/>
    <x v="608"/>
    <d v="2012-07-01T00:00:00"/>
    <s v="Standard Class"/>
    <s v="CH-12070"/>
    <s v="Cathy Hwang"/>
    <x v="2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x v="1"/>
    <x v="608"/>
    <d v="2012-07-01T00:00:00"/>
    <s v="Standard Class"/>
    <s v="CH-12070"/>
    <s v="Cathy Hwang"/>
    <x v="2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x v="0"/>
    <x v="370"/>
    <d v="2013-08-30T00:00:00"/>
    <s v="Second Class"/>
    <s v="CC-12145"/>
    <s v="Charles Crestani"/>
    <x v="0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x v="2"/>
    <x v="609"/>
    <d v="2011-07-25T00:00:00"/>
    <s v="Standard Class"/>
    <s v="ME-18010"/>
    <s v="Michelle Ellison"/>
    <x v="1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x v="2"/>
    <x v="609"/>
    <d v="2011-07-25T00:00:00"/>
    <s v="Standard Class"/>
    <s v="ME-18010"/>
    <s v="Michelle Ellison"/>
    <x v="1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x v="2"/>
    <x v="609"/>
    <d v="2011-07-25T00:00:00"/>
    <s v="Standard Class"/>
    <s v="ME-18010"/>
    <s v="Michelle Ellison"/>
    <x v="1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3"/>
    <x v="610"/>
    <d v="2014-11-26T00:00:00"/>
    <s v="Standard Class"/>
    <s v="BP-11230"/>
    <s v="Benjamin Patterson"/>
    <x v="0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x v="2"/>
    <x v="611"/>
    <d v="2011-06-09T00:00:00"/>
    <s v="Standard Class"/>
    <s v="MP-17470"/>
    <s v="Mark Packer"/>
    <x v="2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x v="0"/>
    <x v="612"/>
    <d v="2013-03-17T00:00:00"/>
    <s v="Standard Class"/>
    <s v="CJ-12010"/>
    <s v="Caroline Jumper"/>
    <x v="0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x v="3"/>
    <x v="613"/>
    <d v="2014-03-30T00:00:00"/>
    <s v="Standard Class"/>
    <s v="JC-15775"/>
    <s v="John Castell"/>
    <x v="0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x v="3"/>
    <x v="614"/>
    <d v="2015-01-03T00:00:00"/>
    <s v="Standard Class"/>
    <s v="JG-15160"/>
    <s v="James Galang"/>
    <x v="0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x v="3"/>
    <x v="614"/>
    <d v="2015-01-03T00:00:00"/>
    <s v="Standard Class"/>
    <s v="JG-15160"/>
    <s v="James Galang"/>
    <x v="0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x v="3"/>
    <x v="615"/>
    <d v="2014-04-03T00:00:00"/>
    <s v="Standard Class"/>
    <s v="CK-12760"/>
    <s v="Cyma Kinney"/>
    <x v="1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x v="1"/>
    <x v="616"/>
    <d v="2012-03-05T00:00:00"/>
    <s v="Same Day"/>
    <s v="LF-17185"/>
    <s v="Luke Foster"/>
    <x v="0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x v="1"/>
    <x v="616"/>
    <d v="2012-03-05T00:00:00"/>
    <s v="Same Day"/>
    <s v="LF-17185"/>
    <s v="Luke Foster"/>
    <x v="0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x v="1"/>
    <x v="616"/>
    <d v="2012-03-05T00:00:00"/>
    <s v="Same Day"/>
    <s v="LF-17185"/>
    <s v="Luke Foster"/>
    <x v="0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x v="373"/>
    <d v="2013-11-18T00:00:00"/>
    <s v="Standard Class"/>
    <s v="CC-12430"/>
    <s v="Chuck Clark"/>
    <x v="2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x v="3"/>
    <x v="617"/>
    <d v="2014-01-24T00:00:00"/>
    <s v="Second Class"/>
    <s v="DL-12865"/>
    <s v="Dan Lawera"/>
    <x v="0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x v="0"/>
    <x v="183"/>
    <d v="2013-04-27T00:00:00"/>
    <s v="Second Class"/>
    <s v="PG-18895"/>
    <s v="Paul Gonzalez"/>
    <x v="0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x v="2"/>
    <x v="8"/>
    <d v="2011-05-15T00:00:00"/>
    <s v="First Class"/>
    <s v="EH-14005"/>
    <s v="Erica Hernandez"/>
    <x v="2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x v="2"/>
    <x v="8"/>
    <d v="2011-05-15T00:00:00"/>
    <s v="First Class"/>
    <s v="EH-14005"/>
    <s v="Erica Hernandez"/>
    <x v="2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x v="2"/>
    <x v="618"/>
    <d v="2011-10-22T00:00:00"/>
    <s v="First Class"/>
    <s v="TB-21520"/>
    <s v="Tracy Blumstein"/>
    <x v="0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2"/>
    <x v="618"/>
    <d v="2011-10-22T00:00:00"/>
    <s v="First Class"/>
    <s v="TB-21520"/>
    <s v="Tracy Blumstein"/>
    <x v="0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2"/>
    <x v="619"/>
    <d v="2011-03-18T00:00:00"/>
    <s v="Standard Class"/>
    <s v="DK-13225"/>
    <s v="Dean Katz"/>
    <x v="1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x v="2"/>
    <x v="619"/>
    <d v="2011-03-18T00:00:00"/>
    <s v="Standard Class"/>
    <s v="DK-13225"/>
    <s v="Dean Katz"/>
    <x v="1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x v="3"/>
    <x v="66"/>
    <d v="2014-12-25T00:00:00"/>
    <s v="Second Class"/>
    <s v="JP-15520"/>
    <s v="Jeremy Pistek"/>
    <x v="0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x v="0"/>
    <x v="390"/>
    <d v="2013-11-30T00:00:00"/>
    <s v="Standard Class"/>
    <s v="CD-11980"/>
    <s v="Carol Darley"/>
    <x v="0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3"/>
    <x v="574"/>
    <d v="2014-12-06T00:00:00"/>
    <s v="First Class"/>
    <s v="AS-10090"/>
    <s v="Adam Shillingsburg"/>
    <x v="0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x v="1"/>
    <x v="620"/>
    <d v="2013-01-04T00:00:00"/>
    <s v="Standard Class"/>
    <s v="JO-15280"/>
    <s v="Jas O'Carroll"/>
    <x v="0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x v="3"/>
    <x v="621"/>
    <d v="2014-10-07T00:00:00"/>
    <s v="First Class"/>
    <s v="AC-10450"/>
    <s v="Amy Cox"/>
    <x v="0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x v="2"/>
    <x v="550"/>
    <d v="2011-09-02T00:00:00"/>
    <s v="Second Class"/>
    <s v="RA-19945"/>
    <s v="Ryan Akin"/>
    <x v="0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x v="2"/>
    <x v="550"/>
    <d v="2011-09-02T00:00:00"/>
    <s v="Second Class"/>
    <s v="RA-19945"/>
    <s v="Ryan Akin"/>
    <x v="0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x v="2"/>
    <x v="550"/>
    <d v="2011-09-02T00:00:00"/>
    <s v="Second Class"/>
    <s v="RA-19945"/>
    <s v="Ryan Akin"/>
    <x v="0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x v="0"/>
    <x v="622"/>
    <d v="2013-07-04T00:00:00"/>
    <s v="Second Class"/>
    <s v="Co-12640"/>
    <s v="Corey-Lock"/>
    <x v="0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x v="0"/>
    <x v="623"/>
    <d v="2013-08-24T00:00:00"/>
    <s v="First Class"/>
    <s v="DW-13480"/>
    <s v="Dianna Wilson"/>
    <x v="2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3"/>
    <x v="208"/>
    <d v="2014-10-23T00:00:00"/>
    <s v="First Class"/>
    <s v="DK-12835"/>
    <s v="Damala Kotsonis"/>
    <x v="1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x v="3"/>
    <x v="208"/>
    <d v="2014-10-23T00:00:00"/>
    <s v="First Class"/>
    <s v="DK-12835"/>
    <s v="Damala Kotsonis"/>
    <x v="1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x v="3"/>
    <x v="208"/>
    <d v="2014-10-23T00:00:00"/>
    <s v="First Class"/>
    <s v="DK-12835"/>
    <s v="Damala Kotsonis"/>
    <x v="1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x v="3"/>
    <x v="208"/>
    <d v="2014-10-25T00:00:00"/>
    <s v="First Class"/>
    <s v="MD-17860"/>
    <s v="Michael Dominguez"/>
    <x v="1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x v="0"/>
    <x v="624"/>
    <d v="2013-05-22T00:00:00"/>
    <s v="Standard Class"/>
    <s v="RP-19855"/>
    <s v="Roy Phan"/>
    <x v="1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x v="624"/>
    <d v="2013-05-22T00:00:00"/>
    <s v="Standard Class"/>
    <s v="RP-19855"/>
    <s v="Roy Phan"/>
    <x v="1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1"/>
    <x v="302"/>
    <d v="2012-02-04T00:00:00"/>
    <s v="First Class"/>
    <s v="RW-19540"/>
    <s v="Rick Wilson"/>
    <x v="1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x v="3"/>
    <x v="404"/>
    <d v="2014-12-24T00:00:00"/>
    <s v="Standard Class"/>
    <s v="DB-13660"/>
    <s v="Duane Benoit"/>
    <x v="0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x v="0"/>
    <x v="625"/>
    <d v="2013-11-23T00:00:00"/>
    <s v="Standard Class"/>
    <s v="SC-20770"/>
    <s v="Stewart Carmichael"/>
    <x v="1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3"/>
    <x v="445"/>
    <d v="2014-07-07T00:00:00"/>
    <s v="Second Class"/>
    <s v="FH-14275"/>
    <s v="Frank Hawley"/>
    <x v="1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x v="3"/>
    <x v="445"/>
    <d v="2014-07-07T00:00:00"/>
    <s v="Second Class"/>
    <s v="FH-14275"/>
    <s v="Frank Hawley"/>
    <x v="1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x v="2"/>
    <x v="626"/>
    <d v="2011-01-18T00:00:00"/>
    <s v="First Class"/>
    <s v="EH-13990"/>
    <s v="Erica Hackney"/>
    <x v="0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3"/>
    <x v="504"/>
    <d v="2014-05-06T00:00:00"/>
    <s v="Standard Class"/>
    <s v="AS-10630"/>
    <s v="Ann Steele"/>
    <x v="2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x v="3"/>
    <x v="504"/>
    <d v="2014-05-06T00:00:00"/>
    <s v="Standard Class"/>
    <s v="AS-10630"/>
    <s v="Ann Steele"/>
    <x v="2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x v="3"/>
    <x v="504"/>
    <d v="2014-05-06T00:00:00"/>
    <s v="Standard Class"/>
    <s v="AS-10630"/>
    <s v="Ann Steele"/>
    <x v="2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x v="1"/>
    <x v="627"/>
    <d v="2012-11-14T00:00:00"/>
    <s v="Standard Class"/>
    <s v="HA-14905"/>
    <s v="Helen Abelman"/>
    <x v="0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x v="1"/>
    <x v="628"/>
    <d v="2012-11-01T00:00:00"/>
    <s v="Second Class"/>
    <s v="CH-12070"/>
    <s v="Cathy Hwang"/>
    <x v="2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x v="3"/>
    <x v="629"/>
    <d v="2014-08-20T00:00:00"/>
    <s v="First Class"/>
    <s v="EH-13765"/>
    <s v="Edward Hooks"/>
    <x v="1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x v="3"/>
    <x v="629"/>
    <d v="2014-08-20T00:00:00"/>
    <s v="First Class"/>
    <s v="EH-13765"/>
    <s v="Edward Hooks"/>
    <x v="1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1"/>
    <x v="292"/>
    <d v="2012-10-09T00:00:00"/>
    <s v="Standard Class"/>
    <s v="MZ-17515"/>
    <s v="Mary Zewe"/>
    <x v="1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x v="0"/>
    <x v="630"/>
    <d v="2013-07-11T00:00:00"/>
    <s v="Second Class"/>
    <s v="SC-20230"/>
    <s v="Scot Coram"/>
    <x v="1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x v="0"/>
    <x v="630"/>
    <d v="2013-07-11T00:00:00"/>
    <s v="Second Class"/>
    <s v="SC-20230"/>
    <s v="Scot Coram"/>
    <x v="1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x v="3"/>
    <x v="256"/>
    <d v="2014-12-08T00:00:00"/>
    <s v="Second Class"/>
    <s v="NP-18325"/>
    <s v="Naresj Patel"/>
    <x v="0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x v="3"/>
    <x v="631"/>
    <d v="2014-03-14T00:00:00"/>
    <s v="Standard Class"/>
    <s v="LW-16990"/>
    <s v="Lindsay Williams"/>
    <x v="1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x v="0"/>
    <x v="632"/>
    <d v="2013-06-16T00:00:00"/>
    <s v="Standard Class"/>
    <s v="GM-14680"/>
    <s v="Greg Matthias"/>
    <x v="0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x v="3"/>
    <x v="354"/>
    <d v="2014-12-02T00:00:00"/>
    <s v="First Class"/>
    <s v="RH-19495"/>
    <s v="Rick Hansen"/>
    <x v="0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x v="633"/>
    <d v="2014-03-19T00:00:00"/>
    <s v="Second Class"/>
    <s v="VM-21685"/>
    <s v="Valerie Mitchum"/>
    <x v="2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x v="3"/>
    <x v="633"/>
    <d v="2014-03-19T00:00:00"/>
    <s v="Second Class"/>
    <s v="VM-21685"/>
    <s v="Valerie Mitchum"/>
    <x v="2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x v="3"/>
    <x v="633"/>
    <d v="2014-03-19T00:00:00"/>
    <s v="Second Class"/>
    <s v="VM-21685"/>
    <s v="Valerie Mitchum"/>
    <x v="2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x v="0"/>
    <x v="581"/>
    <d v="2013-11-30T00:00:00"/>
    <s v="Second Class"/>
    <s v="CC-12670"/>
    <s v="Craig Carreira"/>
    <x v="0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x v="3"/>
    <x v="634"/>
    <d v="2014-08-11T00:00:00"/>
    <s v="Second Class"/>
    <s v="SV-20365"/>
    <s v="Seth Vernon"/>
    <x v="0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x v="3"/>
    <x v="634"/>
    <d v="2014-08-11T00:00:00"/>
    <s v="Second Class"/>
    <s v="SV-20365"/>
    <s v="Seth Vernon"/>
    <x v="0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x v="3"/>
    <x v="344"/>
    <d v="2014-12-04T00:00:00"/>
    <s v="Standard Class"/>
    <s v="LW-16990"/>
    <s v="Lindsay Williams"/>
    <x v="1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x v="3"/>
    <x v="344"/>
    <d v="2014-12-04T00:00:00"/>
    <s v="Standard Class"/>
    <s v="LW-16990"/>
    <s v="Lindsay Williams"/>
    <x v="1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x v="1"/>
    <x v="442"/>
    <d v="2012-05-27T00:00:00"/>
    <s v="Second Class"/>
    <s v="NP-18685"/>
    <s v="Nora Pelletier"/>
    <x v="2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x v="0"/>
    <x v="630"/>
    <d v="2013-07-13T00:00:00"/>
    <s v="Standard Class"/>
    <s v="JE-15715"/>
    <s v="Joe Elijah"/>
    <x v="0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x v="0"/>
    <x v="630"/>
    <d v="2013-07-13T00:00:00"/>
    <s v="Standard Class"/>
    <s v="JE-15715"/>
    <s v="Joe Elijah"/>
    <x v="0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d v="2013-07-13T00:00:00"/>
    <s v="Standard Class"/>
    <s v="JE-15715"/>
    <s v="Joe Elijah"/>
    <x v="0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x v="0"/>
    <x v="630"/>
    <d v="2013-07-13T00:00:00"/>
    <s v="Standard Class"/>
    <s v="JE-15715"/>
    <s v="Joe Elijah"/>
    <x v="0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x v="3"/>
    <x v="635"/>
    <d v="2014-09-02T00:00:00"/>
    <s v="First Class"/>
    <s v="CP-12085"/>
    <s v="Cathy Prescott"/>
    <x v="1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x v="3"/>
    <x v="635"/>
    <d v="2014-09-02T00:00:00"/>
    <s v="First Class"/>
    <s v="CP-12085"/>
    <s v="Cathy Prescott"/>
    <x v="1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x v="3"/>
    <x v="635"/>
    <d v="2014-09-02T00:00:00"/>
    <s v="First Class"/>
    <s v="CP-12085"/>
    <s v="Cathy Prescott"/>
    <x v="1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x v="23"/>
    <d v="2013-06-27T00:00:00"/>
    <s v="Standard Class"/>
    <s v="EA-14035"/>
    <s v="Erin Ashbrook"/>
    <x v="1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x v="0"/>
    <x v="23"/>
    <d v="2013-06-27T00:00:00"/>
    <s v="Standard Class"/>
    <s v="EA-14035"/>
    <s v="Erin Ashbrook"/>
    <x v="1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x v="3"/>
    <x v="264"/>
    <d v="2014-09-07T00:00:00"/>
    <s v="Standard Class"/>
    <s v="AC-10615"/>
    <s v="Ann Chong"/>
    <x v="1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x v="3"/>
    <x v="18"/>
    <d v="2014-09-16T00:00:00"/>
    <s v="Second Class"/>
    <s v="RW-19690"/>
    <s v="Robert Waldorf"/>
    <x v="0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x v="3"/>
    <x v="202"/>
    <d v="2014-12-29T00:00:00"/>
    <s v="Standard Class"/>
    <s v="DB-13210"/>
    <s v="Dean Braden"/>
    <x v="0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x v="3"/>
    <x v="202"/>
    <d v="2014-12-29T00:00:00"/>
    <s v="Standard Class"/>
    <s v="DB-13210"/>
    <s v="Dean Braden"/>
    <x v="0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3"/>
    <x v="202"/>
    <d v="2014-12-29T00:00:00"/>
    <s v="Standard Class"/>
    <s v="DB-13210"/>
    <s v="Dean Braden"/>
    <x v="0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x v="3"/>
    <x v="397"/>
    <d v="2014-09-30T00:00:00"/>
    <s v="Standard Class"/>
    <s v="BD-11320"/>
    <s v="Bill Donatelli"/>
    <x v="0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3"/>
    <x v="636"/>
    <d v="2014-05-12T00:00:00"/>
    <s v="Standard Class"/>
    <s v="ML-17755"/>
    <s v="Max Ludwig"/>
    <x v="2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x v="3"/>
    <x v="636"/>
    <d v="2014-05-12T00:00:00"/>
    <s v="Standard Class"/>
    <s v="ML-17755"/>
    <s v="Max Ludwig"/>
    <x v="2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2"/>
    <x v="637"/>
    <d v="2011-12-19T00:00:00"/>
    <s v="Standard Class"/>
    <s v="JD-16015"/>
    <s v="Joy Daniels"/>
    <x v="0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2"/>
    <x v="637"/>
    <d v="2011-12-19T00:00:00"/>
    <s v="Standard Class"/>
    <s v="JD-16015"/>
    <s v="Joy Daniels"/>
    <x v="0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x v="2"/>
    <x v="637"/>
    <d v="2011-12-19T00:00:00"/>
    <s v="Standard Class"/>
    <s v="JD-16015"/>
    <s v="Joy Daniels"/>
    <x v="0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x v="2"/>
    <x v="638"/>
    <d v="2011-10-20T00:00:00"/>
    <s v="Second Class"/>
    <s v="AS-10225"/>
    <s v="Alan Schoenberger"/>
    <x v="1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2"/>
    <x v="638"/>
    <d v="2011-10-20T00:00:00"/>
    <s v="Second Class"/>
    <s v="AS-10225"/>
    <s v="Alan Schoenberger"/>
    <x v="1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x v="2"/>
    <x v="638"/>
    <d v="2011-10-20T00:00:00"/>
    <s v="Second Class"/>
    <s v="AS-10225"/>
    <s v="Alan Schoenberger"/>
    <x v="1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x v="1"/>
    <x v="412"/>
    <d v="2012-05-12T00:00:00"/>
    <s v="Standard Class"/>
    <s v="AA-10375"/>
    <s v="Allen Armold"/>
    <x v="0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x v="0"/>
    <x v="167"/>
    <d v="2013-04-15T00:00:00"/>
    <s v="Same Day"/>
    <s v="KT-16465"/>
    <s v="Kean Takahito"/>
    <x v="0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x v="167"/>
    <d v="2013-04-15T00:00:00"/>
    <s v="Same Day"/>
    <s v="KT-16465"/>
    <s v="Kean Takahito"/>
    <x v="0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x v="1"/>
    <x v="639"/>
    <d v="2012-12-16T00:00:00"/>
    <s v="Second Class"/>
    <s v="MM-18280"/>
    <s v="Muhammed MacIntyre"/>
    <x v="1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x v="2"/>
    <x v="640"/>
    <d v="2011-12-09T00:00:00"/>
    <s v="Standard Class"/>
    <s v="NG-18430"/>
    <s v="Nathan Gelder"/>
    <x v="0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x v="2"/>
    <x v="641"/>
    <d v="2011-11-27T00:00:00"/>
    <s v="Second Class"/>
    <s v="LW-16825"/>
    <s v="Laurel Workman"/>
    <x v="1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x v="2"/>
    <x v="641"/>
    <d v="2011-11-27T00:00:00"/>
    <s v="Second Class"/>
    <s v="LW-16825"/>
    <s v="Laurel Workman"/>
    <x v="1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x v="2"/>
    <x v="641"/>
    <d v="2011-11-27T00:00:00"/>
    <s v="Second Class"/>
    <s v="LW-16825"/>
    <s v="Laurel Workman"/>
    <x v="1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x v="0"/>
    <x v="197"/>
    <d v="2013-07-28T00:00:00"/>
    <s v="First Class"/>
    <s v="CB-12415"/>
    <s v="Christy Brittain"/>
    <x v="0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x v="1"/>
    <x v="529"/>
    <d v="2012-11-13T00:00:00"/>
    <s v="Standard Class"/>
    <s v="AS-10090"/>
    <s v="Adam Shillingsburg"/>
    <x v="0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x v="1"/>
    <x v="529"/>
    <d v="2012-11-13T00:00:00"/>
    <s v="Standard Class"/>
    <s v="AS-10090"/>
    <s v="Adam Shillingsburg"/>
    <x v="0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1"/>
    <x v="529"/>
    <d v="2012-11-13T00:00:00"/>
    <s v="Standard Class"/>
    <s v="AS-10090"/>
    <s v="Adam Shillingsburg"/>
    <x v="0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x v="1"/>
    <x v="529"/>
    <d v="2012-11-13T00:00:00"/>
    <s v="Standard Class"/>
    <s v="AS-10090"/>
    <s v="Adam Shillingsburg"/>
    <x v="0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x v="3"/>
    <x v="642"/>
    <d v="2014-03-01T00:00:00"/>
    <s v="Standard Class"/>
    <s v="CB-12415"/>
    <s v="Christy Brittain"/>
    <x v="0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x v="3"/>
    <x v="643"/>
    <d v="2014-07-03T00:00:00"/>
    <s v="Standard Class"/>
    <s v="ML-17755"/>
    <s v="Max Ludwig"/>
    <x v="2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x v="3"/>
    <x v="643"/>
    <d v="2014-07-03T00:00:00"/>
    <s v="Standard Class"/>
    <s v="ML-17755"/>
    <s v="Max Ludwig"/>
    <x v="2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x v="3"/>
    <x v="643"/>
    <d v="2014-07-03T00:00:00"/>
    <s v="Standard Class"/>
    <s v="ML-17755"/>
    <s v="Max Ludwig"/>
    <x v="2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x v="3"/>
    <x v="574"/>
    <d v="2014-12-05T00:00:00"/>
    <s v="Second Class"/>
    <s v="JS-16030"/>
    <s v="Joy Smith"/>
    <x v="0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3"/>
    <x v="574"/>
    <d v="2014-12-05T00:00:00"/>
    <s v="Second Class"/>
    <s v="JS-16030"/>
    <s v="Joy Smith"/>
    <x v="0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x v="2"/>
    <x v="644"/>
    <d v="2011-02-10T00:00:00"/>
    <s v="First Class"/>
    <s v="ND-18460"/>
    <s v="Neil Ducich"/>
    <x v="1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x v="2"/>
    <x v="644"/>
    <d v="2011-02-10T00:00:00"/>
    <s v="First Class"/>
    <s v="ND-18460"/>
    <s v="Neil Ducich"/>
    <x v="1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x v="2"/>
    <x v="644"/>
    <d v="2011-02-10T00:00:00"/>
    <s v="First Class"/>
    <s v="ND-18460"/>
    <s v="Neil Ducich"/>
    <x v="1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x v="3"/>
    <x v="645"/>
    <d v="2014-04-19T00:00:00"/>
    <s v="Standard Class"/>
    <s v="LW-17215"/>
    <s v="Luke Weiss"/>
    <x v="0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3"/>
    <x v="645"/>
    <d v="2014-04-19T00:00:00"/>
    <s v="Standard Class"/>
    <s v="LW-17215"/>
    <s v="Luke Weiss"/>
    <x v="0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x v="3"/>
    <x v="53"/>
    <d v="2014-12-29T00:00:00"/>
    <s v="Second Class"/>
    <s v="JW-15955"/>
    <s v="Joni Wasserman"/>
    <x v="0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x v="3"/>
    <x v="53"/>
    <d v="2014-12-29T00:00:00"/>
    <s v="Second Class"/>
    <s v="JW-15955"/>
    <s v="Joni Wasserman"/>
    <x v="0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x v="3"/>
    <x v="645"/>
    <d v="2014-04-19T00:00:00"/>
    <s v="Standard Class"/>
    <s v="SC-20050"/>
    <s v="Sample Company A"/>
    <x v="2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2"/>
    <x v="520"/>
    <d v="2012-01-04T00:00:00"/>
    <s v="Standard Class"/>
    <s v="RW-19630"/>
    <s v="Rob Williams"/>
    <x v="1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x v="2"/>
    <x v="520"/>
    <d v="2012-01-04T00:00:00"/>
    <s v="Standard Class"/>
    <s v="RW-19630"/>
    <s v="Rob Williams"/>
    <x v="1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x v="3"/>
    <x v="646"/>
    <d v="2014-08-05T00:00:00"/>
    <s v="First Class"/>
    <s v="CM-12190"/>
    <s v="Charlotte Melton"/>
    <x v="0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x v="2"/>
    <x v="647"/>
    <d v="2011-11-21T00:00:00"/>
    <s v="Standard Class"/>
    <s v="JF-15190"/>
    <s v="Jamie Frazer"/>
    <x v="0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x v="2"/>
    <x v="647"/>
    <d v="2011-11-21T00:00:00"/>
    <s v="Standard Class"/>
    <s v="JF-15190"/>
    <s v="Jamie Frazer"/>
    <x v="0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2"/>
    <x v="647"/>
    <d v="2011-11-21T00:00:00"/>
    <s v="Standard Class"/>
    <s v="JF-15190"/>
    <s v="Jamie Frazer"/>
    <x v="0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x v="1"/>
    <x v="555"/>
    <d v="2012-12-11T00:00:00"/>
    <s v="Same Day"/>
    <s v="SC-20800"/>
    <s v="Stuart Calhoun"/>
    <x v="0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x v="555"/>
    <d v="2012-12-11T00:00:00"/>
    <s v="Same Day"/>
    <s v="SC-20800"/>
    <s v="Stuart Calhoun"/>
    <x v="0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d v="2013-09-24T00:00:00"/>
    <s v="Standard Class"/>
    <s v="AM-10705"/>
    <s v="Anne McFarland"/>
    <x v="0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d v="2013-09-24T00:00:00"/>
    <s v="Standard Class"/>
    <s v="AM-10705"/>
    <s v="Anne McFarland"/>
    <x v="0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x v="0"/>
    <x v="31"/>
    <d v="2013-09-24T00:00:00"/>
    <s v="Standard Class"/>
    <s v="AM-10705"/>
    <s v="Anne McFarland"/>
    <x v="0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x v="1"/>
    <x v="531"/>
    <d v="2012-03-23T00:00:00"/>
    <s v="Standard Class"/>
    <s v="BK-11260"/>
    <s v="Berenike Kampe"/>
    <x v="0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x v="1"/>
    <x v="531"/>
    <d v="2012-03-23T00:00:00"/>
    <s v="Standard Class"/>
    <s v="BK-11260"/>
    <s v="Berenike Kampe"/>
    <x v="0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x v="1"/>
    <x v="531"/>
    <d v="2012-03-23T00:00:00"/>
    <s v="Standard Class"/>
    <s v="BK-11260"/>
    <s v="Berenike Kampe"/>
    <x v="0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x v="1"/>
    <x v="531"/>
    <d v="2012-03-23T00:00:00"/>
    <s v="Standard Class"/>
    <s v="BK-11260"/>
    <s v="Berenike Kampe"/>
    <x v="0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x v="251"/>
    <d v="2013-09-22T00:00:00"/>
    <s v="First Class"/>
    <s v="RH-19510"/>
    <s v="Rick Huthwaite"/>
    <x v="2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x v="0"/>
    <x v="251"/>
    <d v="2013-09-22T00:00:00"/>
    <s v="First Class"/>
    <s v="RH-19510"/>
    <s v="Rick Huthwaite"/>
    <x v="2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d v="2013-09-22T00:00:00"/>
    <s v="First Class"/>
    <s v="RH-19510"/>
    <s v="Rick Huthwaite"/>
    <x v="2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x v="0"/>
    <x v="251"/>
    <d v="2013-09-22T00:00:00"/>
    <s v="First Class"/>
    <s v="RH-19510"/>
    <s v="Rick Huthwaite"/>
    <x v="2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x v="3"/>
    <x v="648"/>
    <d v="2014-08-23T00:00:00"/>
    <s v="Second Class"/>
    <s v="GM-14500"/>
    <s v="Gene McClure"/>
    <x v="0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x v="1"/>
    <x v="649"/>
    <d v="2012-03-15T00:00:00"/>
    <s v="First Class"/>
    <s v="MC-17275"/>
    <s v="Marc Crier"/>
    <x v="0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x v="162"/>
    <d v="2013-09-11T00:00:00"/>
    <s v="Second Class"/>
    <s v="VM-21685"/>
    <s v="Valerie Mitchum"/>
    <x v="2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d v="2013-09-11T00:00:00"/>
    <s v="Second Class"/>
    <s v="VM-21685"/>
    <s v="Valerie Mitchum"/>
    <x v="2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x v="1"/>
    <x v="650"/>
    <d v="2012-11-30T00:00:00"/>
    <s v="Standard Class"/>
    <s v="GP-14740"/>
    <s v="Guy Phonely"/>
    <x v="1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1"/>
    <x v="650"/>
    <d v="2012-11-30T00:00:00"/>
    <s v="Standard Class"/>
    <s v="GP-14740"/>
    <s v="Guy Phonely"/>
    <x v="1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x v="1"/>
    <x v="650"/>
    <d v="2012-11-30T00:00:00"/>
    <s v="Standard Class"/>
    <s v="GP-14740"/>
    <s v="Guy Phonely"/>
    <x v="1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x v="1"/>
    <x v="650"/>
    <d v="2012-11-30T00:00:00"/>
    <s v="Standard Class"/>
    <s v="GP-14740"/>
    <s v="Guy Phonely"/>
    <x v="1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x v="0"/>
    <x v="10"/>
    <d v="2013-12-14T00:00:00"/>
    <s v="Standard Class"/>
    <s v="GB-14530"/>
    <s v="George Bell"/>
    <x v="1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x v="0"/>
    <x v="10"/>
    <d v="2013-12-14T00:00:00"/>
    <s v="Standard Class"/>
    <s v="GB-14530"/>
    <s v="George Bell"/>
    <x v="1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3"/>
    <x v="145"/>
    <d v="2014-09-30T00:00:00"/>
    <s v="Standard Class"/>
    <s v="CT-11995"/>
    <s v="Carol Triggs"/>
    <x v="0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x v="3"/>
    <x v="145"/>
    <d v="2014-09-30T00:00:00"/>
    <s v="Standard Class"/>
    <s v="CT-11995"/>
    <s v="Carol Triggs"/>
    <x v="0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x v="1"/>
    <x v="651"/>
    <d v="2012-01-27T00:00:00"/>
    <s v="Standard Class"/>
    <s v="CW-11905"/>
    <s v="Carl Weiss"/>
    <x v="2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x v="1"/>
    <x v="651"/>
    <d v="2012-01-27T00:00:00"/>
    <s v="Standard Class"/>
    <s v="CW-11905"/>
    <s v="Carl Weiss"/>
    <x v="2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x v="1"/>
    <x v="652"/>
    <d v="2012-06-23T00:00:00"/>
    <s v="Standard Class"/>
    <s v="SN-20560"/>
    <s v="Skye Norling"/>
    <x v="2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x v="1"/>
    <x v="652"/>
    <d v="2012-06-23T00:00:00"/>
    <s v="Standard Class"/>
    <s v="SN-20560"/>
    <s v="Skye Norling"/>
    <x v="2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x v="1"/>
    <x v="652"/>
    <d v="2012-06-23T00:00:00"/>
    <s v="Standard Class"/>
    <s v="SN-20560"/>
    <s v="Skye Norling"/>
    <x v="2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x v="1"/>
    <x v="652"/>
    <d v="2012-06-23T00:00:00"/>
    <s v="Standard Class"/>
    <s v="SN-20560"/>
    <s v="Skye Norling"/>
    <x v="2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x v="1"/>
    <x v="653"/>
    <d v="2012-10-08T00:00:00"/>
    <s v="Standard Class"/>
    <s v="EB-13705"/>
    <s v="Ed Braxton"/>
    <x v="1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x v="3"/>
    <x v="551"/>
    <d v="2014-11-24T00:00:00"/>
    <s v="Standard Class"/>
    <s v="JW-15220"/>
    <s v="Jane Waco"/>
    <x v="1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x v="2"/>
    <x v="654"/>
    <d v="2011-08-23T00:00:00"/>
    <s v="Standard Class"/>
    <s v="KB-16585"/>
    <s v="Ken Black"/>
    <x v="1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x v="0"/>
    <x v="19"/>
    <d v="2013-07-22T00:00:00"/>
    <s v="Standard Class"/>
    <s v="MC-17590"/>
    <s v="Matt Collister"/>
    <x v="1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x v="19"/>
    <d v="2013-07-22T00:00:00"/>
    <s v="Standard Class"/>
    <s v="MC-17590"/>
    <s v="Matt Collister"/>
    <x v="1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x v="0"/>
    <x v="19"/>
    <d v="2013-07-22T00:00:00"/>
    <s v="Standard Class"/>
    <s v="MC-17590"/>
    <s v="Matt Collister"/>
    <x v="1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x v="1"/>
    <x v="655"/>
    <d v="2012-07-13T00:00:00"/>
    <s v="First Class"/>
    <s v="CK-12595"/>
    <s v="Clytie Kelty"/>
    <x v="0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x v="0"/>
    <x v="49"/>
    <d v="2013-12-08T00:00:00"/>
    <s v="Standard Class"/>
    <s v="RD-19480"/>
    <s v="Rick Duston"/>
    <x v="0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x v="3"/>
    <x v="66"/>
    <d v="2014-12-26T00:00:00"/>
    <s v="First Class"/>
    <s v="TP-21130"/>
    <s v="Theone Pippenger"/>
    <x v="0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x v="3"/>
    <x v="66"/>
    <d v="2014-12-26T00:00:00"/>
    <s v="First Class"/>
    <s v="TP-21130"/>
    <s v="Theone Pippenger"/>
    <x v="0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x v="3"/>
    <x v="66"/>
    <d v="2014-12-26T00:00:00"/>
    <s v="First Class"/>
    <s v="TP-21130"/>
    <s v="Theone Pippenger"/>
    <x v="0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x v="3"/>
    <x v="66"/>
    <d v="2014-12-26T00:00:00"/>
    <s v="First Class"/>
    <s v="TP-21130"/>
    <s v="Theone Pippenger"/>
    <x v="0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x v="2"/>
    <x v="656"/>
    <d v="2011-11-04T00:00:00"/>
    <s v="Standard Class"/>
    <s v="GG-14650"/>
    <s v="Greg Guthrie"/>
    <x v="1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x v="1"/>
    <x v="657"/>
    <d v="2012-04-19T00:00:00"/>
    <s v="Standard Class"/>
    <s v="ZC-21910"/>
    <s v="Zuschuss Carroll"/>
    <x v="0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x v="1"/>
    <x v="657"/>
    <d v="2012-04-19T00:00:00"/>
    <s v="Standard Class"/>
    <s v="ZC-21910"/>
    <s v="Zuschuss Carroll"/>
    <x v="0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x v="0"/>
    <x v="658"/>
    <d v="2013-07-24T00:00:00"/>
    <s v="Second Class"/>
    <s v="CC-12610"/>
    <s v="Corey Catlett"/>
    <x v="1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x v="3"/>
    <x v="225"/>
    <d v="2014-11-26T00:00:00"/>
    <s v="Standard Class"/>
    <s v="KA-16525"/>
    <s v="Kelly Andreada"/>
    <x v="0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x v="0"/>
    <x v="491"/>
    <d v="2013-12-03T00:00:00"/>
    <s v="Standard Class"/>
    <s v="TC-20980"/>
    <s v="Tamara Chand"/>
    <x v="1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3"/>
    <x v="659"/>
    <d v="2014-11-13T00:00:00"/>
    <s v="Second Class"/>
    <s v="DB-13270"/>
    <s v="Deborah Brumfield"/>
    <x v="2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x v="3"/>
    <x v="659"/>
    <d v="2014-11-13T00:00:00"/>
    <s v="Second Class"/>
    <s v="DB-13270"/>
    <s v="Deborah Brumfield"/>
    <x v="2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2"/>
    <x v="588"/>
    <d v="2011-12-05T00:00:00"/>
    <s v="Standard Class"/>
    <s v="TR-21325"/>
    <s v="Toby Ritter"/>
    <x v="0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3"/>
    <x v="510"/>
    <d v="2014-09-16T00:00:00"/>
    <s v="First Class"/>
    <s v="BF-11080"/>
    <s v="Bart Folk"/>
    <x v="0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x v="510"/>
    <d v="2014-09-16T00:00:00"/>
    <s v="First Class"/>
    <s v="BF-11080"/>
    <s v="Bart Folk"/>
    <x v="0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x v="3"/>
    <x v="510"/>
    <d v="2014-09-16T00:00:00"/>
    <s v="First Class"/>
    <s v="BF-11080"/>
    <s v="Bart Folk"/>
    <x v="0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x v="1"/>
    <x v="100"/>
    <d v="2012-12-29T00:00:00"/>
    <s v="Standard Class"/>
    <s v="MS-17365"/>
    <s v="Maribeth Schnelling"/>
    <x v="0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x v="1"/>
    <x v="100"/>
    <d v="2012-12-29T00:00:00"/>
    <s v="Standard Class"/>
    <s v="MS-17365"/>
    <s v="Maribeth Schnelling"/>
    <x v="0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"/>
    <x v="100"/>
    <d v="2012-12-29T00:00:00"/>
    <s v="Standard Class"/>
    <s v="MS-17365"/>
    <s v="Maribeth Schnelling"/>
    <x v="0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x v="3"/>
    <x v="660"/>
    <d v="2014-03-02T00:00:00"/>
    <s v="Standard Class"/>
    <s v="CK-12595"/>
    <s v="Clytie Kelty"/>
    <x v="0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2"/>
    <x v="533"/>
    <d v="2011-11-29T00:00:00"/>
    <s v="Standard Class"/>
    <s v="ED-13885"/>
    <s v="Emily Ducich"/>
    <x v="2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x v="0"/>
    <x v="661"/>
    <d v="2013-06-29T00:00:00"/>
    <s v="Standard Class"/>
    <s v="IM-15070"/>
    <s v="Irene Maddox"/>
    <x v="0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d v="2013-06-29T00:00:00"/>
    <s v="Standard Class"/>
    <s v="IM-15070"/>
    <s v="Irene Maddox"/>
    <x v="0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x v="0"/>
    <x v="661"/>
    <d v="2013-06-29T00:00:00"/>
    <s v="Standard Class"/>
    <s v="IM-15070"/>
    <s v="Irene Maddox"/>
    <x v="0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x v="661"/>
    <d v="2013-06-29T00:00:00"/>
    <s v="Standard Class"/>
    <s v="IM-15070"/>
    <s v="Irene Maddox"/>
    <x v="0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x v="0"/>
    <x v="661"/>
    <d v="2013-06-29T00:00:00"/>
    <s v="Standard Class"/>
    <s v="IM-15070"/>
    <s v="Irene Maddox"/>
    <x v="0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x v="1"/>
    <x v="662"/>
    <d v="2012-10-30T00:00:00"/>
    <s v="Standard Class"/>
    <s v="MY-17380"/>
    <s v="Maribeth Yedwab"/>
    <x v="1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x v="3"/>
    <x v="663"/>
    <d v="2014-07-20T00:00:00"/>
    <s v="Standard Class"/>
    <s v="MM-17260"/>
    <s v="Magdelene Morse"/>
    <x v="0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x v="3"/>
    <x v="663"/>
    <d v="2014-07-20T00:00:00"/>
    <s v="Standard Class"/>
    <s v="MM-17260"/>
    <s v="Magdelene Morse"/>
    <x v="0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x v="2"/>
    <x v="664"/>
    <d v="2011-11-21T00:00:00"/>
    <s v="Standard Class"/>
    <s v="MP-17470"/>
    <s v="Mark Packer"/>
    <x v="2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x v="1"/>
    <x v="657"/>
    <d v="2012-04-15T00:00:00"/>
    <s v="Second Class"/>
    <s v="AW-10840"/>
    <s v="Anthony Witt"/>
    <x v="0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x v="1"/>
    <x v="665"/>
    <d v="2012-11-29T00:00:00"/>
    <s v="Standard Class"/>
    <s v="SF-20065"/>
    <s v="Sandra Flanagan"/>
    <x v="0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x v="0"/>
    <x v="666"/>
    <d v="2013-05-21T00:00:00"/>
    <s v="Standard Class"/>
    <s v="SN-20710"/>
    <s v="Steve Nguyen"/>
    <x v="2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x v="0"/>
    <x v="666"/>
    <d v="2013-05-21T00:00:00"/>
    <s v="Standard Class"/>
    <s v="SN-20710"/>
    <s v="Steve Nguyen"/>
    <x v="2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x v="0"/>
    <x v="666"/>
    <d v="2013-05-21T00:00:00"/>
    <s v="Standard Class"/>
    <s v="SN-20710"/>
    <s v="Steve Nguyen"/>
    <x v="2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x v="3"/>
    <x v="210"/>
    <d v="2014-09-13T00:00:00"/>
    <s v="Standard Class"/>
    <s v="RD-19900"/>
    <s v="Ruben Dartt"/>
    <x v="0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x v="3"/>
    <x v="210"/>
    <d v="2014-09-13T00:00:00"/>
    <s v="Standard Class"/>
    <s v="RD-19900"/>
    <s v="Ruben Dartt"/>
    <x v="0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x v="2"/>
    <x v="418"/>
    <d v="2011-03-17T00:00:00"/>
    <s v="Standard Class"/>
    <s v="KT-16480"/>
    <s v="Kean Thornton"/>
    <x v="0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x v="2"/>
    <x v="418"/>
    <d v="2011-03-17T00:00:00"/>
    <s v="Standard Class"/>
    <s v="KT-16480"/>
    <s v="Kean Thornton"/>
    <x v="0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x v="2"/>
    <x v="667"/>
    <d v="2011-07-18T00:00:00"/>
    <s v="Same Day"/>
    <s v="AH-10120"/>
    <s v="Adrian Hane"/>
    <x v="2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3"/>
    <x v="668"/>
    <d v="2014-03-29T00:00:00"/>
    <s v="Second Class"/>
    <s v="BM-11650"/>
    <s v="Brian Moss"/>
    <x v="1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x v="3"/>
    <x v="668"/>
    <d v="2014-03-29T00:00:00"/>
    <s v="Second Class"/>
    <s v="BM-11650"/>
    <s v="Brian Moss"/>
    <x v="1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x v="2"/>
    <x v="587"/>
    <d v="2011-10-05T00:00:00"/>
    <s v="Standard Class"/>
    <s v="BW-11200"/>
    <s v="Ben Wallace"/>
    <x v="0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x v="2"/>
    <x v="467"/>
    <d v="2011-09-26T00:00:00"/>
    <s v="Same Day"/>
    <s v="HG-14965"/>
    <s v="Henry Goldwyn"/>
    <x v="1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x v="1"/>
    <x v="89"/>
    <d v="2012-10-31T00:00:00"/>
    <s v="Same Day"/>
    <s v="SG-20080"/>
    <s v="Sandra Glassco"/>
    <x v="0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x v="1"/>
    <x v="88"/>
    <d v="2012-10-17T00:00:00"/>
    <s v="Second Class"/>
    <s v="RK-19300"/>
    <s v="Ralph Kennedy"/>
    <x v="0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d v="2013-09-24T00:00:00"/>
    <s v="Standard Class"/>
    <s v="SW-20245"/>
    <s v="Scot Wooten"/>
    <x v="0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x v="3"/>
    <x v="669"/>
    <d v="2014-04-16T00:00:00"/>
    <s v="First Class"/>
    <s v="RW-19630"/>
    <s v="Rob Williams"/>
    <x v="1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3"/>
    <x v="669"/>
    <d v="2014-04-16T00:00:00"/>
    <s v="First Class"/>
    <s v="RW-19630"/>
    <s v="Rob Williams"/>
    <x v="1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x v="3"/>
    <x v="363"/>
    <d v="2014-01-14T00:00:00"/>
    <s v="Standard Class"/>
    <s v="TS-21085"/>
    <s v="Thais Sissman"/>
    <x v="0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x v="3"/>
    <x v="45"/>
    <d v="2014-11-12T00:00:00"/>
    <s v="First Class"/>
    <s v="JB-15400"/>
    <s v="Jennifer Braxton"/>
    <x v="1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x v="3"/>
    <x v="585"/>
    <d v="2014-09-25T00:00:00"/>
    <s v="Second Class"/>
    <s v="EH-14005"/>
    <s v="Erica Hernandez"/>
    <x v="2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x v="3"/>
    <x v="585"/>
    <d v="2014-09-25T00:00:00"/>
    <s v="Second Class"/>
    <s v="EH-14005"/>
    <s v="Erica Hernandez"/>
    <x v="2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x v="3"/>
    <x v="96"/>
    <d v="2014-12-06T00:00:00"/>
    <s v="Standard Class"/>
    <s v="EH-14005"/>
    <s v="Erica Hernandez"/>
    <x v="2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x v="3"/>
    <x v="96"/>
    <d v="2014-12-06T00:00:00"/>
    <s v="Standard Class"/>
    <s v="EH-14005"/>
    <s v="Erica Hernandez"/>
    <x v="2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2"/>
    <x v="670"/>
    <d v="2011-06-28T00:00:00"/>
    <s v="Standard Class"/>
    <s v="BS-11665"/>
    <s v="Brian Stugart"/>
    <x v="0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x v="1"/>
    <x v="242"/>
    <d v="2012-10-09T00:00:00"/>
    <s v="Standard Class"/>
    <s v="JK-16120"/>
    <s v="Julie Kriz"/>
    <x v="2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x v="1"/>
    <x v="242"/>
    <d v="2012-10-09T00:00:00"/>
    <s v="Standard Class"/>
    <s v="JK-16120"/>
    <s v="Julie Kriz"/>
    <x v="2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x v="2"/>
    <x v="671"/>
    <d v="2011-05-22T00:00:00"/>
    <s v="Second Class"/>
    <s v="RF-19345"/>
    <s v="Randy Ferguson"/>
    <x v="1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x v="2"/>
    <x v="671"/>
    <d v="2011-05-22T00:00:00"/>
    <s v="Second Class"/>
    <s v="RF-19345"/>
    <s v="Randy Ferguson"/>
    <x v="1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x v="2"/>
    <x v="671"/>
    <d v="2011-05-22T00:00:00"/>
    <s v="Second Class"/>
    <s v="RF-19345"/>
    <s v="Randy Ferguson"/>
    <x v="1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x v="1"/>
    <x v="312"/>
    <d v="2012-11-26T00:00:00"/>
    <s v="Standard Class"/>
    <s v="DL-12865"/>
    <s v="Dan Lawera"/>
    <x v="0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1"/>
    <x v="672"/>
    <d v="2012-12-04T00:00:00"/>
    <s v="Standard Class"/>
    <s v="WB-21850"/>
    <s v="William Brown"/>
    <x v="0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x v="1"/>
    <x v="672"/>
    <d v="2012-12-04T00:00:00"/>
    <s v="Standard Class"/>
    <s v="WB-21850"/>
    <s v="William Brown"/>
    <x v="0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x v="1"/>
    <x v="672"/>
    <d v="2012-12-04T00:00:00"/>
    <s v="Standard Class"/>
    <s v="WB-21850"/>
    <s v="William Brown"/>
    <x v="0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x v="1"/>
    <x v="620"/>
    <d v="2013-01-05T00:00:00"/>
    <s v="Standard Class"/>
    <s v="TB-21625"/>
    <s v="Trudy Brown"/>
    <x v="0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x v="1"/>
    <x v="620"/>
    <d v="2013-01-05T00:00:00"/>
    <s v="Standard Class"/>
    <s v="TB-21625"/>
    <s v="Trudy Brown"/>
    <x v="0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3"/>
    <x v="673"/>
    <d v="2014-11-17T00:00:00"/>
    <s v="Same Day"/>
    <s v="CB-12415"/>
    <s v="Christy Brittain"/>
    <x v="0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x v="2"/>
    <x v="571"/>
    <d v="2011-06-11T00:00:00"/>
    <s v="Standard Class"/>
    <s v="GT-14635"/>
    <s v="Grant Thornton"/>
    <x v="1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2"/>
    <x v="571"/>
    <d v="2011-06-11T00:00:00"/>
    <s v="Standard Class"/>
    <s v="GT-14635"/>
    <s v="Grant Thornton"/>
    <x v="1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x v="2"/>
    <x v="571"/>
    <d v="2011-06-11T00:00:00"/>
    <s v="Standard Class"/>
    <s v="GT-14635"/>
    <s v="Grant Thornton"/>
    <x v="1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d v="2013-09-06T00:00:00"/>
    <s v="Standard Class"/>
    <s v="DK-13225"/>
    <s v="Dean Katz"/>
    <x v="1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x v="142"/>
    <d v="2013-09-06T00:00:00"/>
    <s v="Standard Class"/>
    <s v="DK-13225"/>
    <s v="Dean Katz"/>
    <x v="1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d v="2013-09-06T00:00:00"/>
    <s v="Standard Class"/>
    <s v="DK-13225"/>
    <s v="Dean Katz"/>
    <x v="1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x v="0"/>
    <x v="674"/>
    <d v="2013-06-30T00:00:00"/>
    <s v="Standard Class"/>
    <s v="TS-21160"/>
    <s v="Theresa Swint"/>
    <x v="1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0"/>
    <x v="674"/>
    <d v="2013-06-30T00:00:00"/>
    <s v="Standard Class"/>
    <s v="TS-21160"/>
    <s v="Theresa Swint"/>
    <x v="1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x v="0"/>
    <x v="674"/>
    <d v="2013-06-30T00:00:00"/>
    <s v="Standard Class"/>
    <s v="TS-21160"/>
    <s v="Theresa Swint"/>
    <x v="1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2"/>
    <x v="432"/>
    <d v="2011-12-17T00:00:00"/>
    <s v="Standard Class"/>
    <s v="WB-21850"/>
    <s v="William Brown"/>
    <x v="0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x v="3"/>
    <x v="185"/>
    <d v="2014-04-06T00:00:00"/>
    <s v="Standard Class"/>
    <s v="DO-13435"/>
    <s v="Denny Ordway"/>
    <x v="0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x v="3"/>
    <x v="123"/>
    <d v="2014-11-27T00:00:00"/>
    <s v="Standard Class"/>
    <s v="AF-10870"/>
    <s v="Art Ferguson"/>
    <x v="0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2"/>
    <x v="156"/>
    <d v="2011-11-29T00:00:00"/>
    <s v="Second Class"/>
    <s v="RB-19435"/>
    <s v="Richard Bierner"/>
    <x v="0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x v="1"/>
    <x v="6"/>
    <d v="2012-11-26T00:00:00"/>
    <s v="Standard Class"/>
    <s v="AR-10540"/>
    <s v="Andy Reiter"/>
    <x v="0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x v="0"/>
    <x v="216"/>
    <d v="2013-07-19T00:00:00"/>
    <s v="Standard Class"/>
    <s v="DR-12880"/>
    <s v="Dan Reichenbach"/>
    <x v="1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x v="0"/>
    <x v="567"/>
    <d v="2013-05-06T00:00:00"/>
    <s v="Standard Class"/>
    <s v="BF-11170"/>
    <s v="Ben Ferrer"/>
    <x v="2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x v="0"/>
    <x v="197"/>
    <d v="2013-07-28T00:00:00"/>
    <s v="Second Class"/>
    <s v="LB-16735"/>
    <s v="Larry Blacks"/>
    <x v="0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x v="2"/>
    <x v="169"/>
    <d v="2011-06-24T00:00:00"/>
    <s v="First Class"/>
    <s v="DV-13465"/>
    <s v="Dianna Vittorini"/>
    <x v="0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2"/>
    <x v="169"/>
    <d v="2011-06-24T00:00:00"/>
    <s v="First Class"/>
    <s v="DV-13465"/>
    <s v="Dianna Vittorini"/>
    <x v="0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x v="3"/>
    <x v="208"/>
    <d v="2014-10-27T00:00:00"/>
    <s v="Standard Class"/>
    <s v="NK-18490"/>
    <s v="Neil Knudson"/>
    <x v="2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x v="0"/>
    <x v="323"/>
    <d v="2013-09-10T00:00:00"/>
    <s v="Standard Class"/>
    <s v="CS-11950"/>
    <s v="Carlos Soltero"/>
    <x v="0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x v="675"/>
    <d v="2013-05-15T00:00:00"/>
    <s v="Same Day"/>
    <s v="LH-17155"/>
    <s v="Logan Haushalter"/>
    <x v="0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d v="2013-01-12T00:00:00"/>
    <s v="Standard Class"/>
    <s v="DW-13480"/>
    <s v="Dianna Wilson"/>
    <x v="2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x v="3"/>
    <x v="677"/>
    <d v="2014-03-20T00:00:00"/>
    <s v="Standard Class"/>
    <s v="KF-16285"/>
    <s v="Karen Ferguson"/>
    <x v="2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x v="0"/>
    <x v="63"/>
    <d v="2013-10-20T00:00:00"/>
    <s v="Standard Class"/>
    <s v="HA-14920"/>
    <s v="Helen Andreada"/>
    <x v="0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x v="0"/>
    <x v="63"/>
    <d v="2013-10-20T00:00:00"/>
    <s v="Standard Class"/>
    <s v="HA-14920"/>
    <s v="Helen Andreada"/>
    <x v="0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x v="0"/>
    <x v="63"/>
    <d v="2013-10-20T00:00:00"/>
    <s v="Standard Class"/>
    <s v="HA-14920"/>
    <s v="Helen Andreada"/>
    <x v="0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x v="63"/>
    <d v="2013-10-20T00:00:00"/>
    <s v="Standard Class"/>
    <s v="HA-14920"/>
    <s v="Helen Andreada"/>
    <x v="0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x v="0"/>
    <x v="63"/>
    <d v="2013-10-20T00:00:00"/>
    <s v="Standard Class"/>
    <s v="HA-14920"/>
    <s v="Helen Andreada"/>
    <x v="0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x v="3"/>
    <x v="678"/>
    <d v="2014-01-31T00:00:00"/>
    <s v="Second Class"/>
    <s v="JH-15820"/>
    <s v="John Huston"/>
    <x v="0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x v="3"/>
    <x v="678"/>
    <d v="2014-01-31T00:00:00"/>
    <s v="Second Class"/>
    <s v="JH-15820"/>
    <s v="John Huston"/>
    <x v="0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3"/>
    <x v="678"/>
    <d v="2014-01-31T00:00:00"/>
    <s v="Second Class"/>
    <s v="JH-15820"/>
    <s v="John Huston"/>
    <x v="0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x v="3"/>
    <x v="123"/>
    <d v="2014-11-26T00:00:00"/>
    <s v="Standard Class"/>
    <s v="LC-16930"/>
    <s v="Linda Cazamias"/>
    <x v="1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x v="2"/>
    <x v="601"/>
    <d v="2011-08-03T00:00:00"/>
    <s v="First Class"/>
    <s v="IL-15100"/>
    <s v="Ivan Liston"/>
    <x v="0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x v="679"/>
    <d v="2013-08-05T00:00:00"/>
    <s v="Standard Class"/>
    <s v="LS-16975"/>
    <s v="Lindsay Shagiari"/>
    <x v="2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x v="1"/>
    <x v="117"/>
    <d v="2012-08-03T00:00:00"/>
    <s v="Second Class"/>
    <s v="CC-12610"/>
    <s v="Corey Catlett"/>
    <x v="1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d v="2013-10-22T00:00:00"/>
    <s v="Standard Class"/>
    <s v="PB-18805"/>
    <s v="Patrick Bzostek"/>
    <x v="2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x v="0"/>
    <x v="680"/>
    <d v="2013-10-22T00:00:00"/>
    <s v="Standard Class"/>
    <s v="PB-18805"/>
    <s v="Patrick Bzostek"/>
    <x v="2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x v="0"/>
    <x v="680"/>
    <d v="2013-10-22T00:00:00"/>
    <s v="Standard Class"/>
    <s v="PB-18805"/>
    <s v="Patrick Bzostek"/>
    <x v="2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d v="2013-10-22T00:00:00"/>
    <s v="Standard Class"/>
    <s v="PB-18805"/>
    <s v="Patrick Bzostek"/>
    <x v="2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x v="681"/>
    <d v="2013-05-12T00:00:00"/>
    <s v="Standard Class"/>
    <s v="CJ-12010"/>
    <s v="Caroline Jumper"/>
    <x v="0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x v="3"/>
    <x v="378"/>
    <d v="2014-08-05T00:00:00"/>
    <s v="Second Class"/>
    <s v="HK-14890"/>
    <s v="Heather Kirkland"/>
    <x v="1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x v="0"/>
    <x v="216"/>
    <d v="2013-07-15T00:00:00"/>
    <s v="Same Day"/>
    <s v="RH-19600"/>
    <s v="Rob Haberlin"/>
    <x v="0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x v="3"/>
    <x v="682"/>
    <d v="2014-08-16T00:00:00"/>
    <s v="Standard Class"/>
    <s v="IL-15100"/>
    <s v="Ivan Liston"/>
    <x v="0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x v="3"/>
    <x v="682"/>
    <d v="2014-08-16T00:00:00"/>
    <s v="Standard Class"/>
    <s v="IL-15100"/>
    <s v="Ivan Liston"/>
    <x v="0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3"/>
    <x v="682"/>
    <d v="2014-08-16T00:00:00"/>
    <s v="Standard Class"/>
    <s v="IL-15100"/>
    <s v="Ivan Liston"/>
    <x v="0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x v="0"/>
    <x v="674"/>
    <d v="2013-06-30T00:00:00"/>
    <s v="Standard Class"/>
    <s v="AS-10240"/>
    <s v="Alan Shonely"/>
    <x v="0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x v="0"/>
    <x v="107"/>
    <d v="2013-12-18T00:00:00"/>
    <s v="Standard Class"/>
    <s v="AP-10915"/>
    <s v="Arthur Prichep"/>
    <x v="0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x v="107"/>
    <d v="2013-12-18T00:00:00"/>
    <s v="Standard Class"/>
    <s v="AP-10915"/>
    <s v="Arthur Prichep"/>
    <x v="0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x v="0"/>
    <x v="107"/>
    <d v="2013-12-18T00:00:00"/>
    <s v="Standard Class"/>
    <s v="AP-10915"/>
    <s v="Arthur Prichep"/>
    <x v="0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x v="0"/>
    <x v="107"/>
    <d v="2013-12-18T00:00:00"/>
    <s v="Standard Class"/>
    <s v="AP-10915"/>
    <s v="Arthur Prichep"/>
    <x v="0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x v="0"/>
    <x v="107"/>
    <d v="2013-12-18T00:00:00"/>
    <s v="Standard Class"/>
    <s v="AP-10915"/>
    <s v="Arthur Prichep"/>
    <x v="0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x v="0"/>
    <x v="49"/>
    <d v="2013-12-07T00:00:00"/>
    <s v="Standard Class"/>
    <s v="AG-10390"/>
    <s v="Allen Goldenen"/>
    <x v="0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x v="2"/>
    <x v="683"/>
    <d v="2011-12-04T00:00:00"/>
    <s v="Standard Class"/>
    <s v="BF-11080"/>
    <s v="Bart Folk"/>
    <x v="0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x v="1"/>
    <x v="262"/>
    <d v="2012-04-02T00:00:00"/>
    <s v="Standard Class"/>
    <s v="CK-12205"/>
    <s v="Chloris Kastensmidt"/>
    <x v="0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x v="1"/>
    <x v="262"/>
    <d v="2012-04-02T00:00:00"/>
    <s v="Standard Class"/>
    <s v="CK-12205"/>
    <s v="Chloris Kastensmidt"/>
    <x v="0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x v="2"/>
    <x v="106"/>
    <d v="2011-06-06T00:00:00"/>
    <s v="Standard Class"/>
    <s v="LT-17110"/>
    <s v="Liz Thompson"/>
    <x v="0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x v="2"/>
    <x v="106"/>
    <d v="2011-06-06T00:00:00"/>
    <s v="Standard Class"/>
    <s v="LT-17110"/>
    <s v="Liz Thompson"/>
    <x v="0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x v="1"/>
    <x v="684"/>
    <d v="2012-09-12T00:00:00"/>
    <s v="Standard Class"/>
    <s v="BT-11305"/>
    <s v="Beth Thompson"/>
    <x v="2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x v="1"/>
    <x v="684"/>
    <d v="2012-09-12T00:00:00"/>
    <s v="Standard Class"/>
    <s v="BT-11305"/>
    <s v="Beth Thompson"/>
    <x v="2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x v="1"/>
    <x v="685"/>
    <d v="2012-07-05T00:00:00"/>
    <s v="Standard Class"/>
    <s v="SC-20725"/>
    <s v="Steven Cartwright"/>
    <x v="0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x v="545"/>
    <d v="2013-09-13T00:00:00"/>
    <s v="Second Class"/>
    <s v="CG-12040"/>
    <s v="Catherine Glotzbach"/>
    <x v="2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x v="2"/>
    <x v="686"/>
    <d v="2011-07-20T00:00:00"/>
    <s v="Standard Class"/>
    <s v="AW-10930"/>
    <s v="Arthur Wiediger"/>
    <x v="2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x v="2"/>
    <x v="686"/>
    <d v="2011-07-20T00:00:00"/>
    <s v="Standard Class"/>
    <s v="AW-10930"/>
    <s v="Arthur Wiediger"/>
    <x v="2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x v="421"/>
    <d v="2012-08-26T00:00:00"/>
    <s v="Standard Class"/>
    <s v="RB-19705"/>
    <s v="Roger Barcio"/>
    <x v="2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x v="2"/>
    <x v="687"/>
    <d v="2011-11-16T00:00:00"/>
    <s v="Second Class"/>
    <s v="ML-17410"/>
    <s v="Maris LaWare"/>
    <x v="0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x v="2"/>
    <x v="687"/>
    <d v="2011-11-16T00:00:00"/>
    <s v="Second Class"/>
    <s v="ML-17410"/>
    <s v="Maris LaWare"/>
    <x v="0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x v="0"/>
    <x v="581"/>
    <d v="2013-12-01T00:00:00"/>
    <s v="First Class"/>
    <s v="VB-21745"/>
    <s v="Victoria Brennan"/>
    <x v="1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x v="3"/>
    <x v="610"/>
    <d v="2014-11-26T00:00:00"/>
    <s v="Standard Class"/>
    <s v="SW-20275"/>
    <s v="Scott Williamson"/>
    <x v="0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x v="3"/>
    <x v="172"/>
    <d v="2014-10-03T00:00:00"/>
    <s v="First Class"/>
    <s v="NS-18505"/>
    <s v="Neola Schneider"/>
    <x v="0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x v="3"/>
    <x v="172"/>
    <d v="2014-10-03T00:00:00"/>
    <s v="First Class"/>
    <s v="NS-18505"/>
    <s v="Neola Schneider"/>
    <x v="0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x v="3"/>
    <x v="172"/>
    <d v="2014-10-03T00:00:00"/>
    <s v="First Class"/>
    <s v="NS-18505"/>
    <s v="Neola Schneider"/>
    <x v="0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x v="3"/>
    <x v="172"/>
    <d v="2014-10-03T00:00:00"/>
    <s v="First Class"/>
    <s v="NS-18505"/>
    <s v="Neola Schneider"/>
    <x v="0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x v="2"/>
    <x v="59"/>
    <d v="2011-09-25T00:00:00"/>
    <s v="Standard Class"/>
    <s v="DB-13555"/>
    <s v="Dorothy Badders"/>
    <x v="1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x v="3"/>
    <x v="688"/>
    <d v="2014-08-02T00:00:00"/>
    <s v="Standard Class"/>
    <s v="MH-17620"/>
    <s v="Matt Hagelstein"/>
    <x v="1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x v="3"/>
    <x v="688"/>
    <d v="2014-08-02T00:00:00"/>
    <s v="Standard Class"/>
    <s v="MH-17620"/>
    <s v="Matt Hagelstein"/>
    <x v="1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x v="3"/>
    <x v="688"/>
    <d v="2014-08-02T00:00:00"/>
    <s v="Standard Class"/>
    <s v="MH-17620"/>
    <s v="Matt Hagelstein"/>
    <x v="1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x v="1"/>
    <x v="401"/>
    <d v="2012-12-06T00:00:00"/>
    <s v="Same Day"/>
    <s v="DK-13375"/>
    <s v="Dennis Kane"/>
    <x v="0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x v="1"/>
    <x v="401"/>
    <d v="2012-12-06T00:00:00"/>
    <s v="Same Day"/>
    <s v="DK-13375"/>
    <s v="Dennis Kane"/>
    <x v="0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x v="1"/>
    <x v="401"/>
    <d v="2012-12-06T00:00:00"/>
    <s v="Same Day"/>
    <s v="DK-13375"/>
    <s v="Dennis Kane"/>
    <x v="0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x v="3"/>
    <x v="689"/>
    <d v="2014-08-06T00:00:00"/>
    <s v="Standard Class"/>
    <s v="EA-14035"/>
    <s v="Erin Ashbrook"/>
    <x v="1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x v="0"/>
    <x v="690"/>
    <d v="2013-03-22T00:00:00"/>
    <s v="Second Class"/>
    <s v="BT-11440"/>
    <s v="Bobby Trafton"/>
    <x v="0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3"/>
    <x v="570"/>
    <d v="2014-08-04T00:00:00"/>
    <s v="Standard Class"/>
    <s v="LA-16780"/>
    <s v="Laura Armstrong"/>
    <x v="1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x v="3"/>
    <x v="570"/>
    <d v="2014-08-04T00:00:00"/>
    <s v="Standard Class"/>
    <s v="LA-16780"/>
    <s v="Laura Armstrong"/>
    <x v="1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x v="0"/>
    <x v="393"/>
    <d v="2013-10-06T00:00:00"/>
    <s v="Standard Class"/>
    <s v="GM-14680"/>
    <s v="Greg Matthias"/>
    <x v="0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2"/>
    <x v="691"/>
    <d v="2011-04-05T00:00:00"/>
    <s v="Standard Class"/>
    <s v="AA-10315"/>
    <s v="Alex Avila"/>
    <x v="0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x v="2"/>
    <x v="691"/>
    <d v="2011-04-05T00:00:00"/>
    <s v="Standard Class"/>
    <s v="AA-10315"/>
    <s v="Alex Avila"/>
    <x v="0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x v="3"/>
    <x v="335"/>
    <d v="2014-07-02T00:00:00"/>
    <s v="Standard Class"/>
    <s v="DB-13405"/>
    <s v="Denny Blanton"/>
    <x v="0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"/>
    <x v="362"/>
    <d v="2014-07-15T00:00:00"/>
    <s v="Standard Class"/>
    <s v="JH-15820"/>
    <s v="John Huston"/>
    <x v="0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x v="1"/>
    <x v="639"/>
    <d v="2012-12-16T00:00:00"/>
    <s v="Second Class"/>
    <s v="DJ-13630"/>
    <s v="Doug Jacobs"/>
    <x v="0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x v="3"/>
    <x v="256"/>
    <d v="2014-12-11T00:00:00"/>
    <s v="Standard Class"/>
    <s v="QJ-19255"/>
    <s v="Quincy Jones"/>
    <x v="1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x v="1"/>
    <x v="426"/>
    <d v="2012-09-17T00:00:00"/>
    <s v="Second Class"/>
    <s v="CT-11995"/>
    <s v="Carol Triggs"/>
    <x v="0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x v="1"/>
    <x v="426"/>
    <d v="2012-09-17T00:00:00"/>
    <s v="Second Class"/>
    <s v="CT-11995"/>
    <s v="Carol Triggs"/>
    <x v="0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x v="0"/>
    <x v="692"/>
    <d v="2013-07-22T00:00:00"/>
    <s v="Standard Class"/>
    <s v="RH-19510"/>
    <s v="Rick Huthwaite"/>
    <x v="2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x v="3"/>
    <x v="693"/>
    <d v="2014-04-27T00:00:00"/>
    <s v="Standard Class"/>
    <s v="SJ-20125"/>
    <s v="Sanjit Jacobs"/>
    <x v="2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x v="625"/>
    <d v="2013-11-18T00:00:00"/>
    <s v="Second Class"/>
    <s v="TG-21310"/>
    <s v="Toby Gnade"/>
    <x v="0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d v="2013-11-18T00:00:00"/>
    <s v="Second Class"/>
    <s v="TG-21310"/>
    <s v="Toby Gnade"/>
    <x v="0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x v="491"/>
    <d v="2013-12-02T00:00:00"/>
    <s v="Standard Class"/>
    <s v="CT-11995"/>
    <s v="Carol Triggs"/>
    <x v="0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x v="3"/>
    <x v="610"/>
    <d v="2014-11-26T00:00:00"/>
    <s v="Standard Class"/>
    <s v="BF-11005"/>
    <s v="Barry Franz"/>
    <x v="2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x v="3"/>
    <x v="610"/>
    <d v="2014-11-26T00:00:00"/>
    <s v="Standard Class"/>
    <s v="BF-11005"/>
    <s v="Barry Franz"/>
    <x v="2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x v="3"/>
    <x v="610"/>
    <d v="2014-11-26T00:00:00"/>
    <s v="Standard Class"/>
    <s v="BF-11005"/>
    <s v="Barry Franz"/>
    <x v="2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x v="3"/>
    <x v="610"/>
    <d v="2014-11-26T00:00:00"/>
    <s v="Standard Class"/>
    <s v="BF-11005"/>
    <s v="Barry Franz"/>
    <x v="2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x v="3"/>
    <x v="610"/>
    <d v="2014-11-26T00:00:00"/>
    <s v="Standard Class"/>
    <s v="BF-11005"/>
    <s v="Barry Franz"/>
    <x v="2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x v="1"/>
    <x v="586"/>
    <d v="2012-02-18T00:00:00"/>
    <s v="Second Class"/>
    <s v="JM-16195"/>
    <s v="Justin MacKendrick"/>
    <x v="0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x v="1"/>
    <x v="586"/>
    <d v="2012-02-18T00:00:00"/>
    <s v="Second Class"/>
    <s v="JM-16195"/>
    <s v="Justin MacKendrick"/>
    <x v="0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d v="2012-02-18T00:00:00"/>
    <s v="Second Class"/>
    <s v="JM-16195"/>
    <s v="Justin MacKendrick"/>
    <x v="0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x v="1"/>
    <x v="586"/>
    <d v="2012-02-18T00:00:00"/>
    <s v="Second Class"/>
    <s v="JM-16195"/>
    <s v="Justin MacKendrick"/>
    <x v="0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x v="586"/>
    <d v="2012-02-18T00:00:00"/>
    <s v="Second Class"/>
    <s v="JM-16195"/>
    <s v="Justin MacKendrick"/>
    <x v="0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x v="0"/>
    <x v="173"/>
    <d v="2013-04-18T00:00:00"/>
    <s v="Second Class"/>
    <s v="JK-16120"/>
    <s v="Julie Kriz"/>
    <x v="2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x v="1"/>
    <x v="694"/>
    <d v="2012-10-01T00:00:00"/>
    <s v="First Class"/>
    <s v="HG-14965"/>
    <s v="Henry Goldwyn"/>
    <x v="1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x v="1"/>
    <x v="694"/>
    <d v="2012-10-01T00:00:00"/>
    <s v="First Class"/>
    <s v="HG-14965"/>
    <s v="Henry Goldwyn"/>
    <x v="1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x v="0"/>
    <x v="42"/>
    <d v="2013-09-23T00:00:00"/>
    <s v="Standard Class"/>
    <s v="LA-16780"/>
    <s v="Laura Armstrong"/>
    <x v="1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x v="42"/>
    <d v="2013-09-23T00:00:00"/>
    <s v="Standard Class"/>
    <s v="LA-16780"/>
    <s v="Laura Armstrong"/>
    <x v="1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3"/>
    <x v="114"/>
    <d v="2014-06-20T00:00:00"/>
    <s v="First Class"/>
    <s v="TS-21610"/>
    <s v="Troy Staebel"/>
    <x v="0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x v="3"/>
    <x v="114"/>
    <d v="2014-06-20T00:00:00"/>
    <s v="First Class"/>
    <s v="TS-21610"/>
    <s v="Troy Staebel"/>
    <x v="0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1"/>
    <x v="627"/>
    <d v="2012-11-10T00:00:00"/>
    <s v="Second Class"/>
    <s v="MZ-17335"/>
    <s v="Maria Zettner"/>
    <x v="2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x v="1"/>
    <x v="627"/>
    <d v="2012-11-10T00:00:00"/>
    <s v="Second Class"/>
    <s v="MZ-17335"/>
    <s v="Maria Zettner"/>
    <x v="2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x v="1"/>
    <x v="217"/>
    <d v="2012-12-18T00:00:00"/>
    <s v="Same Day"/>
    <s v="MW-18220"/>
    <s v="Mitch Webber"/>
    <x v="0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x v="3"/>
    <x v="695"/>
    <d v="2014-02-10T00:00:00"/>
    <s v="First Class"/>
    <s v="MV-17485"/>
    <s v="Mark Van Huff"/>
    <x v="0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x v="696"/>
    <d v="2013-11-17T00:00:00"/>
    <s v="Second Class"/>
    <s v="AA-10375"/>
    <s v="Allen Armold"/>
    <x v="0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x v="0"/>
    <x v="696"/>
    <d v="2013-11-17T00:00:00"/>
    <s v="Second Class"/>
    <s v="AA-10375"/>
    <s v="Allen Armold"/>
    <x v="0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x v="696"/>
    <d v="2013-11-17T00:00:00"/>
    <s v="Second Class"/>
    <s v="AA-10375"/>
    <s v="Allen Armold"/>
    <x v="0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x v="3"/>
    <x v="386"/>
    <d v="2014-10-13T00:00:00"/>
    <s v="Same Day"/>
    <s v="SM-20320"/>
    <s v="Sean Miller"/>
    <x v="2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x v="3"/>
    <x v="697"/>
    <d v="2014-09-18T00:00:00"/>
    <s v="Same Day"/>
    <s v="TP-21415"/>
    <s v="Tom Prescott"/>
    <x v="0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x v="3"/>
    <x v="698"/>
    <d v="2014-12-27T00:00:00"/>
    <s v="Standard Class"/>
    <s v="DK-13225"/>
    <s v="Dean Katz"/>
    <x v="1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x v="3"/>
    <x v="698"/>
    <d v="2014-12-27T00:00:00"/>
    <s v="Standard Class"/>
    <s v="DK-13225"/>
    <s v="Dean Katz"/>
    <x v="1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3"/>
    <x v="574"/>
    <d v="2014-12-08T00:00:00"/>
    <s v="Standard Class"/>
    <s v="MK-17905"/>
    <s v="Michael Kennedy"/>
    <x v="1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x v="1"/>
    <x v="481"/>
    <d v="2012-09-27T00:00:00"/>
    <s v="Standard Class"/>
    <s v="CS-12130"/>
    <s v="Chad Sievert"/>
    <x v="0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x v="1"/>
    <x v="699"/>
    <d v="2012-03-11T00:00:00"/>
    <s v="Standard Class"/>
    <s v="JL-15850"/>
    <s v="John Lucas"/>
    <x v="0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x v="1"/>
    <x v="699"/>
    <d v="2012-03-11T00:00:00"/>
    <s v="Standard Class"/>
    <s v="JL-15850"/>
    <s v="John Lucas"/>
    <x v="0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x v="2"/>
    <x v="462"/>
    <d v="2011-10-08T00:00:00"/>
    <s v="Second Class"/>
    <s v="AR-10405"/>
    <s v="Allen Rosenblatt"/>
    <x v="1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x v="2"/>
    <x v="462"/>
    <d v="2011-10-08T00:00:00"/>
    <s v="Second Class"/>
    <s v="AR-10405"/>
    <s v="Allen Rosenblatt"/>
    <x v="1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x v="2"/>
    <x v="700"/>
    <d v="2011-07-01T00:00:00"/>
    <s v="Standard Class"/>
    <s v="LM-17065"/>
    <s v="Liz MacKendrick"/>
    <x v="0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x v="2"/>
    <x v="700"/>
    <d v="2011-07-01T00:00:00"/>
    <s v="Standard Class"/>
    <s v="LM-17065"/>
    <s v="Liz MacKendrick"/>
    <x v="0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x v="2"/>
    <x v="700"/>
    <d v="2011-07-01T00:00:00"/>
    <s v="Standard Class"/>
    <s v="LM-17065"/>
    <s v="Liz MacKendrick"/>
    <x v="0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x v="3"/>
    <x v="505"/>
    <d v="2014-11-03T00:00:00"/>
    <s v="First Class"/>
    <s v="JK-15625"/>
    <s v="Jim Karlsson"/>
    <x v="0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x v="3"/>
    <x v="505"/>
    <d v="2014-11-03T00:00:00"/>
    <s v="First Class"/>
    <s v="JK-15625"/>
    <s v="Jim Karlsson"/>
    <x v="0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x v="3"/>
    <x v="505"/>
    <d v="2014-11-03T00:00:00"/>
    <s v="First Class"/>
    <s v="JK-15625"/>
    <s v="Jim Karlsson"/>
    <x v="0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x v="0"/>
    <x v="323"/>
    <d v="2013-09-06T00:00:00"/>
    <s v="First Class"/>
    <s v="FM-14215"/>
    <s v="Filia McAdams"/>
    <x v="1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1"/>
    <x v="616"/>
    <d v="2012-03-09T00:00:00"/>
    <s v="Standard Class"/>
    <s v="SF-20200"/>
    <s v="Sarah Foster"/>
    <x v="0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x v="616"/>
    <d v="2012-03-09T00:00:00"/>
    <s v="Standard Class"/>
    <s v="SF-20200"/>
    <s v="Sarah Foster"/>
    <x v="0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x v="0"/>
    <x v="465"/>
    <d v="2013-05-09T00:00:00"/>
    <s v="First Class"/>
    <s v="PJ-18835"/>
    <s v="Patrick Jones"/>
    <x v="1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x v="3"/>
    <x v="701"/>
    <d v="2014-11-24T00:00:00"/>
    <s v="Standard Class"/>
    <s v="CS-12355"/>
    <s v="Christine Sundaresam"/>
    <x v="0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x v="3"/>
    <x v="702"/>
    <d v="2014-06-06T00:00:00"/>
    <s v="Second Class"/>
    <s v="BB-10990"/>
    <s v="Barry Blumstein"/>
    <x v="1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3"/>
    <x v="193"/>
    <d v="2014-06-14T00:00:00"/>
    <s v="First Class"/>
    <s v="BW-11200"/>
    <s v="Ben Wallace"/>
    <x v="0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x v="3"/>
    <x v="703"/>
    <d v="2014-01-12T00:00:00"/>
    <s v="First Class"/>
    <s v="RS-19420"/>
    <s v="Ricardo Sperren"/>
    <x v="1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x v="1"/>
    <x v="704"/>
    <d v="2012-04-25T00:00:00"/>
    <s v="Standard Class"/>
    <s v="TS-21160"/>
    <s v="Theresa Swint"/>
    <x v="1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x v="1"/>
    <x v="704"/>
    <d v="2012-04-25T00:00:00"/>
    <s v="Standard Class"/>
    <s v="TS-21160"/>
    <s v="Theresa Swint"/>
    <x v="1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x v="704"/>
    <d v="2012-04-25T00:00:00"/>
    <s v="Standard Class"/>
    <s v="TS-21160"/>
    <s v="Theresa Swint"/>
    <x v="1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x v="1"/>
    <x v="549"/>
    <d v="2012-11-06T00:00:00"/>
    <s v="Standard Class"/>
    <s v="QJ-19255"/>
    <s v="Quincy Jones"/>
    <x v="1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x v="3"/>
    <x v="331"/>
    <d v="2014-12-28T00:00:00"/>
    <s v="Standard Class"/>
    <s v="FM-14215"/>
    <s v="Filia McAdams"/>
    <x v="1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1"/>
    <x v="549"/>
    <d v="2012-11-05T00:00:00"/>
    <s v="Standard Class"/>
    <s v="VD-21670"/>
    <s v="Valerie Dominguez"/>
    <x v="0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x v="1"/>
    <x v="549"/>
    <d v="2012-11-05T00:00:00"/>
    <s v="Standard Class"/>
    <s v="VD-21670"/>
    <s v="Valerie Dominguez"/>
    <x v="0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x v="1"/>
    <x v="549"/>
    <d v="2012-11-05T00:00:00"/>
    <s v="Standard Class"/>
    <s v="VD-21670"/>
    <s v="Valerie Dominguez"/>
    <x v="0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x v="1"/>
    <x v="549"/>
    <d v="2012-11-05T00:00:00"/>
    <s v="Standard Class"/>
    <s v="VD-21670"/>
    <s v="Valerie Dominguez"/>
    <x v="0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x v="1"/>
    <x v="549"/>
    <d v="2012-11-05T00:00:00"/>
    <s v="Standard Class"/>
    <s v="VD-21670"/>
    <s v="Valerie Dominguez"/>
    <x v="0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x v="2"/>
    <x v="687"/>
    <d v="2011-11-18T00:00:00"/>
    <s v="Standard Class"/>
    <s v="JL-15505"/>
    <s v="Jeremy Lonsdale"/>
    <x v="0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x v="2"/>
    <x v="687"/>
    <d v="2011-11-18T00:00:00"/>
    <s v="Standard Class"/>
    <s v="JL-15505"/>
    <s v="Jeremy Lonsdale"/>
    <x v="0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x v="0"/>
    <x v="327"/>
    <d v="2013-01-21T00:00:00"/>
    <s v="Standard Class"/>
    <s v="DL-13495"/>
    <s v="Dionis Lloyd"/>
    <x v="1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x v="3"/>
    <x v="697"/>
    <d v="2014-09-23T00:00:00"/>
    <s v="Second Class"/>
    <s v="MO-17800"/>
    <s v="Meg O'Connel"/>
    <x v="2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x v="3"/>
    <x v="697"/>
    <d v="2014-09-23T00:00:00"/>
    <s v="Second Class"/>
    <s v="MO-17800"/>
    <s v="Meg O'Connel"/>
    <x v="2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x v="0"/>
    <x v="443"/>
    <d v="2013-12-25T00:00:00"/>
    <s v="First Class"/>
    <s v="BP-11185"/>
    <s v="Ben Peterman"/>
    <x v="1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1"/>
    <x v="705"/>
    <d v="2012-08-08T00:00:00"/>
    <s v="First Class"/>
    <s v="MS-17980"/>
    <s v="Michael Stewart"/>
    <x v="1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x v="3"/>
    <x v="60"/>
    <d v="2014-11-10T00:00:00"/>
    <s v="Standard Class"/>
    <s v="SV-20935"/>
    <s v="Susan Vittorini"/>
    <x v="0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x v="3"/>
    <x v="532"/>
    <d v="2014-06-13T00:00:00"/>
    <s v="First Class"/>
    <s v="BC-11125"/>
    <s v="Becky Castell"/>
    <x v="2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x v="3"/>
    <x v="532"/>
    <d v="2014-06-13T00:00:00"/>
    <s v="First Class"/>
    <s v="BC-11125"/>
    <s v="Becky Castell"/>
    <x v="2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3"/>
    <x v="532"/>
    <d v="2014-06-13T00:00:00"/>
    <s v="First Class"/>
    <s v="BC-11125"/>
    <s v="Becky Castell"/>
    <x v="2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x v="3"/>
    <x v="532"/>
    <d v="2014-06-13T00:00:00"/>
    <s v="First Class"/>
    <s v="BC-11125"/>
    <s v="Becky Castell"/>
    <x v="2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x v="3"/>
    <x v="532"/>
    <d v="2014-06-13T00:00:00"/>
    <s v="First Class"/>
    <s v="BC-11125"/>
    <s v="Becky Castell"/>
    <x v="2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x v="3"/>
    <x v="228"/>
    <d v="2014-07-26T00:00:00"/>
    <s v="Standard Class"/>
    <s v="EM-13825"/>
    <s v="Elizabeth Moffitt"/>
    <x v="1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x v="1"/>
    <x v="706"/>
    <d v="2012-12-26T00:00:00"/>
    <s v="First Class"/>
    <s v="BD-11500"/>
    <s v="Bradley Drucker"/>
    <x v="0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x v="3"/>
    <x v="177"/>
    <d v="2014-03-25T00:00:00"/>
    <s v="Standard Class"/>
    <s v="HW-14935"/>
    <s v="Helen Wasserman"/>
    <x v="1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x v="1"/>
    <x v="620"/>
    <d v="2013-01-03T00:00:00"/>
    <s v="Second Class"/>
    <s v="KC-16255"/>
    <s v="Karen Carlisle"/>
    <x v="1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x v="1"/>
    <x v="620"/>
    <d v="2013-01-03T00:00:00"/>
    <s v="Second Class"/>
    <s v="KC-16255"/>
    <s v="Karen Carlisle"/>
    <x v="1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x v="1"/>
    <x v="620"/>
    <d v="2013-01-03T00:00:00"/>
    <s v="Second Class"/>
    <s v="KC-16255"/>
    <s v="Karen Carlisle"/>
    <x v="1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x v="1"/>
    <x v="620"/>
    <d v="2013-01-03T00:00:00"/>
    <s v="Second Class"/>
    <s v="KC-16255"/>
    <s v="Karen Carlisle"/>
    <x v="1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x v="1"/>
    <x v="426"/>
    <d v="2012-09-19T00:00:00"/>
    <s v="Second Class"/>
    <s v="BM-11575"/>
    <s v="Brendan Murry"/>
    <x v="1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x v="1"/>
    <x v="426"/>
    <d v="2012-09-19T00:00:00"/>
    <s v="Second Class"/>
    <s v="BM-11575"/>
    <s v="Brendan Murry"/>
    <x v="1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x v="1"/>
    <x v="426"/>
    <d v="2012-09-19T00:00:00"/>
    <s v="Second Class"/>
    <s v="BM-11575"/>
    <s v="Brendan Murry"/>
    <x v="1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x v="3"/>
    <x v="397"/>
    <d v="2014-09-27T00:00:00"/>
    <s v="First Class"/>
    <s v="KN-16705"/>
    <s v="Kristina Nunn"/>
    <x v="2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x v="1"/>
    <x v="707"/>
    <d v="2012-12-29T00:00:00"/>
    <s v="Standard Class"/>
    <s v="JD-16150"/>
    <s v="Justin Deggeller"/>
    <x v="1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x v="0"/>
    <x v="446"/>
    <d v="2013-09-27T00:00:00"/>
    <s v="Second Class"/>
    <s v="LA-16780"/>
    <s v="Laura Armstrong"/>
    <x v="1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x v="0"/>
    <x v="446"/>
    <d v="2013-09-27T00:00:00"/>
    <s v="Second Class"/>
    <s v="LA-16780"/>
    <s v="Laura Armstrong"/>
    <x v="1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3"/>
    <x v="708"/>
    <d v="2014-03-26T00:00:00"/>
    <s v="Standard Class"/>
    <s v="RW-19690"/>
    <s v="Robert Waldorf"/>
    <x v="0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3"/>
    <x v="708"/>
    <d v="2014-03-26T00:00:00"/>
    <s v="Standard Class"/>
    <s v="RW-19690"/>
    <s v="Robert Waldorf"/>
    <x v="0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x v="2"/>
    <x v="587"/>
    <d v="2011-10-04T00:00:00"/>
    <s v="Standard Class"/>
    <s v="KW-16570"/>
    <s v="Kelly Williams"/>
    <x v="0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x v="3"/>
    <x v="389"/>
    <d v="2014-12-11T00:00:00"/>
    <s v="Same Day"/>
    <s v="CC-12220"/>
    <s v="Chris Cortes"/>
    <x v="0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x v="3"/>
    <x v="389"/>
    <d v="2014-12-11T00:00:00"/>
    <s v="Same Day"/>
    <s v="CC-12220"/>
    <s v="Chris Cortes"/>
    <x v="0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2"/>
    <x v="709"/>
    <d v="2011-08-23T00:00:00"/>
    <s v="Same Day"/>
    <s v="RH-19495"/>
    <s v="Rick Hansen"/>
    <x v="0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x v="2"/>
    <x v="709"/>
    <d v="2011-08-23T00:00:00"/>
    <s v="Same Day"/>
    <s v="RH-19495"/>
    <s v="Rick Hansen"/>
    <x v="0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x v="2"/>
    <x v="710"/>
    <d v="2011-08-24T00:00:00"/>
    <s v="Standard Class"/>
    <s v="JK-15625"/>
    <s v="Jim Karlsson"/>
    <x v="0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x v="0"/>
    <x v="338"/>
    <d v="2013-11-16T00:00:00"/>
    <s v="Standard Class"/>
    <s v="DC-13285"/>
    <s v="Debra Catini"/>
    <x v="0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x v="2"/>
    <x v="520"/>
    <d v="2012-01-03T00:00:00"/>
    <s v="First Class"/>
    <s v="GM-14455"/>
    <s v="Gary Mitchum"/>
    <x v="2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x v="2"/>
    <x v="520"/>
    <d v="2012-01-03T00:00:00"/>
    <s v="First Class"/>
    <s v="GM-14455"/>
    <s v="Gary Mitchum"/>
    <x v="2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2"/>
    <x v="711"/>
    <d v="2011-07-30T00:00:00"/>
    <s v="Second Class"/>
    <s v="CL-11890"/>
    <s v="Carl Ludwig"/>
    <x v="0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x v="712"/>
    <d v="2013-02-28T00:00:00"/>
    <s v="Standard Class"/>
    <s v="PV-18985"/>
    <s v="Paul Van Hugh"/>
    <x v="2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x v="0"/>
    <x v="69"/>
    <d v="2013-03-19T00:00:00"/>
    <s v="Standard Class"/>
    <s v="LT-17110"/>
    <s v="Liz Thompson"/>
    <x v="0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x v="69"/>
    <d v="2013-03-19T00:00:00"/>
    <s v="Standard Class"/>
    <s v="LT-17110"/>
    <s v="Liz Thompson"/>
    <x v="0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x v="69"/>
    <d v="2013-03-19T00:00:00"/>
    <s v="Standard Class"/>
    <s v="LT-17110"/>
    <s v="Liz Thompson"/>
    <x v="0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x v="3"/>
    <x v="574"/>
    <d v="2014-12-04T00:00:00"/>
    <s v="Same Day"/>
    <s v="AM-10360"/>
    <s v="Alice McCarthy"/>
    <x v="1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x v="3"/>
    <x v="574"/>
    <d v="2014-12-04T00:00:00"/>
    <s v="Same Day"/>
    <s v="AM-10360"/>
    <s v="Alice McCarthy"/>
    <x v="1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x v="3"/>
    <x v="574"/>
    <d v="2014-12-04T00:00:00"/>
    <s v="Same Day"/>
    <s v="AM-10360"/>
    <s v="Alice McCarthy"/>
    <x v="1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x v="3"/>
    <x v="574"/>
    <d v="2014-12-04T00:00:00"/>
    <s v="Same Day"/>
    <s v="AM-10360"/>
    <s v="Alice McCarthy"/>
    <x v="1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x v="3"/>
    <x v="574"/>
    <d v="2014-12-04T00:00:00"/>
    <s v="Same Day"/>
    <s v="AM-10360"/>
    <s v="Alice McCarthy"/>
    <x v="1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x v="1"/>
    <x v="284"/>
    <d v="2012-09-02T00:00:00"/>
    <s v="First Class"/>
    <s v="SC-20260"/>
    <s v="Scott Cohen"/>
    <x v="1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1"/>
    <x v="284"/>
    <d v="2012-09-02T00:00:00"/>
    <s v="First Class"/>
    <s v="SC-20260"/>
    <s v="Scott Cohen"/>
    <x v="1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x v="1"/>
    <x v="284"/>
    <d v="2012-09-02T00:00:00"/>
    <s v="First Class"/>
    <s v="SC-20260"/>
    <s v="Scott Cohen"/>
    <x v="1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x v="1"/>
    <x v="284"/>
    <d v="2012-09-02T00:00:00"/>
    <s v="First Class"/>
    <s v="SC-20260"/>
    <s v="Scott Cohen"/>
    <x v="1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x v="2"/>
    <x v="461"/>
    <d v="2011-03-21T00:00:00"/>
    <s v="Standard Class"/>
    <s v="CP-12340"/>
    <s v="Christine Phan"/>
    <x v="1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x v="2"/>
    <x v="461"/>
    <d v="2011-03-21T00:00:00"/>
    <s v="Standard Class"/>
    <s v="CP-12340"/>
    <s v="Christine Phan"/>
    <x v="1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x v="2"/>
    <x v="461"/>
    <d v="2011-03-21T00:00:00"/>
    <s v="Standard Class"/>
    <s v="CP-12340"/>
    <s v="Christine Phan"/>
    <x v="1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2"/>
    <x v="461"/>
    <d v="2011-03-21T00:00:00"/>
    <s v="Standard Class"/>
    <s v="CP-12340"/>
    <s v="Christine Phan"/>
    <x v="1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x v="2"/>
    <x v="461"/>
    <d v="2011-03-21T00:00:00"/>
    <s v="Standard Class"/>
    <s v="CP-12340"/>
    <s v="Christine Phan"/>
    <x v="1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x v="3"/>
    <x v="513"/>
    <d v="2014-04-21T00:00:00"/>
    <s v="Standard Class"/>
    <s v="RF-19840"/>
    <s v="Roy Französisch"/>
    <x v="0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x v="69"/>
    <d v="2013-03-19T00:00:00"/>
    <s v="Standard Class"/>
    <s v="AB-10060"/>
    <s v="Adam Bellavance"/>
    <x v="2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x v="69"/>
    <d v="2013-03-19T00:00:00"/>
    <s v="Standard Class"/>
    <s v="AB-10060"/>
    <s v="Adam Bellavance"/>
    <x v="2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x v="0"/>
    <x v="69"/>
    <d v="2013-03-19T00:00:00"/>
    <s v="Standard Class"/>
    <s v="AB-10060"/>
    <s v="Adam Bellavance"/>
    <x v="2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x v="2"/>
    <x v="156"/>
    <d v="2011-11-26T00:00:00"/>
    <s v="Second Class"/>
    <s v="EH-13990"/>
    <s v="Erica Hackney"/>
    <x v="0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3"/>
    <x v="516"/>
    <d v="2014-02-14T00:00:00"/>
    <s v="First Class"/>
    <s v="MN-17935"/>
    <s v="Michael Nguyen"/>
    <x v="0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x v="0"/>
    <x v="713"/>
    <d v="2013-09-28T00:00:00"/>
    <s v="Standard Class"/>
    <s v="KL-16555"/>
    <s v="Kelly Lampkin"/>
    <x v="1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d v="2013-09-28T00:00:00"/>
    <s v="Standard Class"/>
    <s v="KL-16555"/>
    <s v="Kelly Lampkin"/>
    <x v="1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x v="3"/>
    <x v="437"/>
    <d v="2014-07-10T00:00:00"/>
    <s v="Second Class"/>
    <s v="MP-17965"/>
    <s v="Michael Paige"/>
    <x v="1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x v="0"/>
    <x v="274"/>
    <d v="2013-07-12T00:00:00"/>
    <s v="Second Class"/>
    <s v="BF-11020"/>
    <s v="Barry Französisch"/>
    <x v="1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x v="0"/>
    <x v="274"/>
    <d v="2013-07-12T00:00:00"/>
    <s v="Second Class"/>
    <s v="BF-11020"/>
    <s v="Barry Französisch"/>
    <x v="1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x v="0"/>
    <x v="274"/>
    <d v="2013-07-12T00:00:00"/>
    <s v="Second Class"/>
    <s v="BF-11020"/>
    <s v="Barry Französisch"/>
    <x v="1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x v="0"/>
    <x v="274"/>
    <d v="2013-07-12T00:00:00"/>
    <s v="Second Class"/>
    <s v="BF-11020"/>
    <s v="Barry Französisch"/>
    <x v="1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x v="3"/>
    <x v="714"/>
    <d v="2014-01-31T00:00:00"/>
    <s v="Standard Class"/>
    <s v="TP-21130"/>
    <s v="Theone Pippenger"/>
    <x v="0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x v="2"/>
    <x v="710"/>
    <d v="2011-08-21T00:00:00"/>
    <s v="Second Class"/>
    <s v="MS-17770"/>
    <s v="Maxwell Schwartz"/>
    <x v="0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x v="2"/>
    <x v="710"/>
    <d v="2011-08-21T00:00:00"/>
    <s v="Second Class"/>
    <s v="MS-17770"/>
    <s v="Maxwell Schwartz"/>
    <x v="0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x v="1"/>
    <x v="401"/>
    <d v="2012-12-11T00:00:00"/>
    <s v="Standard Class"/>
    <s v="KM-16375"/>
    <s v="Katherine Murray"/>
    <x v="2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x v="715"/>
    <d v="2013-05-11T00:00:00"/>
    <s v="Standard Class"/>
    <s v="BE-11455"/>
    <s v="Brad Eason"/>
    <x v="2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x v="0"/>
    <x v="715"/>
    <d v="2013-05-11T00:00:00"/>
    <s v="Standard Class"/>
    <s v="BE-11455"/>
    <s v="Brad Eason"/>
    <x v="2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x v="0"/>
    <x v="715"/>
    <d v="2013-05-11T00:00:00"/>
    <s v="Standard Class"/>
    <s v="BE-11455"/>
    <s v="Brad Eason"/>
    <x v="2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x v="3"/>
    <x v="613"/>
    <d v="2014-03-27T00:00:00"/>
    <s v="First Class"/>
    <s v="CV-12295"/>
    <s v="Christina VanderZanden"/>
    <x v="0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3"/>
    <x v="613"/>
    <d v="2014-03-27T00:00:00"/>
    <s v="First Class"/>
    <s v="CV-12295"/>
    <s v="Christina VanderZanden"/>
    <x v="0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x v="3"/>
    <x v="613"/>
    <d v="2014-03-27T00:00:00"/>
    <s v="First Class"/>
    <s v="CV-12295"/>
    <s v="Christina VanderZanden"/>
    <x v="0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x v="3"/>
    <x v="613"/>
    <d v="2014-03-27T00:00:00"/>
    <s v="First Class"/>
    <s v="CV-12295"/>
    <s v="Christina VanderZanden"/>
    <x v="0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x v="3"/>
    <x v="613"/>
    <d v="2014-03-27T00:00:00"/>
    <s v="First Class"/>
    <s v="CV-12295"/>
    <s v="Christina VanderZanden"/>
    <x v="0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x v="1"/>
    <x v="295"/>
    <d v="2012-12-15T00:00:00"/>
    <s v="First Class"/>
    <s v="DK-13375"/>
    <s v="Dennis Kane"/>
    <x v="0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x v="1"/>
    <x v="295"/>
    <d v="2012-12-15T00:00:00"/>
    <s v="First Class"/>
    <s v="DK-13375"/>
    <s v="Dennis Kane"/>
    <x v="0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x v="1"/>
    <x v="401"/>
    <d v="2012-12-10T00:00:00"/>
    <s v="Standard Class"/>
    <s v="SG-20605"/>
    <s v="Speros Goranitis"/>
    <x v="0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x v="1"/>
    <x v="401"/>
    <d v="2012-12-10T00:00:00"/>
    <s v="Standard Class"/>
    <s v="SG-20605"/>
    <s v="Speros Goranitis"/>
    <x v="0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x v="1"/>
    <x v="401"/>
    <d v="2012-12-10T00:00:00"/>
    <s v="Standard Class"/>
    <s v="SG-20605"/>
    <s v="Speros Goranitis"/>
    <x v="0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1"/>
    <x v="401"/>
    <d v="2012-12-10T00:00:00"/>
    <s v="Standard Class"/>
    <s v="SG-20605"/>
    <s v="Speros Goranitis"/>
    <x v="0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x v="0"/>
    <x v="716"/>
    <d v="2013-03-24T00:00:00"/>
    <s v="Standard Class"/>
    <s v="CS-12355"/>
    <s v="Christine Sundaresam"/>
    <x v="0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x v="1"/>
    <x v="717"/>
    <d v="2012-11-19T00:00:00"/>
    <s v="Standard Class"/>
    <s v="PJ-18835"/>
    <s v="Patrick Jones"/>
    <x v="1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x v="1"/>
    <x v="717"/>
    <d v="2012-11-19T00:00:00"/>
    <s v="Standard Class"/>
    <s v="PJ-18835"/>
    <s v="Patrick Jones"/>
    <x v="1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x v="1"/>
    <x v="717"/>
    <d v="2012-11-19T00:00:00"/>
    <s v="Standard Class"/>
    <s v="PJ-18835"/>
    <s v="Patrick Jones"/>
    <x v="1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x v="3"/>
    <x v="718"/>
    <d v="2014-08-17T00:00:00"/>
    <s v="Second Class"/>
    <s v="NP-18700"/>
    <s v="Nora Preis"/>
    <x v="0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x v="3"/>
    <x v="718"/>
    <d v="2014-08-17T00:00:00"/>
    <s v="Second Class"/>
    <s v="NP-18700"/>
    <s v="Nora Preis"/>
    <x v="0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x v="3"/>
    <x v="428"/>
    <d v="2014-09-16T00:00:00"/>
    <s v="Standard Class"/>
    <s v="SB-20290"/>
    <s v="Sean Braxton"/>
    <x v="1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x v="3"/>
    <x v="428"/>
    <d v="2014-09-16T00:00:00"/>
    <s v="Standard Class"/>
    <s v="SB-20290"/>
    <s v="Sean Braxton"/>
    <x v="1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x v="3"/>
    <x v="719"/>
    <d v="2014-04-05T00:00:00"/>
    <s v="Second Class"/>
    <s v="AS-10090"/>
    <s v="Adam Shillingsburg"/>
    <x v="0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x v="3"/>
    <x v="719"/>
    <d v="2014-04-05T00:00:00"/>
    <s v="Second Class"/>
    <s v="AS-10090"/>
    <s v="Adam Shillingsburg"/>
    <x v="0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x v="0"/>
    <x v="720"/>
    <d v="2013-10-04T00:00:00"/>
    <s v="Standard Class"/>
    <s v="HM-14860"/>
    <s v="Harry Marie"/>
    <x v="1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3"/>
    <x v="566"/>
    <d v="2014-10-12T00:00:00"/>
    <s v="Standard Class"/>
    <s v="MG-18145"/>
    <s v="Mike Gockenbach"/>
    <x v="0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x v="3"/>
    <x v="566"/>
    <d v="2014-10-12T00:00:00"/>
    <s v="Standard Class"/>
    <s v="MG-18145"/>
    <s v="Mike Gockenbach"/>
    <x v="0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x v="3"/>
    <x v="566"/>
    <d v="2014-10-12T00:00:00"/>
    <s v="Standard Class"/>
    <s v="MG-18145"/>
    <s v="Mike Gockenbach"/>
    <x v="0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3"/>
    <x v="176"/>
    <d v="2014-01-26T00:00:00"/>
    <s v="Standard Class"/>
    <s v="TM-21010"/>
    <s v="Tamara Manning"/>
    <x v="0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x v="3"/>
    <x v="176"/>
    <d v="2014-01-26T00:00:00"/>
    <s v="Standard Class"/>
    <s v="TM-21010"/>
    <s v="Tamara Manning"/>
    <x v="0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x v="721"/>
    <d v="2014-03-26T00:00:00"/>
    <s v="First Class"/>
    <s v="BE-11335"/>
    <s v="Bill Eplett"/>
    <x v="2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x v="2"/>
    <x v="601"/>
    <d v="2011-08-06T00:00:00"/>
    <s v="Standard Class"/>
    <s v="AS-10630"/>
    <s v="Ann Steele"/>
    <x v="2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x v="1"/>
    <x v="722"/>
    <d v="2012-06-09T00:00:00"/>
    <s v="Second Class"/>
    <s v="EM-13810"/>
    <s v="Eleni McCrary"/>
    <x v="1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x v="2"/>
    <x v="607"/>
    <d v="2011-11-16T00:00:00"/>
    <s v="Standard Class"/>
    <s v="JA-15970"/>
    <s v="Joseph Airdo"/>
    <x v="0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x v="2"/>
    <x v="607"/>
    <d v="2011-11-16T00:00:00"/>
    <s v="Standard Class"/>
    <s v="JA-15970"/>
    <s v="Joseph Airdo"/>
    <x v="0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x v="0"/>
    <x v="723"/>
    <d v="2014-01-03T00:00:00"/>
    <s v="Standard Class"/>
    <s v="TB-21595"/>
    <s v="Troy Blackwell"/>
    <x v="0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1"/>
    <x v="380"/>
    <d v="2012-07-11T00:00:00"/>
    <s v="Standard Class"/>
    <s v="PP-18955"/>
    <s v="Paul Prost"/>
    <x v="2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x v="3"/>
    <x v="386"/>
    <d v="2014-10-19T00:00:00"/>
    <s v="Standard Class"/>
    <s v="ML-18040"/>
    <s v="Michelle Lonsdale"/>
    <x v="1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x v="3"/>
    <x v="386"/>
    <d v="2014-10-19T00:00:00"/>
    <s v="Standard Class"/>
    <s v="ML-18040"/>
    <s v="Michelle Lonsdale"/>
    <x v="1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x v="0"/>
    <x v="206"/>
    <d v="2013-05-29T00:00:00"/>
    <s v="Standard Class"/>
    <s v="LC-16930"/>
    <s v="Linda Cazamias"/>
    <x v="1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x v="3"/>
    <x v="45"/>
    <d v="2014-11-15T00:00:00"/>
    <s v="Standard Class"/>
    <s v="MC-17590"/>
    <s v="Matt Collister"/>
    <x v="1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3"/>
    <x v="45"/>
    <d v="2014-11-15T00:00:00"/>
    <s v="Standard Class"/>
    <s v="MC-17590"/>
    <s v="Matt Collister"/>
    <x v="1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x v="724"/>
    <d v="2013-04-24T00:00:00"/>
    <s v="Standard Class"/>
    <s v="CR-12580"/>
    <s v="Clay Rozendal"/>
    <x v="2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x v="0"/>
    <x v="724"/>
    <d v="2013-04-24T00:00:00"/>
    <s v="Standard Class"/>
    <s v="CR-12580"/>
    <s v="Clay Rozendal"/>
    <x v="2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3"/>
    <x v="53"/>
    <d v="2014-12-31T00:00:00"/>
    <s v="Standard Class"/>
    <s v="SV-20935"/>
    <s v="Susan Vittorini"/>
    <x v="0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x v="3"/>
    <x v="53"/>
    <d v="2014-12-31T00:00:00"/>
    <s v="Standard Class"/>
    <s v="SV-20935"/>
    <s v="Susan Vittorini"/>
    <x v="0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x v="3"/>
    <x v="53"/>
    <d v="2014-12-31T00:00:00"/>
    <s v="Standard Class"/>
    <s v="SV-20935"/>
    <s v="Susan Vittorini"/>
    <x v="0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x v="3"/>
    <x v="53"/>
    <d v="2014-12-31T00:00:00"/>
    <s v="Standard Class"/>
    <s v="SV-20935"/>
    <s v="Susan Vittorini"/>
    <x v="0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x v="0"/>
    <x v="725"/>
    <d v="2013-06-18T00:00:00"/>
    <s v="Standard Class"/>
    <s v="MZ-17515"/>
    <s v="Mary Zewe"/>
    <x v="1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x v="0"/>
    <x v="725"/>
    <d v="2013-06-18T00:00:00"/>
    <s v="Standard Class"/>
    <s v="MZ-17515"/>
    <s v="Mary Zewe"/>
    <x v="1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x v="0"/>
    <x v="725"/>
    <d v="2013-06-18T00:00:00"/>
    <s v="Standard Class"/>
    <s v="MZ-17515"/>
    <s v="Mary Zewe"/>
    <x v="1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x v="3"/>
    <x v="726"/>
    <d v="2014-05-21T00:00:00"/>
    <s v="Standard Class"/>
    <s v="RB-19795"/>
    <s v="Ross Baird"/>
    <x v="2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x v="3"/>
    <x v="116"/>
    <d v="2015-01-03T00:00:00"/>
    <s v="Standard Class"/>
    <s v="HM-14860"/>
    <s v="Harry Marie"/>
    <x v="1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x v="2"/>
    <x v="727"/>
    <d v="2011-04-01T00:00:00"/>
    <s v="Standard Class"/>
    <s v="AZ-10750"/>
    <s v="Annie Zypern"/>
    <x v="0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x v="3"/>
    <x v="39"/>
    <d v="2014-06-02T00:00:00"/>
    <s v="Standard Class"/>
    <s v="JH-15910"/>
    <s v="Jonathan Howell"/>
    <x v="0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x v="1"/>
    <x v="717"/>
    <d v="2012-11-17T00:00:00"/>
    <s v="First Class"/>
    <s v="PJ-18835"/>
    <s v="Patrick Jones"/>
    <x v="1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x v="1"/>
    <x v="717"/>
    <d v="2012-11-17T00:00:00"/>
    <s v="First Class"/>
    <s v="PJ-18835"/>
    <s v="Patrick Jones"/>
    <x v="1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3"/>
    <x v="445"/>
    <d v="2014-07-11T00:00:00"/>
    <s v="Standard Class"/>
    <s v="CA-12265"/>
    <s v="Christina Anderson"/>
    <x v="0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2"/>
    <x v="728"/>
    <d v="2011-11-20T00:00:00"/>
    <s v="Second Class"/>
    <s v="PW-19240"/>
    <s v="Pierre Wener"/>
    <x v="0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x v="2"/>
    <x v="728"/>
    <d v="2011-11-20T00:00:00"/>
    <s v="Second Class"/>
    <s v="PW-19240"/>
    <s v="Pierre Wener"/>
    <x v="0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x v="3"/>
    <x v="729"/>
    <d v="2014-07-23T00:00:00"/>
    <s v="Standard Class"/>
    <s v="SW-20455"/>
    <s v="Shaun Weien"/>
    <x v="0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x v="730"/>
    <d v="2013-05-28T00:00:00"/>
    <s v="Standard Class"/>
    <s v="AF-10870"/>
    <s v="Art Ferguson"/>
    <x v="0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x v="1"/>
    <x v="12"/>
    <d v="2012-10-01T00:00:00"/>
    <s v="Standard Class"/>
    <s v="AM-10705"/>
    <s v="Anne McFarland"/>
    <x v="0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x v="0"/>
    <x v="731"/>
    <d v="2013-11-07T00:00:00"/>
    <s v="Standard Class"/>
    <s v="BD-11320"/>
    <s v="Bill Donatelli"/>
    <x v="0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x v="1"/>
    <x v="471"/>
    <d v="2012-09-17T00:00:00"/>
    <s v="Second Class"/>
    <s v="CM-12385"/>
    <s v="Christopher Martinez"/>
    <x v="0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x v="0"/>
    <x v="732"/>
    <d v="2013-11-11T00:00:00"/>
    <s v="Standard Class"/>
    <s v="CS-12400"/>
    <s v="Christopher Schild"/>
    <x v="2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x v="3"/>
    <x v="294"/>
    <d v="2014-03-23T00:00:00"/>
    <s v="Second Class"/>
    <s v="DB-13405"/>
    <s v="Denny Blanton"/>
    <x v="0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x v="3"/>
    <x v="733"/>
    <d v="2014-08-22T00:00:00"/>
    <s v="Standard Class"/>
    <s v="JG-15160"/>
    <s v="James Galang"/>
    <x v="0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1"/>
    <x v="655"/>
    <d v="2012-07-13T00:00:00"/>
    <s v="Second Class"/>
    <s v="SC-20380"/>
    <s v="Shahid Collister"/>
    <x v="0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x v="1"/>
    <x v="655"/>
    <d v="2012-07-13T00:00:00"/>
    <s v="Second Class"/>
    <s v="SC-20380"/>
    <s v="Shahid Collister"/>
    <x v="0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3"/>
    <x v="734"/>
    <d v="2014-12-10T00:00:00"/>
    <s v="Standard Class"/>
    <s v="CS-12460"/>
    <s v="Chuck Sachs"/>
    <x v="0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3"/>
    <x v="734"/>
    <d v="2014-12-10T00:00:00"/>
    <s v="Standard Class"/>
    <s v="CS-12460"/>
    <s v="Chuck Sachs"/>
    <x v="0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3"/>
    <x v="734"/>
    <d v="2014-12-10T00:00:00"/>
    <s v="Standard Class"/>
    <s v="CS-12460"/>
    <s v="Chuck Sachs"/>
    <x v="0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x v="3"/>
    <x v="734"/>
    <d v="2014-12-10T00:00:00"/>
    <s v="Standard Class"/>
    <s v="CS-12460"/>
    <s v="Chuck Sachs"/>
    <x v="0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x v="3"/>
    <x v="464"/>
    <d v="2014-05-09T00:00:00"/>
    <s v="Standard Class"/>
    <s v="MK-18160"/>
    <s v="Mike Kennedy"/>
    <x v="0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3"/>
    <x v="464"/>
    <d v="2014-05-09T00:00:00"/>
    <s v="Standard Class"/>
    <s v="MK-18160"/>
    <s v="Mike Kennedy"/>
    <x v="0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x v="3"/>
    <x v="464"/>
    <d v="2014-05-09T00:00:00"/>
    <s v="Standard Class"/>
    <s v="MK-18160"/>
    <s v="Mike Kennedy"/>
    <x v="0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x v="3"/>
    <x v="464"/>
    <d v="2014-05-09T00:00:00"/>
    <s v="Standard Class"/>
    <s v="MK-18160"/>
    <s v="Mike Kennedy"/>
    <x v="0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x v="115"/>
    <d v="2013-01-28T00:00:00"/>
    <s v="Standard Class"/>
    <s v="CM-11935"/>
    <s v="Carlos Meador"/>
    <x v="0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x v="0"/>
    <x v="115"/>
    <d v="2013-01-28T00:00:00"/>
    <s v="Standard Class"/>
    <s v="CM-11935"/>
    <s v="Carlos Meador"/>
    <x v="0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x v="115"/>
    <d v="2013-01-28T00:00:00"/>
    <s v="Standard Class"/>
    <s v="CM-11935"/>
    <s v="Carlos Meador"/>
    <x v="0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x v="54"/>
    <d v="2013-11-07T00:00:00"/>
    <s v="First Class"/>
    <s v="PF-19225"/>
    <s v="Phillip Flathmann"/>
    <x v="0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x v="54"/>
    <d v="2013-11-07T00:00:00"/>
    <s v="First Class"/>
    <s v="PF-19225"/>
    <s v="Phillip Flathmann"/>
    <x v="0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x v="54"/>
    <d v="2013-11-07T00:00:00"/>
    <s v="First Class"/>
    <s v="PF-19225"/>
    <s v="Phillip Flathmann"/>
    <x v="0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x v="0"/>
    <x v="54"/>
    <d v="2013-11-07T00:00:00"/>
    <s v="First Class"/>
    <s v="PF-19225"/>
    <s v="Phillip Flathmann"/>
    <x v="0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3"/>
    <x v="507"/>
    <d v="2014-09-09T00:00:00"/>
    <s v="Second Class"/>
    <s v="GM-14695"/>
    <s v="Greg Maxwell"/>
    <x v="1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2"/>
    <x v="103"/>
    <d v="2011-09-19T00:00:00"/>
    <s v="Standard Class"/>
    <s v="DC-12850"/>
    <s v="Dan Campbell"/>
    <x v="0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x v="3"/>
    <x v="249"/>
    <d v="2014-06-26T00:00:00"/>
    <s v="Standard Class"/>
    <s v="FO-14305"/>
    <s v="Frank Olsen"/>
    <x v="0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x v="3"/>
    <x v="249"/>
    <d v="2014-06-26T00:00:00"/>
    <s v="Standard Class"/>
    <s v="FO-14305"/>
    <s v="Frank Olsen"/>
    <x v="0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x v="3"/>
    <x v="165"/>
    <d v="2015-01-01T00:00:00"/>
    <s v="Standard Class"/>
    <s v="AH-10210"/>
    <s v="Alan Hwang"/>
    <x v="0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3"/>
    <x v="735"/>
    <d v="2014-09-04T00:00:00"/>
    <s v="Standard Class"/>
    <s v="KN-16705"/>
    <s v="Kristina Nunn"/>
    <x v="2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x v="3"/>
    <x v="735"/>
    <d v="2014-09-04T00:00:00"/>
    <s v="Standard Class"/>
    <s v="KN-16705"/>
    <s v="Kristina Nunn"/>
    <x v="2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3"/>
    <x v="735"/>
    <d v="2014-09-04T00:00:00"/>
    <s v="Standard Class"/>
    <s v="KN-16705"/>
    <s v="Kristina Nunn"/>
    <x v="2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x v="3"/>
    <x v="735"/>
    <d v="2014-09-04T00:00:00"/>
    <s v="Standard Class"/>
    <s v="KN-16705"/>
    <s v="Kristina Nunn"/>
    <x v="2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x v="1"/>
    <x v="98"/>
    <d v="2012-01-04T00:00:00"/>
    <s v="Second Class"/>
    <s v="CB-12535"/>
    <s v="Claudia Bergmann"/>
    <x v="1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x v="1"/>
    <x v="98"/>
    <d v="2012-01-04T00:00:00"/>
    <s v="Second Class"/>
    <s v="CB-12535"/>
    <s v="Claudia Bergmann"/>
    <x v="1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x v="1"/>
    <x v="98"/>
    <d v="2012-01-04T00:00:00"/>
    <s v="Second Class"/>
    <s v="CB-12535"/>
    <s v="Claudia Bergmann"/>
    <x v="1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x v="1"/>
    <x v="330"/>
    <d v="2012-10-13T00:00:00"/>
    <s v="Second Class"/>
    <s v="TB-21250"/>
    <s v="Tim Brockman"/>
    <x v="0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x v="1"/>
    <x v="330"/>
    <d v="2012-10-13T00:00:00"/>
    <s v="Second Class"/>
    <s v="TB-21250"/>
    <s v="Tim Brockman"/>
    <x v="0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x v="2"/>
    <x v="736"/>
    <d v="2011-12-15T00:00:00"/>
    <s v="Second Class"/>
    <s v="KD-16345"/>
    <s v="Katherine Ducich"/>
    <x v="0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x v="2"/>
    <x v="84"/>
    <d v="2011-11-23T00:00:00"/>
    <s v="Standard Class"/>
    <s v="JM-15865"/>
    <s v="John Murray"/>
    <x v="0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x v="0"/>
    <x v="545"/>
    <d v="2013-09-15T00:00:00"/>
    <s v="Second Class"/>
    <s v="KT-16480"/>
    <s v="Kean Thornton"/>
    <x v="0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x v="0"/>
    <x v="545"/>
    <d v="2013-09-15T00:00:00"/>
    <s v="Second Class"/>
    <s v="KT-16480"/>
    <s v="Kean Thornton"/>
    <x v="0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x v="2"/>
    <x v="737"/>
    <d v="2011-06-22T00:00:00"/>
    <s v="Standard Class"/>
    <s v="SC-20575"/>
    <s v="Sonia Cooley"/>
    <x v="0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x v="1"/>
    <x v="120"/>
    <d v="2012-10-01T00:00:00"/>
    <s v="Standard Class"/>
    <s v="BS-11800"/>
    <s v="Bryan Spruell"/>
    <x v="2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x v="1"/>
    <x v="120"/>
    <d v="2012-10-01T00:00:00"/>
    <s v="Standard Class"/>
    <s v="BS-11800"/>
    <s v="Bryan Spruell"/>
    <x v="2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x v="0"/>
    <x v="288"/>
    <d v="2013-05-25T00:00:00"/>
    <s v="Standard Class"/>
    <s v="BT-11395"/>
    <s v="Bill Tyler"/>
    <x v="1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x v="3"/>
    <x v="738"/>
    <d v="2014-06-24T00:00:00"/>
    <s v="First Class"/>
    <s v="DC-12850"/>
    <s v="Dan Campbell"/>
    <x v="0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x v="3"/>
    <x v="46"/>
    <d v="2014-06-21T00:00:00"/>
    <s v="First Class"/>
    <s v="LS-17200"/>
    <s v="Luke Schmidt"/>
    <x v="1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3"/>
    <x v="46"/>
    <d v="2014-06-21T00:00:00"/>
    <s v="First Class"/>
    <s v="LS-17200"/>
    <s v="Luke Schmidt"/>
    <x v="1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x v="3"/>
    <x v="46"/>
    <d v="2014-06-21T00:00:00"/>
    <s v="First Class"/>
    <s v="LS-17200"/>
    <s v="Luke Schmidt"/>
    <x v="1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x v="0"/>
    <x v="696"/>
    <d v="2013-11-20T00:00:00"/>
    <s v="Standard Class"/>
    <s v="RR-19315"/>
    <s v="Ralph Ritter"/>
    <x v="0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x v="2"/>
    <x v="739"/>
    <d v="2011-07-27T00:00:00"/>
    <s v="Second Class"/>
    <s v="KL-16645"/>
    <s v="Ken Lonsdale"/>
    <x v="0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x v="2"/>
    <x v="739"/>
    <d v="2011-07-27T00:00:00"/>
    <s v="Second Class"/>
    <s v="KL-16645"/>
    <s v="Ken Lonsdale"/>
    <x v="0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x v="2"/>
    <x v="739"/>
    <d v="2011-07-27T00:00:00"/>
    <s v="Second Class"/>
    <s v="KL-16645"/>
    <s v="Ken Lonsdale"/>
    <x v="0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x v="1"/>
    <x v="740"/>
    <d v="2012-07-02T00:00:00"/>
    <s v="Same Day"/>
    <s v="RB-19435"/>
    <s v="Richard Bierner"/>
    <x v="0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x v="3"/>
    <x v="580"/>
    <d v="2014-03-09T00:00:00"/>
    <s v="Standard Class"/>
    <s v="MY-17380"/>
    <s v="Maribeth Yedwab"/>
    <x v="1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x v="3"/>
    <x v="580"/>
    <d v="2014-03-09T00:00:00"/>
    <s v="Standard Class"/>
    <s v="MY-17380"/>
    <s v="Maribeth Yedwab"/>
    <x v="1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x v="741"/>
    <d v="2013-11-24T00:00:00"/>
    <s v="Standard Class"/>
    <s v="AW-10930"/>
    <s v="Arthur Wiediger"/>
    <x v="2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1"/>
    <x v="24"/>
    <d v="2012-04-19T00:00:00"/>
    <s v="First Class"/>
    <s v="KW-16570"/>
    <s v="Kelly Williams"/>
    <x v="0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x v="3"/>
    <x v="574"/>
    <d v="2014-12-07T00:00:00"/>
    <s v="Standard Class"/>
    <s v="DB-12910"/>
    <s v="Daniel Byrd"/>
    <x v="2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x v="583"/>
    <d v="2013-11-18T00:00:00"/>
    <s v="Standard Class"/>
    <s v="BB-11545"/>
    <s v="Brenda Bowman"/>
    <x v="1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x v="583"/>
    <d v="2013-11-18T00:00:00"/>
    <s v="Standard Class"/>
    <s v="BB-11545"/>
    <s v="Brenda Bowman"/>
    <x v="1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x v="2"/>
    <x v="742"/>
    <d v="2011-09-10T00:00:00"/>
    <s v="Standard Class"/>
    <s v="NP-18700"/>
    <s v="Nora Preis"/>
    <x v="0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x v="2"/>
    <x v="647"/>
    <d v="2011-11-22T00:00:00"/>
    <s v="Standard Class"/>
    <s v="PB-19105"/>
    <s v="Peter Bühler"/>
    <x v="0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3"/>
    <x v="743"/>
    <d v="2014-05-08T00:00:00"/>
    <s v="Standard Class"/>
    <s v="DW-13585"/>
    <s v="Dorothy Wardle"/>
    <x v="1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x v="0"/>
    <x v="680"/>
    <d v="2013-10-22T00:00:00"/>
    <s v="Standard Class"/>
    <s v="CD-12790"/>
    <s v="Cynthia Delaney"/>
    <x v="2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x v="1"/>
    <x v="744"/>
    <d v="2012-04-10T00:00:00"/>
    <s v="Standard Class"/>
    <s v="TT-21220"/>
    <s v="Thomas Thornton"/>
    <x v="0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x v="1"/>
    <x v="744"/>
    <d v="2012-04-10T00:00:00"/>
    <s v="Standard Class"/>
    <s v="TT-21220"/>
    <s v="Thomas Thornton"/>
    <x v="0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x v="1"/>
    <x v="744"/>
    <d v="2012-04-10T00:00:00"/>
    <s v="Standard Class"/>
    <s v="TT-21220"/>
    <s v="Thomas Thornton"/>
    <x v="0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1"/>
    <x v="744"/>
    <d v="2012-04-10T00:00:00"/>
    <s v="Standard Class"/>
    <s v="TT-21220"/>
    <s v="Thomas Thornton"/>
    <x v="0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x v="1"/>
    <x v="744"/>
    <d v="2012-04-10T00:00:00"/>
    <s v="Standard Class"/>
    <s v="TT-21220"/>
    <s v="Thomas Thornton"/>
    <x v="0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x v="2"/>
    <x v="745"/>
    <d v="2011-10-29T00:00:00"/>
    <s v="Standard Class"/>
    <s v="DB-12910"/>
    <s v="Daniel Byrd"/>
    <x v="2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x v="2"/>
    <x v="654"/>
    <d v="2011-08-21T00:00:00"/>
    <s v="Standard Class"/>
    <s v="DJ-13510"/>
    <s v="Don Jones"/>
    <x v="1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x v="2"/>
    <x v="654"/>
    <d v="2011-08-21T00:00:00"/>
    <s v="Standard Class"/>
    <s v="DJ-13510"/>
    <s v="Don Jones"/>
    <x v="1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x v="2"/>
    <x v="654"/>
    <d v="2011-08-21T00:00:00"/>
    <s v="Standard Class"/>
    <s v="DJ-13510"/>
    <s v="Don Jones"/>
    <x v="1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x v="2"/>
    <x v="654"/>
    <d v="2011-08-21T00:00:00"/>
    <s v="Standard Class"/>
    <s v="DJ-13510"/>
    <s v="Don Jones"/>
    <x v="1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x v="3"/>
    <x v="733"/>
    <d v="2014-08-19T00:00:00"/>
    <s v="Second Class"/>
    <s v="DL-13495"/>
    <s v="Dionis Lloyd"/>
    <x v="1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x v="1"/>
    <x v="684"/>
    <d v="2012-09-08T00:00:00"/>
    <s v="First Class"/>
    <s v="LO-17170"/>
    <s v="Lori Olson"/>
    <x v="1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x v="1"/>
    <x v="746"/>
    <d v="2012-01-29T00:00:00"/>
    <s v="Second Class"/>
    <s v="SV-20365"/>
    <s v="Seth Vernon"/>
    <x v="0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x v="1"/>
    <x v="746"/>
    <d v="2012-01-29T00:00:00"/>
    <s v="Second Class"/>
    <s v="SV-20365"/>
    <s v="Seth Vernon"/>
    <x v="0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x v="1"/>
    <x v="746"/>
    <d v="2012-01-29T00:00:00"/>
    <s v="Second Class"/>
    <s v="SV-20365"/>
    <s v="Seth Vernon"/>
    <x v="0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x v="1"/>
    <x v="747"/>
    <d v="2012-07-16T00:00:00"/>
    <s v="Same Day"/>
    <s v="EM-13810"/>
    <s v="Eleni McCrary"/>
    <x v="1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1"/>
    <x v="747"/>
    <d v="2012-07-16T00:00:00"/>
    <s v="Same Day"/>
    <s v="EM-13810"/>
    <s v="Eleni McCrary"/>
    <x v="1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x v="567"/>
    <d v="2013-05-05T00:00:00"/>
    <s v="Standard Class"/>
    <s v="KD-16615"/>
    <s v="Ken Dana"/>
    <x v="1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x v="2"/>
    <x v="467"/>
    <d v="2011-10-01T00:00:00"/>
    <s v="Second Class"/>
    <s v="NB-18580"/>
    <s v="Nicole Brennan"/>
    <x v="1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x v="162"/>
    <d v="2013-09-15T00:00:00"/>
    <s v="Standard Class"/>
    <s v="AP-10720"/>
    <s v="Anne Pryor"/>
    <x v="2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x v="162"/>
    <d v="2013-09-15T00:00:00"/>
    <s v="Standard Class"/>
    <s v="AP-10720"/>
    <s v="Anne Pryor"/>
    <x v="2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x v="3"/>
    <x v="513"/>
    <d v="2014-04-21T00:00:00"/>
    <s v="Standard Class"/>
    <s v="JE-15745"/>
    <s v="Joel Eaton"/>
    <x v="0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x v="3"/>
    <x v="513"/>
    <d v="2014-04-21T00:00:00"/>
    <s v="Standard Class"/>
    <s v="JE-15745"/>
    <s v="Joel Eaton"/>
    <x v="0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x v="1"/>
    <x v="748"/>
    <d v="2012-08-22T00:00:00"/>
    <s v="Standard Class"/>
    <s v="JM-15865"/>
    <s v="John Murray"/>
    <x v="0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x v="1"/>
    <x v="748"/>
    <d v="2012-08-22T00:00:00"/>
    <s v="Standard Class"/>
    <s v="JM-15865"/>
    <s v="John Murray"/>
    <x v="0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x v="1"/>
    <x v="748"/>
    <d v="2012-08-22T00:00:00"/>
    <s v="Standard Class"/>
    <s v="JM-15865"/>
    <s v="John Murray"/>
    <x v="0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x v="1"/>
    <x v="748"/>
    <d v="2012-08-22T00:00:00"/>
    <s v="Standard Class"/>
    <s v="JM-15865"/>
    <s v="John Murray"/>
    <x v="0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x v="3"/>
    <x v="123"/>
    <d v="2014-11-24T00:00:00"/>
    <s v="Standard Class"/>
    <s v="AB-10105"/>
    <s v="Adrian Barton"/>
    <x v="0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3"/>
    <x v="123"/>
    <d v="2014-11-24T00:00:00"/>
    <s v="Standard Class"/>
    <s v="AB-10105"/>
    <s v="Adrian Barton"/>
    <x v="0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x v="0"/>
    <x v="749"/>
    <d v="2013-09-19T00:00:00"/>
    <s v="Standard Class"/>
    <s v="PN-18775"/>
    <s v="Parhena Norris"/>
    <x v="2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x v="0"/>
    <x v="243"/>
    <d v="2013-08-21T00:00:00"/>
    <s v="Standard Class"/>
    <s v="JC-15775"/>
    <s v="John Castell"/>
    <x v="0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x v="1"/>
    <x v="120"/>
    <d v="2012-09-30T00:00:00"/>
    <s v="Standard Class"/>
    <s v="PF-19165"/>
    <s v="Philip Fox"/>
    <x v="0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x v="0"/>
    <x v="750"/>
    <d v="2013-10-15T00:00:00"/>
    <s v="Standard Class"/>
    <s v="BW-11110"/>
    <s v="Bart Watters"/>
    <x v="1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x v="1"/>
    <x v="539"/>
    <d v="2012-03-30T00:00:00"/>
    <s v="Standard Class"/>
    <s v="BP-11185"/>
    <s v="Ben Peterman"/>
    <x v="1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1"/>
    <x v="70"/>
    <d v="2012-06-04T00:00:00"/>
    <s v="Standard Class"/>
    <s v="TM-21010"/>
    <s v="Tamara Manning"/>
    <x v="0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x v="1"/>
    <x v="70"/>
    <d v="2012-06-04T00:00:00"/>
    <s v="Standard Class"/>
    <s v="TM-21010"/>
    <s v="Tamara Manning"/>
    <x v="0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x v="1"/>
    <x v="70"/>
    <d v="2012-06-04T00:00:00"/>
    <s v="Standard Class"/>
    <s v="TM-21010"/>
    <s v="Tamara Manning"/>
    <x v="0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x v="1"/>
    <x v="707"/>
    <d v="2012-12-31T00:00:00"/>
    <s v="Standard Class"/>
    <s v="MB-17305"/>
    <s v="Maria Bertelson"/>
    <x v="0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x v="1"/>
    <x v="707"/>
    <d v="2012-12-31T00:00:00"/>
    <s v="Standard Class"/>
    <s v="MB-17305"/>
    <s v="Maria Bertelson"/>
    <x v="0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x v="1"/>
    <x v="751"/>
    <d v="2012-03-22T00:00:00"/>
    <s v="Second Class"/>
    <s v="HR-14830"/>
    <s v="Harold Ryan"/>
    <x v="1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x v="1"/>
    <x v="751"/>
    <d v="2012-03-22T00:00:00"/>
    <s v="Second Class"/>
    <s v="HR-14830"/>
    <s v="Harold Ryan"/>
    <x v="1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x v="3"/>
    <x v="202"/>
    <d v="2014-12-25T00:00:00"/>
    <s v="First Class"/>
    <s v="BD-11635"/>
    <s v="Brian Derr"/>
    <x v="0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x v="3"/>
    <x v="752"/>
    <d v="2014-11-04T00:00:00"/>
    <s v="Second Class"/>
    <s v="SF-20200"/>
    <s v="Sarah Foster"/>
    <x v="0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x v="3"/>
    <x v="752"/>
    <d v="2014-11-04T00:00:00"/>
    <s v="Second Class"/>
    <s v="SF-20200"/>
    <s v="Sarah Foster"/>
    <x v="0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x v="3"/>
    <x v="210"/>
    <d v="2014-09-12T00:00:00"/>
    <s v="Standard Class"/>
    <s v="SP-20620"/>
    <s v="Stefania Perrino"/>
    <x v="1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3"/>
    <x v="753"/>
    <d v="2014-12-28T00:00:00"/>
    <s v="Same Day"/>
    <s v="DR-12880"/>
    <s v="Dan Reichenbach"/>
    <x v="1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x v="3"/>
    <x v="753"/>
    <d v="2014-12-28T00:00:00"/>
    <s v="Same Day"/>
    <s v="DR-12880"/>
    <s v="Dan Reichenbach"/>
    <x v="1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x v="3"/>
    <x v="11"/>
    <d v="2014-07-22T00:00:00"/>
    <s v="Standard Class"/>
    <s v="VM-21685"/>
    <s v="Valerie Mitchum"/>
    <x v="2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x v="0"/>
    <x v="399"/>
    <d v="2013-08-16T00:00:00"/>
    <s v="Second Class"/>
    <s v="CM-12235"/>
    <s v="Chris McAfee"/>
    <x v="0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x v="3"/>
    <x v="362"/>
    <d v="2014-07-15T00:00:00"/>
    <s v="Standard Class"/>
    <s v="SM-20320"/>
    <s v="Sean Miller"/>
    <x v="2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2"/>
    <x v="754"/>
    <d v="2011-11-27T00:00:00"/>
    <s v="Standard Class"/>
    <s v="RA-19885"/>
    <s v="Ruben Ausman"/>
    <x v="1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x v="2"/>
    <x v="754"/>
    <d v="2011-11-27T00:00:00"/>
    <s v="Standard Class"/>
    <s v="RA-19885"/>
    <s v="Ruben Ausman"/>
    <x v="1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x v="2"/>
    <x v="754"/>
    <d v="2011-11-27T00:00:00"/>
    <s v="Standard Class"/>
    <s v="RA-19885"/>
    <s v="Ruben Ausman"/>
    <x v="1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x v="2"/>
    <x v="754"/>
    <d v="2011-11-27T00:00:00"/>
    <s v="Standard Class"/>
    <s v="RA-19885"/>
    <s v="Ruben Ausman"/>
    <x v="1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x v="2"/>
    <x v="755"/>
    <d v="2011-02-01T00:00:00"/>
    <s v="Standard Class"/>
    <s v="SD-20485"/>
    <s v="Shirley Daniels"/>
    <x v="2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x v="1"/>
    <x v="502"/>
    <d v="2012-11-10T00:00:00"/>
    <s v="Standard Class"/>
    <s v="CS-12250"/>
    <s v="Chris Selesnick"/>
    <x v="1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x v="3"/>
    <x v="160"/>
    <d v="2014-07-07T00:00:00"/>
    <s v="Standard Class"/>
    <s v="RA-19285"/>
    <s v="Ralph Arnett"/>
    <x v="0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x v="3"/>
    <x v="160"/>
    <d v="2014-07-07T00:00:00"/>
    <s v="Standard Class"/>
    <s v="RA-19285"/>
    <s v="Ralph Arnett"/>
    <x v="0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x v="0"/>
    <x v="465"/>
    <d v="2013-05-10T00:00:00"/>
    <s v="Standard Class"/>
    <s v="BF-11005"/>
    <s v="Barry Franz"/>
    <x v="2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x v="465"/>
    <d v="2013-05-10T00:00:00"/>
    <s v="Standard Class"/>
    <s v="BF-11005"/>
    <s v="Barry Franz"/>
    <x v="2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x v="162"/>
    <d v="2013-09-15T00:00:00"/>
    <s v="Standard Class"/>
    <s v="SE-20110"/>
    <s v="Sanjit Engle"/>
    <x v="0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x v="162"/>
    <d v="2013-09-15T00:00:00"/>
    <s v="Standard Class"/>
    <s v="SE-20110"/>
    <s v="Sanjit Engle"/>
    <x v="0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x v="3"/>
    <x v="221"/>
    <d v="2014-11-27T00:00:00"/>
    <s v="Second Class"/>
    <s v="RS-19765"/>
    <s v="Roland Schwarz"/>
    <x v="1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x v="3"/>
    <x v="221"/>
    <d v="2014-11-27T00:00:00"/>
    <s v="Second Class"/>
    <s v="RS-19765"/>
    <s v="Roland Schwarz"/>
    <x v="1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x v="3"/>
    <x v="726"/>
    <d v="2014-05-18T00:00:00"/>
    <s v="Standard Class"/>
    <s v="BM-11650"/>
    <s v="Brian Moss"/>
    <x v="1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x v="3"/>
    <x v="726"/>
    <d v="2014-05-18T00:00:00"/>
    <s v="Standard Class"/>
    <s v="BM-11650"/>
    <s v="Brian Moss"/>
    <x v="1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x v="3"/>
    <x v="726"/>
    <d v="2014-05-18T00:00:00"/>
    <s v="Standard Class"/>
    <s v="BM-11650"/>
    <s v="Brian Moss"/>
    <x v="1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x v="3"/>
    <x v="726"/>
    <d v="2014-05-18T00:00:00"/>
    <s v="Standard Class"/>
    <s v="BM-11650"/>
    <s v="Brian Moss"/>
    <x v="1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x v="3"/>
    <x v="726"/>
    <d v="2014-05-18T00:00:00"/>
    <s v="Standard Class"/>
    <s v="BM-11650"/>
    <s v="Brian Moss"/>
    <x v="1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3"/>
    <x v="756"/>
    <d v="2014-04-30T00:00:00"/>
    <s v="Standard Class"/>
    <s v="SK-19990"/>
    <s v="Sally Knutson"/>
    <x v="0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3"/>
    <x v="756"/>
    <d v="2014-04-30T00:00:00"/>
    <s v="Standard Class"/>
    <s v="SK-19990"/>
    <s v="Sally Knutson"/>
    <x v="0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x v="30"/>
    <d v="2013-06-05T00:00:00"/>
    <s v="Same Day"/>
    <s v="EN-13780"/>
    <s v="Edward Nazzal"/>
    <x v="0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x v="0"/>
    <x v="30"/>
    <d v="2013-06-05T00:00:00"/>
    <s v="Same Day"/>
    <s v="EN-13780"/>
    <s v="Edward Nazzal"/>
    <x v="0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x v="30"/>
    <d v="2013-06-05T00:00:00"/>
    <s v="Same Day"/>
    <s v="EN-13780"/>
    <s v="Edward Nazzal"/>
    <x v="0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x v="0"/>
    <x v="30"/>
    <d v="2013-06-05T00:00:00"/>
    <s v="Same Day"/>
    <s v="EN-13780"/>
    <s v="Edward Nazzal"/>
    <x v="0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x v="2"/>
    <x v="757"/>
    <d v="2011-12-21T00:00:00"/>
    <s v="Standard Class"/>
    <s v="KN-16450"/>
    <s v="Kean Nguyen"/>
    <x v="1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x v="0"/>
    <x v="758"/>
    <d v="2013-03-11T00:00:00"/>
    <s v="Standard Class"/>
    <s v="MG-17890"/>
    <s v="Michael Granlund"/>
    <x v="2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2"/>
    <x v="641"/>
    <d v="2011-11-30T00:00:00"/>
    <s v="Standard Class"/>
    <s v="MC-17590"/>
    <s v="Matt Collister"/>
    <x v="1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x v="0"/>
    <x v="236"/>
    <d v="2013-05-06T00:00:00"/>
    <s v="Standard Class"/>
    <s v="BO-11350"/>
    <s v="Bill Overfelt"/>
    <x v="1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x v="2"/>
    <x v="759"/>
    <d v="2011-05-03T00:00:00"/>
    <s v="Standard Class"/>
    <s v="AG-10300"/>
    <s v="Aleksandra Gannaway"/>
    <x v="1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x v="2"/>
    <x v="759"/>
    <d v="2011-05-03T00:00:00"/>
    <s v="Standard Class"/>
    <s v="AG-10300"/>
    <s v="Aleksandra Gannaway"/>
    <x v="1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3"/>
    <x v="719"/>
    <d v="2014-04-06T00:00:00"/>
    <s v="Standard Class"/>
    <s v="MS-17365"/>
    <s v="Maribeth Schnelling"/>
    <x v="0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x v="3"/>
    <x v="719"/>
    <d v="2014-04-06T00:00:00"/>
    <s v="Standard Class"/>
    <s v="MS-17365"/>
    <s v="Maribeth Schnelling"/>
    <x v="0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x v="3"/>
    <x v="66"/>
    <d v="2014-12-27T00:00:00"/>
    <s v="Standard Class"/>
    <s v="JM-15655"/>
    <s v="Jim Mitchum"/>
    <x v="1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x v="3"/>
    <x v="66"/>
    <d v="2014-12-27T00:00:00"/>
    <s v="Standard Class"/>
    <s v="JM-15655"/>
    <s v="Jim Mitchum"/>
    <x v="1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x v="66"/>
    <d v="2014-12-27T00:00:00"/>
    <s v="Standard Class"/>
    <s v="JM-15655"/>
    <s v="Jim Mitchum"/>
    <x v="1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x v="3"/>
    <x v="66"/>
    <d v="2014-12-27T00:00:00"/>
    <s v="Standard Class"/>
    <s v="JM-15655"/>
    <s v="Jim Mitchum"/>
    <x v="1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x v="2"/>
    <x v="640"/>
    <d v="2011-12-06T00:00:00"/>
    <s v="Second Class"/>
    <s v="MC-17635"/>
    <s v="Matthew Clasen"/>
    <x v="1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x v="3"/>
    <x v="760"/>
    <d v="2014-10-25T00:00:00"/>
    <s v="First Class"/>
    <s v="TA-21385"/>
    <s v="Tom Ashbrook"/>
    <x v="2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x v="3"/>
    <x v="760"/>
    <d v="2014-10-25T00:00:00"/>
    <s v="First Class"/>
    <s v="TA-21385"/>
    <s v="Tom Ashbrook"/>
    <x v="2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x v="3"/>
    <x v="760"/>
    <d v="2014-10-25T00:00:00"/>
    <s v="First Class"/>
    <s v="TA-21385"/>
    <s v="Tom Ashbrook"/>
    <x v="2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x v="3"/>
    <x v="760"/>
    <d v="2014-10-25T00:00:00"/>
    <s v="First Class"/>
    <s v="TA-21385"/>
    <s v="Tom Ashbrook"/>
    <x v="2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x v="3"/>
    <x v="38"/>
    <d v="2014-11-16T00:00:00"/>
    <s v="First Class"/>
    <s v="SB-20290"/>
    <s v="Sean Braxton"/>
    <x v="1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x v="3"/>
    <x v="38"/>
    <d v="2014-11-16T00:00:00"/>
    <s v="First Class"/>
    <s v="SB-20290"/>
    <s v="Sean Braxton"/>
    <x v="1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"/>
    <x v="38"/>
    <d v="2014-11-16T00:00:00"/>
    <s v="First Class"/>
    <s v="SB-20290"/>
    <s v="Sean Braxton"/>
    <x v="1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x v="1"/>
    <x v="229"/>
    <d v="2012-09-15T00:00:00"/>
    <s v="Standard Class"/>
    <s v="AB-10150"/>
    <s v="Aimee Bixby"/>
    <x v="0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x v="3"/>
    <x v="356"/>
    <d v="2014-05-21T00:00:00"/>
    <s v="Standard Class"/>
    <s v="JF-15295"/>
    <s v="Jason Fortune-"/>
    <x v="0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x v="3"/>
    <x v="356"/>
    <d v="2014-05-21T00:00:00"/>
    <s v="Standard Class"/>
    <s v="JF-15295"/>
    <s v="Jason Fortune-"/>
    <x v="0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"/>
    <x v="356"/>
    <d v="2014-05-21T00:00:00"/>
    <s v="Standard Class"/>
    <s v="JF-15295"/>
    <s v="Jason Fortune-"/>
    <x v="0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x v="1"/>
    <x v="761"/>
    <d v="2012-07-10T00:00:00"/>
    <s v="Second Class"/>
    <s v="BF-10975"/>
    <s v="Barbara Fisher"/>
    <x v="1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x v="1"/>
    <x v="761"/>
    <d v="2012-07-10T00:00:00"/>
    <s v="Second Class"/>
    <s v="BF-10975"/>
    <s v="Barbara Fisher"/>
    <x v="1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1"/>
    <x v="762"/>
    <d v="2012-08-19T00:00:00"/>
    <s v="Standard Class"/>
    <s v="TT-21265"/>
    <s v="Tim Taslimi"/>
    <x v="1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x v="3"/>
    <x v="492"/>
    <d v="2014-06-19T00:00:00"/>
    <s v="Standard Class"/>
    <s v="SB-20170"/>
    <s v="Sarah Bern"/>
    <x v="0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x v="3"/>
    <x v="492"/>
    <d v="2014-06-19T00:00:00"/>
    <s v="Standard Class"/>
    <s v="SB-20170"/>
    <s v="Sarah Bern"/>
    <x v="0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x v="3"/>
    <x v="492"/>
    <d v="2014-06-19T00:00:00"/>
    <s v="Standard Class"/>
    <s v="SB-20170"/>
    <s v="Sarah Bern"/>
    <x v="0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x v="3"/>
    <x v="492"/>
    <d v="2014-06-19T00:00:00"/>
    <s v="Standard Class"/>
    <s v="SB-20170"/>
    <s v="Sarah Bern"/>
    <x v="0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x v="1"/>
    <x v="763"/>
    <d v="2012-02-25T00:00:00"/>
    <s v="Standard Class"/>
    <s v="LM-17065"/>
    <s v="Liz MacKendrick"/>
    <x v="0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x v="723"/>
    <d v="2013-12-31T00:00:00"/>
    <s v="First Class"/>
    <s v="KA-16525"/>
    <s v="Kelly Andreada"/>
    <x v="0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x v="0"/>
    <x v="764"/>
    <d v="2013-04-22T00:00:00"/>
    <s v="Second Class"/>
    <s v="BF-11170"/>
    <s v="Ben Ferrer"/>
    <x v="2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x v="0"/>
    <x v="764"/>
    <d v="2013-04-22T00:00:00"/>
    <s v="Second Class"/>
    <s v="BF-11170"/>
    <s v="Ben Ferrer"/>
    <x v="2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2"/>
    <x v="557"/>
    <d v="2011-09-12T00:00:00"/>
    <s v="Second Class"/>
    <s v="TB-21400"/>
    <s v="Tom Boeckenhauer"/>
    <x v="0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x v="2"/>
    <x v="557"/>
    <d v="2011-09-12T00:00:00"/>
    <s v="Second Class"/>
    <s v="TB-21400"/>
    <s v="Tom Boeckenhauer"/>
    <x v="0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x v="2"/>
    <x v="557"/>
    <d v="2011-09-12T00:00:00"/>
    <s v="Second Class"/>
    <s v="TB-21400"/>
    <s v="Tom Boeckenhauer"/>
    <x v="0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x v="2"/>
    <x v="557"/>
    <d v="2011-09-12T00:00:00"/>
    <s v="Second Class"/>
    <s v="TB-21400"/>
    <s v="Tom Boeckenhauer"/>
    <x v="0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2"/>
    <x v="557"/>
    <d v="2011-09-12T00:00:00"/>
    <s v="Second Class"/>
    <s v="TB-21400"/>
    <s v="Tom Boeckenhauer"/>
    <x v="0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x v="182"/>
    <d v="2013-10-02T00:00:00"/>
    <s v="Standard Class"/>
    <s v="SH-19975"/>
    <s v="Sally Hughsby"/>
    <x v="1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x v="3"/>
    <x v="697"/>
    <d v="2014-09-22T00:00:00"/>
    <s v="Second Class"/>
    <s v="AS-10225"/>
    <s v="Alan Schoenberger"/>
    <x v="1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x v="0"/>
    <x v="765"/>
    <d v="2013-08-21T00:00:00"/>
    <s v="Standard Class"/>
    <s v="PK-19075"/>
    <s v="Pete Kriz"/>
    <x v="0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x v="1"/>
    <x v="100"/>
    <d v="2012-12-28T00:00:00"/>
    <s v="Standard Class"/>
    <s v="HR-14830"/>
    <s v="Harold Ryan"/>
    <x v="1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x v="3"/>
    <x v="354"/>
    <d v="2014-12-03T00:00:00"/>
    <s v="Standard Class"/>
    <s v="DG-13300"/>
    <s v="Deirdre Greer"/>
    <x v="1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x v="3"/>
    <x v="354"/>
    <d v="2014-12-03T00:00:00"/>
    <s v="Standard Class"/>
    <s v="DG-13300"/>
    <s v="Deirdre Greer"/>
    <x v="1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"/>
    <x v="349"/>
    <d v="2014-04-16T00:00:00"/>
    <s v="First Class"/>
    <s v="CL-12700"/>
    <s v="Craig Leslie"/>
    <x v="2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x v="0"/>
    <x v="766"/>
    <d v="2013-05-05T00:00:00"/>
    <s v="First Class"/>
    <s v="HF-14995"/>
    <s v="Herbert Flentye"/>
    <x v="0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x v="0"/>
    <x v="766"/>
    <d v="2013-05-05T00:00:00"/>
    <s v="First Class"/>
    <s v="HF-14995"/>
    <s v="Herbert Flentye"/>
    <x v="0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x v="0"/>
    <x v="766"/>
    <d v="2013-05-05T00:00:00"/>
    <s v="First Class"/>
    <s v="HF-14995"/>
    <s v="Herbert Flentye"/>
    <x v="0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d v="2013-10-02T00:00:00"/>
    <s v="Same Day"/>
    <s v="HG-15025"/>
    <s v="Hunter Glantz"/>
    <x v="0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x v="393"/>
    <d v="2013-10-02T00:00:00"/>
    <s v="Same Day"/>
    <s v="HG-15025"/>
    <s v="Hunter Glantz"/>
    <x v="0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x v="1"/>
    <x v="767"/>
    <d v="2012-08-30T00:00:00"/>
    <s v="Standard Class"/>
    <s v="NL-18310"/>
    <s v="Nancy Lomonaco"/>
    <x v="2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x v="1"/>
    <x v="767"/>
    <d v="2012-08-30T00:00:00"/>
    <s v="Standard Class"/>
    <s v="NL-18310"/>
    <s v="Nancy Lomonaco"/>
    <x v="2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x v="2"/>
    <x v="340"/>
    <d v="2011-09-12T00:00:00"/>
    <s v="Second Class"/>
    <s v="RR-19525"/>
    <s v="Rick Reed"/>
    <x v="1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x v="2"/>
    <x v="340"/>
    <d v="2011-09-12T00:00:00"/>
    <s v="Second Class"/>
    <s v="RR-19525"/>
    <s v="Rick Reed"/>
    <x v="1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x v="2"/>
    <x v="340"/>
    <d v="2011-09-12T00:00:00"/>
    <s v="Second Class"/>
    <s v="RR-19525"/>
    <s v="Rick Reed"/>
    <x v="1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x v="2"/>
    <x v="340"/>
    <d v="2011-09-12T00:00:00"/>
    <s v="Second Class"/>
    <s v="RR-19525"/>
    <s v="Rick Reed"/>
    <x v="1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x v="3"/>
    <x v="734"/>
    <d v="2014-12-04T00:00:00"/>
    <s v="Same Day"/>
    <s v="TC-21295"/>
    <s v="Toby Carlisle"/>
    <x v="0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x v="3"/>
    <x v="344"/>
    <d v="2014-12-03T00:00:00"/>
    <s v="Standard Class"/>
    <s v="DB-13615"/>
    <s v="Doug Bickford"/>
    <x v="0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x v="3"/>
    <x v="344"/>
    <d v="2014-12-03T00:00:00"/>
    <s v="Standard Class"/>
    <s v="DB-13615"/>
    <s v="Doug Bickford"/>
    <x v="0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x v="2"/>
    <x v="261"/>
    <d v="2011-06-21T00:00:00"/>
    <s v="Same Day"/>
    <s v="SV-20785"/>
    <s v="Stewart Visinsky"/>
    <x v="0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"/>
    <x v="261"/>
    <d v="2011-06-21T00:00:00"/>
    <s v="Same Day"/>
    <s v="SV-20785"/>
    <s v="Stewart Visinsky"/>
    <x v="0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3"/>
    <x v="276"/>
    <d v="2014-01-28T00:00:00"/>
    <s v="Standard Class"/>
    <s v="MH-18115"/>
    <s v="Mick Hernandez"/>
    <x v="2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x v="3"/>
    <x v="276"/>
    <d v="2014-01-28T00:00:00"/>
    <s v="Standard Class"/>
    <s v="MH-18115"/>
    <s v="Mick Hernandez"/>
    <x v="2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x v="3"/>
    <x v="276"/>
    <d v="2014-01-28T00:00:00"/>
    <s v="Standard Class"/>
    <s v="MH-18115"/>
    <s v="Mick Hernandez"/>
    <x v="2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x v="3"/>
    <x v="276"/>
    <d v="2014-01-28T00:00:00"/>
    <s v="Standard Class"/>
    <s v="MH-18115"/>
    <s v="Mick Hernandez"/>
    <x v="2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x v="3"/>
    <x v="276"/>
    <d v="2014-01-28T00:00:00"/>
    <s v="Standard Class"/>
    <s v="MH-18115"/>
    <s v="Mick Hernandez"/>
    <x v="2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x v="222"/>
    <d v="2014-07-07T00:00:00"/>
    <s v="Standard Class"/>
    <s v="CT-11995"/>
    <s v="Carol Triggs"/>
    <x v="0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x v="0"/>
    <x v="47"/>
    <d v="2013-09-12T00:00:00"/>
    <s v="Standard Class"/>
    <s v="KB-16315"/>
    <s v="Karl Braun"/>
    <x v="0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x v="47"/>
    <d v="2013-09-12T00:00:00"/>
    <s v="Standard Class"/>
    <s v="KB-16315"/>
    <s v="Karl Braun"/>
    <x v="0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x v="578"/>
    <d v="2013-08-06T00:00:00"/>
    <s v="First Class"/>
    <s v="RA-19285"/>
    <s v="Ralph Arnett"/>
    <x v="0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x v="768"/>
    <d v="2012-11-14T00:00:00"/>
    <s v="First Class"/>
    <s v="YC-21895"/>
    <s v="Yoseph Carroll"/>
    <x v="1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2"/>
    <x v="479"/>
    <d v="2011-07-02T00:00:00"/>
    <s v="First Class"/>
    <s v="RA-19915"/>
    <s v="Russell Applegate"/>
    <x v="0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x v="3"/>
    <x v="769"/>
    <d v="2014-12-09T00:00:00"/>
    <s v="Standard Class"/>
    <s v="CM-12160"/>
    <s v="Charles McCrossin"/>
    <x v="0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x v="0"/>
    <x v="770"/>
    <d v="2013-09-03T00:00:00"/>
    <s v="Standard Class"/>
    <s v="CS-12130"/>
    <s v="Chad Sievert"/>
    <x v="0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x v="770"/>
    <d v="2013-09-03T00:00:00"/>
    <s v="Standard Class"/>
    <s v="CS-12130"/>
    <s v="Chad Sievert"/>
    <x v="0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x v="0"/>
    <x v="115"/>
    <d v="2013-01-28T00:00:00"/>
    <s v="Standard Class"/>
    <s v="AJ-10795"/>
    <s v="Anthony Johnson"/>
    <x v="1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x v="2"/>
    <x v="771"/>
    <d v="2011-10-20T00:00:00"/>
    <s v="Standard Class"/>
    <s v="DL-12865"/>
    <s v="Dan Lawera"/>
    <x v="0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x v="569"/>
    <d v="2013-02-09T00:00:00"/>
    <s v="First Class"/>
    <s v="BE-11410"/>
    <s v="Bobby Elias"/>
    <x v="0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x v="2"/>
    <x v="772"/>
    <d v="2011-03-23T00:00:00"/>
    <s v="Standard Class"/>
    <s v="SM-20320"/>
    <s v="Sean Miller"/>
    <x v="2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x v="2"/>
    <x v="773"/>
    <d v="2011-05-30T00:00:00"/>
    <s v="Standard Class"/>
    <s v="RP-19390"/>
    <s v="Resi Pölking"/>
    <x v="0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x v="3"/>
    <x v="497"/>
    <d v="2014-07-14T00:00:00"/>
    <s v="Second Class"/>
    <s v="JD-16015"/>
    <s v="Joy Daniels"/>
    <x v="0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3"/>
    <x v="114"/>
    <d v="2014-06-22T00:00:00"/>
    <s v="Standard Class"/>
    <s v="AB-10255"/>
    <s v="Alejandro Ballentine"/>
    <x v="2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x v="3"/>
    <x v="114"/>
    <d v="2014-06-22T00:00:00"/>
    <s v="Standard Class"/>
    <s v="AB-10255"/>
    <s v="Alejandro Ballentine"/>
    <x v="2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x v="3"/>
    <x v="114"/>
    <d v="2014-06-22T00:00:00"/>
    <s v="Standard Class"/>
    <s v="AB-10255"/>
    <s v="Alejandro Ballentine"/>
    <x v="2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x v="1"/>
    <x v="564"/>
    <d v="2012-02-06T00:00:00"/>
    <s v="Standard Class"/>
    <s v="CC-12145"/>
    <s v="Charles Crestani"/>
    <x v="0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x v="1"/>
    <x v="564"/>
    <d v="2012-02-06T00:00:00"/>
    <s v="Standard Class"/>
    <s v="CC-12145"/>
    <s v="Charles Crestani"/>
    <x v="0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x v="1"/>
    <x v="555"/>
    <d v="2012-12-15T00:00:00"/>
    <s v="Standard Class"/>
    <s v="GH-14425"/>
    <s v="Gary Hwang"/>
    <x v="0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x v="3"/>
    <x v="449"/>
    <d v="2014-10-12T00:00:00"/>
    <s v="First Class"/>
    <s v="CP-12085"/>
    <s v="Cathy Prescott"/>
    <x v="1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x v="3"/>
    <x v="570"/>
    <d v="2014-08-02T00:00:00"/>
    <s v="Second Class"/>
    <s v="GM-14440"/>
    <s v="Gary McGarr"/>
    <x v="0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x v="2"/>
    <x v="573"/>
    <d v="2011-04-29T00:00:00"/>
    <s v="Standard Class"/>
    <s v="LC-16885"/>
    <s v="Lena Creighton"/>
    <x v="0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x v="1"/>
    <x v="494"/>
    <d v="2012-12-06T00:00:00"/>
    <s v="Standard Class"/>
    <s v="BT-11305"/>
    <s v="Beth Thompson"/>
    <x v="2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x v="2"/>
    <x v="774"/>
    <d v="2011-12-08T00:00:00"/>
    <s v="Standard Class"/>
    <s v="CP-12085"/>
    <s v="Cathy Prescott"/>
    <x v="1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x v="3"/>
    <x v="775"/>
    <d v="2014-09-02T00:00:00"/>
    <s v="Standard Class"/>
    <s v="SC-20680"/>
    <s v="Steve Carroll"/>
    <x v="2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x v="2"/>
    <x v="557"/>
    <d v="2011-09-13T00:00:00"/>
    <s v="Standard Class"/>
    <s v="DK-13375"/>
    <s v="Dennis Kane"/>
    <x v="0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x v="3"/>
    <x v="202"/>
    <d v="2014-12-28T00:00:00"/>
    <s v="Standard Class"/>
    <s v="SE-20110"/>
    <s v="Sanjit Engle"/>
    <x v="0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x v="2"/>
    <x v="776"/>
    <d v="2011-12-08T00:00:00"/>
    <s v="Second Class"/>
    <s v="LF-17185"/>
    <s v="Luke Foster"/>
    <x v="0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x v="2"/>
    <x v="130"/>
    <d v="2011-11-08T00:00:00"/>
    <s v="Second Class"/>
    <s v="ON-18715"/>
    <s v="Odella Nelson"/>
    <x v="1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x v="2"/>
    <x v="130"/>
    <d v="2011-11-08T00:00:00"/>
    <s v="Second Class"/>
    <s v="ON-18715"/>
    <s v="Odella Nelson"/>
    <x v="1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x v="167"/>
    <d v="2013-04-20T00:00:00"/>
    <s v="Second Class"/>
    <s v="TB-21400"/>
    <s v="Tom Boeckenhauer"/>
    <x v="0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x v="2"/>
    <x v="777"/>
    <d v="2011-10-08T00:00:00"/>
    <s v="Standard Class"/>
    <s v="DF-13135"/>
    <s v="David Flashing"/>
    <x v="0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x v="2"/>
    <x v="777"/>
    <d v="2011-10-08T00:00:00"/>
    <s v="Standard Class"/>
    <s v="DF-13135"/>
    <s v="David Flashing"/>
    <x v="0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x v="3"/>
    <x v="659"/>
    <d v="2014-11-14T00:00:00"/>
    <s v="Standard Class"/>
    <s v="EP-13915"/>
    <s v="Emily Phan"/>
    <x v="0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x v="3"/>
    <x v="659"/>
    <d v="2014-11-14T00:00:00"/>
    <s v="Standard Class"/>
    <s v="EP-13915"/>
    <s v="Emily Phan"/>
    <x v="0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x v="3"/>
    <x v="66"/>
    <d v="2014-12-25T00:00:00"/>
    <s v="First Class"/>
    <s v="SK-19990"/>
    <s v="Sally Knutson"/>
    <x v="0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x v="3"/>
    <x v="66"/>
    <d v="2014-12-25T00:00:00"/>
    <s v="First Class"/>
    <s v="SK-19990"/>
    <s v="Sally Knutson"/>
    <x v="0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x v="778"/>
    <d v="2014-02-20T00:00:00"/>
    <s v="Standard Class"/>
    <s v="FH-14350"/>
    <s v="Fred Harton"/>
    <x v="0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x v="3"/>
    <x v="778"/>
    <d v="2014-02-20T00:00:00"/>
    <s v="Standard Class"/>
    <s v="FH-14350"/>
    <s v="Fred Harton"/>
    <x v="0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x v="3"/>
    <x v="778"/>
    <d v="2014-02-20T00:00:00"/>
    <s v="Standard Class"/>
    <s v="FH-14350"/>
    <s v="Fred Harton"/>
    <x v="0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2"/>
    <x v="779"/>
    <d v="2011-07-06T00:00:00"/>
    <s v="Standard Class"/>
    <s v="EH-13945"/>
    <s v="Eric Hoffmann"/>
    <x v="0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x v="2"/>
    <x v="779"/>
    <d v="2011-07-06T00:00:00"/>
    <s v="Standard Class"/>
    <s v="EH-13945"/>
    <s v="Eric Hoffmann"/>
    <x v="0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x v="1"/>
    <x v="780"/>
    <d v="2012-02-23T00:00:00"/>
    <s v="Second Class"/>
    <s v="JE-15715"/>
    <s v="Joe Elijah"/>
    <x v="0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x v="1"/>
    <x v="50"/>
    <d v="2012-11-19T00:00:00"/>
    <s v="Standard Class"/>
    <s v="KL-16645"/>
    <s v="Ken Lonsdale"/>
    <x v="0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x v="1"/>
    <x v="50"/>
    <d v="2012-11-19T00:00:00"/>
    <s v="Standard Class"/>
    <s v="KL-16645"/>
    <s v="Ken Lonsdale"/>
    <x v="0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x v="1"/>
    <x v="50"/>
    <d v="2012-11-19T00:00:00"/>
    <s v="Standard Class"/>
    <s v="KL-16645"/>
    <s v="Ken Lonsdale"/>
    <x v="0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x v="1"/>
    <x v="50"/>
    <d v="2012-11-19T00:00:00"/>
    <s v="Standard Class"/>
    <s v="KL-16645"/>
    <s v="Ken Lonsdale"/>
    <x v="0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x v="3"/>
    <x v="513"/>
    <d v="2014-04-19T00:00:00"/>
    <s v="First Class"/>
    <s v="EB-13750"/>
    <s v="Edward Becker"/>
    <x v="1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x v="3"/>
    <x v="513"/>
    <d v="2014-04-19T00:00:00"/>
    <s v="First Class"/>
    <s v="EB-13750"/>
    <s v="Edward Becker"/>
    <x v="1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x v="0"/>
    <x v="781"/>
    <d v="2013-02-27T00:00:00"/>
    <s v="Second Class"/>
    <s v="BD-11725"/>
    <s v="Bruce Degenhardt"/>
    <x v="0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x v="2"/>
    <x v="130"/>
    <d v="2011-11-08T00:00:00"/>
    <s v="Standard Class"/>
    <s v="MS-17530"/>
    <s v="MaryBeth Skach"/>
    <x v="0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x v="1"/>
    <x v="782"/>
    <d v="2012-06-25T00:00:00"/>
    <s v="Second Class"/>
    <s v="SC-20770"/>
    <s v="Stewart Carmichael"/>
    <x v="1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x v="1"/>
    <x v="782"/>
    <d v="2012-06-25T00:00:00"/>
    <s v="Second Class"/>
    <s v="SC-20770"/>
    <s v="Stewart Carmichael"/>
    <x v="1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x v="3"/>
    <x v="783"/>
    <d v="2014-08-12T00:00:00"/>
    <s v="Second Class"/>
    <s v="FM-14380"/>
    <s v="Fred McMath"/>
    <x v="0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x v="2"/>
    <x v="552"/>
    <d v="2011-05-17T00:00:00"/>
    <s v="Standard Class"/>
    <s v="KT-16480"/>
    <s v="Kean Thornton"/>
    <x v="0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x v="1"/>
    <x v="6"/>
    <d v="2012-11-26T00:00:00"/>
    <s v="Standard Class"/>
    <s v="AP-10720"/>
    <s v="Anne Pryor"/>
    <x v="2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x v="1"/>
    <x v="784"/>
    <d v="2012-12-08T00:00:00"/>
    <s v="Standard Class"/>
    <s v="RH-19555"/>
    <s v="Ritsa Hightower"/>
    <x v="0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2"/>
    <x v="785"/>
    <d v="2011-06-14T00:00:00"/>
    <s v="Standard Class"/>
    <s v="CS-11950"/>
    <s v="Carlos Soltero"/>
    <x v="0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"/>
    <x v="233"/>
    <d v="2011-08-11T00:00:00"/>
    <s v="Second Class"/>
    <s v="TM-21010"/>
    <s v="Tamara Manning"/>
    <x v="0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x v="2"/>
    <x v="542"/>
    <d v="2011-05-30T00:00:00"/>
    <s v="Standard Class"/>
    <s v="HF-14995"/>
    <s v="Herbert Flentye"/>
    <x v="0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x v="1"/>
    <x v="786"/>
    <d v="2012-04-21T00:00:00"/>
    <s v="Standard Class"/>
    <s v="GA-14515"/>
    <s v="George Ashbrook"/>
    <x v="0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x v="1"/>
    <x v="786"/>
    <d v="2012-04-21T00:00:00"/>
    <s v="Standard Class"/>
    <s v="GA-14515"/>
    <s v="George Ashbrook"/>
    <x v="0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x v="1"/>
    <x v="786"/>
    <d v="2012-04-21T00:00:00"/>
    <s v="Standard Class"/>
    <s v="GA-14515"/>
    <s v="George Ashbrook"/>
    <x v="0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1"/>
    <x v="786"/>
    <d v="2012-04-21T00:00:00"/>
    <s v="Standard Class"/>
    <s v="GA-14515"/>
    <s v="George Ashbrook"/>
    <x v="0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x v="1"/>
    <x v="786"/>
    <d v="2012-04-21T00:00:00"/>
    <s v="Standard Class"/>
    <s v="GA-14515"/>
    <s v="George Ashbrook"/>
    <x v="0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x v="0"/>
    <x v="725"/>
    <d v="2013-06-14T00:00:00"/>
    <s v="Second Class"/>
    <s v="ES-14020"/>
    <s v="Erica Smith"/>
    <x v="0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x v="21"/>
    <d v="2013-03-16T00:00:00"/>
    <s v="Standard Class"/>
    <s v="JP-16135"/>
    <s v="Julie Prescott"/>
    <x v="2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x v="0"/>
    <x v="21"/>
    <d v="2013-03-16T00:00:00"/>
    <s v="Standard Class"/>
    <s v="JP-16135"/>
    <s v="Julie Prescott"/>
    <x v="2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x v="2"/>
    <x v="542"/>
    <d v="2011-05-29T00:00:00"/>
    <s v="First Class"/>
    <s v="Dp-13240"/>
    <s v="Dean percer"/>
    <x v="2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x v="3"/>
    <x v="386"/>
    <d v="2014-10-15T00:00:00"/>
    <s v="First Class"/>
    <s v="NK-18490"/>
    <s v="Neil Knudson"/>
    <x v="2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x v="3"/>
    <x v="386"/>
    <d v="2014-10-15T00:00:00"/>
    <s v="First Class"/>
    <s v="NK-18490"/>
    <s v="Neil Knudson"/>
    <x v="2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x v="3"/>
    <x v="738"/>
    <d v="2014-06-29T00:00:00"/>
    <s v="Standard Class"/>
    <s v="PL-18925"/>
    <s v="Paul Lucas"/>
    <x v="2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x v="3"/>
    <x v="738"/>
    <d v="2014-06-29T00:00:00"/>
    <s v="Standard Class"/>
    <s v="PL-18925"/>
    <s v="Paul Lucas"/>
    <x v="2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x v="3"/>
    <x v="738"/>
    <d v="2014-06-29T00:00:00"/>
    <s v="Standard Class"/>
    <s v="PL-18925"/>
    <s v="Paul Lucas"/>
    <x v="2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x v="3"/>
    <x v="787"/>
    <d v="2014-01-19T00:00:00"/>
    <s v="First Class"/>
    <s v="RW-19690"/>
    <s v="Robert Waldorf"/>
    <x v="0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x v="3"/>
    <x v="787"/>
    <d v="2014-01-19T00:00:00"/>
    <s v="First Class"/>
    <s v="RW-19690"/>
    <s v="Robert Waldorf"/>
    <x v="0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1"/>
    <x v="788"/>
    <d v="2012-04-07T00:00:00"/>
    <s v="Standard Class"/>
    <s v="MO-17950"/>
    <s v="Michael Oakman"/>
    <x v="0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x v="1"/>
    <x v="788"/>
    <d v="2012-04-07T00:00:00"/>
    <s v="Standard Class"/>
    <s v="MO-17950"/>
    <s v="Michael Oakman"/>
    <x v="0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x v="1"/>
    <x v="788"/>
    <d v="2012-04-07T00:00:00"/>
    <s v="Standard Class"/>
    <s v="MO-17950"/>
    <s v="Michael Oakman"/>
    <x v="0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x v="323"/>
    <d v="2013-09-11T00:00:00"/>
    <s v="Standard Class"/>
    <s v="JJ-15445"/>
    <s v="Jennifer Jackson"/>
    <x v="0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x v="3"/>
    <x v="389"/>
    <d v="2014-12-13T00:00:00"/>
    <s v="First Class"/>
    <s v="BT-11680"/>
    <s v="Brian Thompson"/>
    <x v="0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x v="0"/>
    <x v="441"/>
    <d v="2013-11-27T00:00:00"/>
    <s v="Standard Class"/>
    <s v="RD-19585"/>
    <s v="Rob Dowd"/>
    <x v="0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x v="3"/>
    <x v="343"/>
    <d v="2014-11-19T00:00:00"/>
    <s v="Standard Class"/>
    <s v="ML-17755"/>
    <s v="Max Ludwig"/>
    <x v="2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x v="0"/>
    <x v="147"/>
    <d v="2013-10-26T00:00:00"/>
    <s v="Standard Class"/>
    <s v="JE-15745"/>
    <s v="Joel Eaton"/>
    <x v="0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x v="1"/>
    <x v="379"/>
    <d v="2012-12-25T00:00:00"/>
    <s v="Standard Class"/>
    <s v="ER-13855"/>
    <s v="Elpida Rittenbach"/>
    <x v="1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x v="1"/>
    <x v="789"/>
    <d v="2012-07-19T00:00:00"/>
    <s v="Second Class"/>
    <s v="JM-15535"/>
    <s v="Jessica Myrick"/>
    <x v="0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3"/>
    <x v="504"/>
    <d v="2014-05-06T00:00:00"/>
    <s v="Standard Class"/>
    <s v="SS-20140"/>
    <s v="Saphhira Shifley"/>
    <x v="1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x v="3"/>
    <x v="504"/>
    <d v="2014-05-06T00:00:00"/>
    <s v="Standard Class"/>
    <s v="SS-20140"/>
    <s v="Saphhira Shifley"/>
    <x v="1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x v="3"/>
    <x v="636"/>
    <d v="2014-05-09T00:00:00"/>
    <s v="First Class"/>
    <s v="TC-21295"/>
    <s v="Toby Carlisle"/>
    <x v="0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x v="3"/>
    <x v="225"/>
    <d v="2014-11-28T00:00:00"/>
    <s v="Standard Class"/>
    <s v="HG-15025"/>
    <s v="Hunter Glantz"/>
    <x v="0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x v="583"/>
    <d v="2013-11-17T00:00:00"/>
    <s v="Standard Class"/>
    <s v="LD-17005"/>
    <s v="Lisa DeCherney"/>
    <x v="0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x v="0"/>
    <x v="732"/>
    <d v="2013-11-11T00:00:00"/>
    <s v="Standard Class"/>
    <s v="AS-10285"/>
    <s v="Alejandro Savely"/>
    <x v="1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x v="790"/>
    <d v="2013-10-16T00:00:00"/>
    <s v="Standard Class"/>
    <s v="MP-17965"/>
    <s v="Michael Paige"/>
    <x v="1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x v="1"/>
    <x v="481"/>
    <d v="2012-09-23T00:00:00"/>
    <s v="First Class"/>
    <s v="CD-12790"/>
    <s v="Cynthia Delaney"/>
    <x v="2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x v="1"/>
    <x v="481"/>
    <d v="2012-09-23T00:00:00"/>
    <s v="First Class"/>
    <s v="CD-12790"/>
    <s v="Cynthia Delaney"/>
    <x v="2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x v="2"/>
    <x v="266"/>
    <d v="2011-12-06T00:00:00"/>
    <s v="Standard Class"/>
    <s v="MD-17860"/>
    <s v="Michael Dominguez"/>
    <x v="1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"/>
    <x v="266"/>
    <d v="2011-12-06T00:00:00"/>
    <s v="Standard Class"/>
    <s v="MD-17860"/>
    <s v="Michael Dominguez"/>
    <x v="1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x v="2"/>
    <x v="266"/>
    <d v="2011-12-06T00:00:00"/>
    <s v="Standard Class"/>
    <s v="MD-17860"/>
    <s v="Michael Dominguez"/>
    <x v="1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x v="2"/>
    <x v="158"/>
    <d v="2011-09-22T00:00:00"/>
    <s v="First Class"/>
    <s v="BM-11650"/>
    <s v="Brian Moss"/>
    <x v="1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x v="2"/>
    <x v="158"/>
    <d v="2011-09-22T00:00:00"/>
    <s v="First Class"/>
    <s v="BM-11650"/>
    <s v="Brian Moss"/>
    <x v="1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x v="2"/>
    <x v="158"/>
    <d v="2011-09-22T00:00:00"/>
    <s v="First Class"/>
    <s v="BM-11650"/>
    <s v="Brian Moss"/>
    <x v="1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x v="2"/>
    <x v="791"/>
    <d v="2011-04-17T00:00:00"/>
    <s v="Standard Class"/>
    <s v="KN-16450"/>
    <s v="Kean Nguyen"/>
    <x v="1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x v="2"/>
    <x v="791"/>
    <d v="2011-04-17T00:00:00"/>
    <s v="Standard Class"/>
    <s v="KN-16450"/>
    <s v="Kean Nguyen"/>
    <x v="1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x v="2"/>
    <x v="791"/>
    <d v="2011-04-17T00:00:00"/>
    <s v="Standard Class"/>
    <s v="KN-16450"/>
    <s v="Kean Nguyen"/>
    <x v="1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2"/>
    <x v="791"/>
    <d v="2011-04-17T00:00:00"/>
    <s v="Standard Class"/>
    <s v="KN-16450"/>
    <s v="Kean Nguyen"/>
    <x v="1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3"/>
    <x v="179"/>
    <d v="2014-10-28T00:00:00"/>
    <s v="Standard Class"/>
    <s v="IG-15085"/>
    <s v="Ivan Gibson"/>
    <x v="0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x v="3"/>
    <x v="179"/>
    <d v="2014-10-28T00:00:00"/>
    <s v="Standard Class"/>
    <s v="IG-15085"/>
    <s v="Ivan Gibson"/>
    <x v="0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x v="3"/>
    <x v="179"/>
    <d v="2014-10-28T00:00:00"/>
    <s v="Standard Class"/>
    <s v="IG-15085"/>
    <s v="Ivan Gibson"/>
    <x v="0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x v="0"/>
    <x v="792"/>
    <d v="2013-10-29T00:00:00"/>
    <s v="First Class"/>
    <s v="JS-15595"/>
    <s v="Jill Stevenson"/>
    <x v="1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x v="1"/>
    <x v="549"/>
    <d v="2012-11-04T00:00:00"/>
    <s v="First Class"/>
    <s v="GA-14725"/>
    <s v="Guy Armstrong"/>
    <x v="0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x v="3"/>
    <x v="132"/>
    <d v="2014-11-09T00:00:00"/>
    <s v="Standard Class"/>
    <s v="DL-13330"/>
    <s v="Denise Leinenbach"/>
    <x v="0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x v="1"/>
    <x v="793"/>
    <d v="2012-05-16T00:00:00"/>
    <s v="Standard Class"/>
    <s v="CS-12505"/>
    <s v="Cindy Stewart"/>
    <x v="0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x v="1"/>
    <x v="793"/>
    <d v="2012-05-16T00:00:00"/>
    <s v="Standard Class"/>
    <s v="CS-12505"/>
    <s v="Cindy Stewart"/>
    <x v="0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x v="1"/>
    <x v="67"/>
    <d v="2012-09-11T00:00:00"/>
    <s v="Standard Class"/>
    <s v="CC-12145"/>
    <s v="Charles Crestani"/>
    <x v="0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x v="1"/>
    <x v="395"/>
    <d v="2012-07-27T00:00:00"/>
    <s v="Second Class"/>
    <s v="MH-18025"/>
    <s v="Michelle Huthwaite"/>
    <x v="0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x v="1"/>
    <x v="395"/>
    <d v="2012-07-27T00:00:00"/>
    <s v="Second Class"/>
    <s v="MH-18025"/>
    <s v="Michelle Huthwaite"/>
    <x v="0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x v="1"/>
    <x v="395"/>
    <d v="2012-07-27T00:00:00"/>
    <s v="Second Class"/>
    <s v="MH-18025"/>
    <s v="Michelle Huthwaite"/>
    <x v="0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x v="1"/>
    <x v="395"/>
    <d v="2012-07-27T00:00:00"/>
    <s v="Second Class"/>
    <s v="MH-18025"/>
    <s v="Michelle Huthwaite"/>
    <x v="0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x v="547"/>
    <d v="2012-11-18T00:00:00"/>
    <s v="Second Class"/>
    <s v="MP-18175"/>
    <s v="Mike Pelletier"/>
    <x v="2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x v="1"/>
    <x v="547"/>
    <d v="2012-11-18T00:00:00"/>
    <s v="Second Class"/>
    <s v="MP-18175"/>
    <s v="Mike Pelletier"/>
    <x v="2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1"/>
    <x v="547"/>
    <d v="2012-11-18T00:00:00"/>
    <s v="Second Class"/>
    <s v="MP-18175"/>
    <s v="Mike Pelletier"/>
    <x v="2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1"/>
    <x v="547"/>
    <d v="2012-11-18T00:00:00"/>
    <s v="Second Class"/>
    <s v="MP-18175"/>
    <s v="Mike Pelletier"/>
    <x v="2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x v="1"/>
    <x v="547"/>
    <d v="2012-11-18T00:00:00"/>
    <s v="Second Class"/>
    <s v="MP-18175"/>
    <s v="Mike Pelletier"/>
    <x v="2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"/>
    <x v="135"/>
    <d v="2012-09-08T00:00:00"/>
    <s v="Standard Class"/>
    <s v="DR-12940"/>
    <s v="Daniel Raglin"/>
    <x v="2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x v="1"/>
    <x v="135"/>
    <d v="2012-09-08T00:00:00"/>
    <s v="Standard Class"/>
    <s v="DR-12940"/>
    <s v="Daniel Raglin"/>
    <x v="2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x v="1"/>
    <x v="135"/>
    <d v="2012-09-08T00:00:00"/>
    <s v="Standard Class"/>
    <s v="DR-12940"/>
    <s v="Daniel Raglin"/>
    <x v="2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x v="1"/>
    <x v="135"/>
    <d v="2012-09-08T00:00:00"/>
    <s v="Standard Class"/>
    <s v="DR-12940"/>
    <s v="Daniel Raglin"/>
    <x v="2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x v="0"/>
    <x v="465"/>
    <d v="2013-05-09T00:00:00"/>
    <s v="First Class"/>
    <s v="DM-13015"/>
    <s v="Darrin Martin"/>
    <x v="0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x v="0"/>
    <x v="465"/>
    <d v="2013-05-09T00:00:00"/>
    <s v="First Class"/>
    <s v="DM-13015"/>
    <s v="Darrin Martin"/>
    <x v="0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x v="3"/>
    <x v="413"/>
    <d v="2014-01-06T00:00:00"/>
    <s v="Standard Class"/>
    <s v="BD-11620"/>
    <s v="Brian DeCherney"/>
    <x v="0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x v="3"/>
    <x v="65"/>
    <d v="2014-09-21T00:00:00"/>
    <s v="First Class"/>
    <s v="DC-12850"/>
    <s v="Dan Campbell"/>
    <x v="0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x v="3"/>
    <x v="65"/>
    <d v="2014-09-21T00:00:00"/>
    <s v="First Class"/>
    <s v="DC-12850"/>
    <s v="Dan Campbell"/>
    <x v="0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x v="2"/>
    <x v="794"/>
    <d v="2011-09-30T00:00:00"/>
    <s v="Standard Class"/>
    <s v="MT-18070"/>
    <s v="Michelle Tran"/>
    <x v="2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x v="2"/>
    <x v="794"/>
    <d v="2011-09-30T00:00:00"/>
    <s v="Standard Class"/>
    <s v="MT-18070"/>
    <s v="Michelle Tran"/>
    <x v="2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x v="2"/>
    <x v="794"/>
    <d v="2011-09-30T00:00:00"/>
    <s v="Standard Class"/>
    <s v="MT-18070"/>
    <s v="Michelle Tran"/>
    <x v="2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2"/>
    <x v="794"/>
    <d v="2011-09-30T00:00:00"/>
    <s v="Standard Class"/>
    <s v="MT-18070"/>
    <s v="Michelle Tran"/>
    <x v="2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x v="0"/>
    <x v="131"/>
    <d v="2013-04-27T00:00:00"/>
    <s v="First Class"/>
    <s v="MJ-17740"/>
    <s v="Max Jones"/>
    <x v="0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x v="0"/>
    <x v="131"/>
    <d v="2013-04-27T00:00:00"/>
    <s v="First Class"/>
    <s v="MJ-17740"/>
    <s v="Max Jones"/>
    <x v="0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x v="0"/>
    <x v="131"/>
    <d v="2013-04-27T00:00:00"/>
    <s v="First Class"/>
    <s v="MJ-17740"/>
    <s v="Max Jones"/>
    <x v="0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x v="2"/>
    <x v="301"/>
    <d v="2011-11-05T00:00:00"/>
    <s v="Standard Class"/>
    <s v="ND-18370"/>
    <s v="Natalie DeCherney"/>
    <x v="0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x v="2"/>
    <x v="301"/>
    <d v="2011-11-05T00:00:00"/>
    <s v="Standard Class"/>
    <s v="ND-18370"/>
    <s v="Natalie DeCherney"/>
    <x v="0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x v="3"/>
    <x v="795"/>
    <d v="2014-02-01T00:00:00"/>
    <s v="Second Class"/>
    <s v="CA-11965"/>
    <s v="Carol Adams"/>
    <x v="1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x v="3"/>
    <x v="795"/>
    <d v="2014-02-01T00:00:00"/>
    <s v="Second Class"/>
    <s v="CA-11965"/>
    <s v="Carol Adams"/>
    <x v="1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x v="3"/>
    <x v="343"/>
    <d v="2014-11-17T00:00:00"/>
    <s v="Standard Class"/>
    <s v="GA-14725"/>
    <s v="Guy Armstrong"/>
    <x v="0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x v="3"/>
    <x v="343"/>
    <d v="2014-11-17T00:00:00"/>
    <s v="Standard Class"/>
    <s v="GA-14725"/>
    <s v="Guy Armstrong"/>
    <x v="0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x v="3"/>
    <x v="343"/>
    <d v="2014-11-17T00:00:00"/>
    <s v="Standard Class"/>
    <s v="GA-14725"/>
    <s v="Guy Armstrong"/>
    <x v="0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x v="0"/>
    <x v="632"/>
    <d v="2013-06-13T00:00:00"/>
    <s v="First Class"/>
    <s v="TC-21295"/>
    <s v="Toby Carlisle"/>
    <x v="0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x v="1"/>
    <x v="37"/>
    <d v="2012-09-08T00:00:00"/>
    <s v="Second Class"/>
    <s v="JB-15400"/>
    <s v="Jennifer Braxton"/>
    <x v="1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x v="2"/>
    <x v="619"/>
    <d v="2011-03-19T00:00:00"/>
    <s v="Standard Class"/>
    <s v="CK-12325"/>
    <s v="Christine Kargatis"/>
    <x v="2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x v="3"/>
    <x v="515"/>
    <d v="2014-09-05T00:00:00"/>
    <s v="Second Class"/>
    <s v="RL-19615"/>
    <s v="Rob Lucas"/>
    <x v="0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x v="3"/>
    <x v="721"/>
    <d v="2014-03-28T00:00:00"/>
    <s v="Standard Class"/>
    <s v="AC-10660"/>
    <s v="Anna Chung"/>
    <x v="0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x v="3"/>
    <x v="796"/>
    <d v="2014-05-23T00:00:00"/>
    <s v="Standard Class"/>
    <s v="BH-11710"/>
    <s v="Brosina Hoffman"/>
    <x v="0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x v="797"/>
    <d v="2014-01-01T00:00:00"/>
    <s v="Standard Class"/>
    <s v="BG-11695"/>
    <s v="Brooke Gillingham"/>
    <x v="1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x v="3"/>
    <x v="701"/>
    <d v="2014-11-21T00:00:00"/>
    <s v="First Class"/>
    <s v="XP-21865"/>
    <s v="Xylona Preis"/>
    <x v="0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x v="3"/>
    <x v="18"/>
    <d v="2014-09-16T00:00:00"/>
    <s v="Standard Class"/>
    <s v="SN-20560"/>
    <s v="Skye Norling"/>
    <x v="2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3"/>
    <x v="798"/>
    <d v="2014-04-16T00:00:00"/>
    <s v="Standard Class"/>
    <s v="DM-13345"/>
    <s v="Denise Monton"/>
    <x v="1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3"/>
    <x v="798"/>
    <d v="2014-04-16T00:00:00"/>
    <s v="Standard Class"/>
    <s v="DM-13345"/>
    <s v="Denise Monton"/>
    <x v="1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x v="85"/>
    <d v="2013-12-04T00:00:00"/>
    <s v="Standard Class"/>
    <s v="AJ-10780"/>
    <s v="Anthony Jacobs"/>
    <x v="1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x v="0"/>
    <x v="799"/>
    <d v="2013-06-06T00:00:00"/>
    <s v="First Class"/>
    <s v="KC-16255"/>
    <s v="Karen Carlisle"/>
    <x v="1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3"/>
    <x v="94"/>
    <d v="2014-12-23T00:00:00"/>
    <s v="Standard Class"/>
    <s v="VF-21715"/>
    <s v="Vicky Freymann"/>
    <x v="2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x v="690"/>
    <d v="2013-03-22T00:00:00"/>
    <s v="Second Class"/>
    <s v="SV-20935"/>
    <s v="Susan Vittorini"/>
    <x v="0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x v="0"/>
    <x v="690"/>
    <d v="2013-03-22T00:00:00"/>
    <s v="Second Class"/>
    <s v="SV-20935"/>
    <s v="Susan Vittorini"/>
    <x v="0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x v="3"/>
    <x v="648"/>
    <d v="2014-08-21T00:00:00"/>
    <s v="Same Day"/>
    <s v="EM-13810"/>
    <s v="Eleni McCrary"/>
    <x v="1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x v="3"/>
    <x v="800"/>
    <d v="2014-08-01T00:00:00"/>
    <s v="Standard Class"/>
    <s v="RB-19360"/>
    <s v="Raymond Buch"/>
    <x v="0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x v="0"/>
    <x v="370"/>
    <d v="2013-08-30T00:00:00"/>
    <s v="First Class"/>
    <s v="DJ-13510"/>
    <s v="Don Jones"/>
    <x v="1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x v="243"/>
    <d v="2013-08-18T00:00:00"/>
    <s v="Second Class"/>
    <s v="CC-12370"/>
    <s v="Christopher Conant"/>
    <x v="0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x v="3"/>
    <x v="240"/>
    <d v="2014-05-24T00:00:00"/>
    <s v="Standard Class"/>
    <s v="SC-20380"/>
    <s v="Shahid Collister"/>
    <x v="0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x v="3"/>
    <x v="240"/>
    <d v="2014-05-24T00:00:00"/>
    <s v="Standard Class"/>
    <s v="SC-20380"/>
    <s v="Shahid Collister"/>
    <x v="0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x v="3"/>
    <x v="240"/>
    <d v="2014-05-24T00:00:00"/>
    <s v="Standard Class"/>
    <s v="SC-20380"/>
    <s v="Shahid Collister"/>
    <x v="0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x v="3"/>
    <x v="240"/>
    <d v="2014-05-24T00:00:00"/>
    <s v="Standard Class"/>
    <s v="SC-20380"/>
    <s v="Shahid Collister"/>
    <x v="0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x v="3"/>
    <x v="801"/>
    <d v="2014-08-18T00:00:00"/>
    <s v="Standard Class"/>
    <s v="RH-19495"/>
    <s v="Rick Hansen"/>
    <x v="0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x v="3"/>
    <x v="802"/>
    <d v="2014-08-14T00:00:00"/>
    <s v="Same Day"/>
    <s v="JK-15370"/>
    <s v="Jay Kimmel"/>
    <x v="0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x v="3"/>
    <x v="802"/>
    <d v="2014-08-14T00:00:00"/>
    <s v="Same Day"/>
    <s v="JK-15370"/>
    <s v="Jay Kimmel"/>
    <x v="0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x v="3"/>
    <x v="802"/>
    <d v="2014-08-14T00:00:00"/>
    <s v="Same Day"/>
    <s v="JK-15370"/>
    <s v="Jay Kimmel"/>
    <x v="0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x v="3"/>
    <x v="802"/>
    <d v="2014-08-14T00:00:00"/>
    <s v="Same Day"/>
    <s v="JK-15370"/>
    <s v="Jay Kimmel"/>
    <x v="0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x v="0"/>
    <x v="338"/>
    <d v="2013-11-13T00:00:00"/>
    <s v="Second Class"/>
    <s v="AF-10885"/>
    <s v="Art Foster"/>
    <x v="0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x v="0"/>
    <x v="338"/>
    <d v="2013-11-13T00:00:00"/>
    <s v="Second Class"/>
    <s v="AF-10885"/>
    <s v="Art Foster"/>
    <x v="0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x v="3"/>
    <x v="492"/>
    <d v="2014-06-20T00:00:00"/>
    <s v="Standard Class"/>
    <s v="LC-16885"/>
    <s v="Lena Creighton"/>
    <x v="0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x v="2"/>
    <x v="579"/>
    <d v="2011-03-26T00:00:00"/>
    <s v="Standard Class"/>
    <s v="BF-11275"/>
    <s v="Beth Fritzler"/>
    <x v="1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x v="2"/>
    <x v="579"/>
    <d v="2011-03-26T00:00:00"/>
    <s v="Standard Class"/>
    <s v="BF-11275"/>
    <s v="Beth Fritzler"/>
    <x v="1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3"/>
    <x v="140"/>
    <d v="2014-06-21T00:00:00"/>
    <s v="Standard Class"/>
    <s v="SC-20800"/>
    <s v="Stuart Calhoun"/>
    <x v="0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x v="3"/>
    <x v="673"/>
    <d v="2014-11-23T00:00:00"/>
    <s v="Standard Class"/>
    <s v="SW-20275"/>
    <s v="Scott Williamson"/>
    <x v="0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x v="3"/>
    <x v="614"/>
    <d v="2015-01-01T00:00:00"/>
    <s v="First Class"/>
    <s v="MC-17845"/>
    <s v="Michael Chen"/>
    <x v="0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x v="0"/>
    <x v="803"/>
    <d v="2013-01-23T00:00:00"/>
    <s v="Second Class"/>
    <s v="TD-20995"/>
    <s v="Tamara Dahlen"/>
    <x v="0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x v="0"/>
    <x v="803"/>
    <d v="2013-01-23T00:00:00"/>
    <s v="Second Class"/>
    <s v="TD-20995"/>
    <s v="Tamara Dahlen"/>
    <x v="0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x v="0"/>
    <x v="804"/>
    <d v="2013-01-19T00:00:00"/>
    <s v="Standard Class"/>
    <s v="Dp-13240"/>
    <s v="Dean percer"/>
    <x v="2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x v="0"/>
    <x v="804"/>
    <d v="2013-01-19T00:00:00"/>
    <s v="Standard Class"/>
    <s v="Dp-13240"/>
    <s v="Dean percer"/>
    <x v="2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x v="0"/>
    <x v="804"/>
    <d v="2013-01-19T00:00:00"/>
    <s v="Standard Class"/>
    <s v="Dp-13240"/>
    <s v="Dean percer"/>
    <x v="2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x v="0"/>
    <x v="251"/>
    <d v="2013-09-24T00:00:00"/>
    <s v="Second Class"/>
    <s v="SD-20485"/>
    <s v="Shirley Daniels"/>
    <x v="2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x v="0"/>
    <x v="251"/>
    <d v="2013-09-24T00:00:00"/>
    <s v="Second Class"/>
    <s v="SD-20485"/>
    <s v="Shirley Daniels"/>
    <x v="2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x v="2"/>
    <x v="805"/>
    <d v="2011-02-26T00:00:00"/>
    <s v="Standard Class"/>
    <s v="TM-21010"/>
    <s v="Tamara Manning"/>
    <x v="0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x v="583"/>
    <d v="2013-11-17T00:00:00"/>
    <s v="Second Class"/>
    <s v="BK-11260"/>
    <s v="Berenike Kampe"/>
    <x v="0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x v="0"/>
    <x v="806"/>
    <d v="2013-02-03T00:00:00"/>
    <s v="Standard Class"/>
    <s v="JF-15490"/>
    <s v="Jeremy Farry"/>
    <x v="0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x v="0"/>
    <x v="807"/>
    <d v="2013-10-23T00:00:00"/>
    <s v="Standard Class"/>
    <s v="EP-13915"/>
    <s v="Emily Phan"/>
    <x v="0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x v="3"/>
    <x v="404"/>
    <d v="2014-12-20T00:00:00"/>
    <s v="First Class"/>
    <s v="EP-13915"/>
    <s v="Emily Phan"/>
    <x v="0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x v="3"/>
    <x v="404"/>
    <d v="2014-12-20T00:00:00"/>
    <s v="First Class"/>
    <s v="EP-13915"/>
    <s v="Emily Phan"/>
    <x v="0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x v="3"/>
    <x v="404"/>
    <d v="2014-12-20T00:00:00"/>
    <s v="First Class"/>
    <s v="EP-13915"/>
    <s v="Emily Phan"/>
    <x v="0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x v="3"/>
    <x v="808"/>
    <d v="2014-11-07T00:00:00"/>
    <s v="Standard Class"/>
    <s v="KH-16630"/>
    <s v="Ken Heidel"/>
    <x v="1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2"/>
    <x v="333"/>
    <d v="2011-05-01T00:00:00"/>
    <s v="Second Class"/>
    <s v="HG-14845"/>
    <s v="Harry Greene"/>
    <x v="0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x v="2"/>
    <x v="333"/>
    <d v="2011-05-01T00:00:00"/>
    <s v="Second Class"/>
    <s v="HG-14845"/>
    <s v="Harry Greene"/>
    <x v="0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3"/>
    <x v="436"/>
    <d v="2014-10-30T00:00:00"/>
    <s v="Standard Class"/>
    <s v="JC-16105"/>
    <s v="Julie Creighton"/>
    <x v="1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x v="3"/>
    <x v="436"/>
    <d v="2014-10-30T00:00:00"/>
    <s v="Standard Class"/>
    <s v="JC-16105"/>
    <s v="Julie Creighton"/>
    <x v="1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3"/>
    <x v="436"/>
    <d v="2014-10-30T00:00:00"/>
    <s v="Standard Class"/>
    <s v="JC-16105"/>
    <s v="Julie Creighton"/>
    <x v="1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x v="3"/>
    <x v="436"/>
    <d v="2014-10-30T00:00:00"/>
    <s v="Standard Class"/>
    <s v="JC-16105"/>
    <s v="Julie Creighton"/>
    <x v="1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x v="809"/>
    <d v="2011-04-03T00:00:00"/>
    <s v="Standard Class"/>
    <s v="KM-16720"/>
    <s v="Kunst Miller"/>
    <x v="0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x v="0"/>
    <x v="810"/>
    <d v="2013-01-09T00:00:00"/>
    <s v="Standard Class"/>
    <s v="EB-13975"/>
    <s v="Erica Bern"/>
    <x v="1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x v="1"/>
    <x v="33"/>
    <d v="2012-04-30T00:00:00"/>
    <s v="Standard Class"/>
    <s v="PW-19240"/>
    <s v="Pierre Wener"/>
    <x v="0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1"/>
    <x v="811"/>
    <d v="2012-09-17T00:00:00"/>
    <s v="Standard Class"/>
    <s v="PG-18895"/>
    <s v="Paul Gonzalez"/>
    <x v="0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x v="1"/>
    <x v="811"/>
    <d v="2012-09-17T00:00:00"/>
    <s v="Standard Class"/>
    <s v="PG-18895"/>
    <s v="Paul Gonzalez"/>
    <x v="0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x v="3"/>
    <x v="220"/>
    <d v="2014-09-16T00:00:00"/>
    <s v="Standard Class"/>
    <s v="DB-12910"/>
    <s v="Daniel Byrd"/>
    <x v="2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x v="0"/>
    <x v="1"/>
    <d v="2013-06-18T00:00:00"/>
    <s v="Standard Class"/>
    <s v="CR-12730"/>
    <s v="Craig Reiter"/>
    <x v="0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x v="0"/>
    <x v="812"/>
    <d v="2013-07-02T00:00:00"/>
    <s v="Standard Class"/>
    <s v="KH-16330"/>
    <s v="Katharine Harms"/>
    <x v="1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x v="812"/>
    <d v="2013-07-02T00:00:00"/>
    <s v="Standard Class"/>
    <s v="KH-16330"/>
    <s v="Katharine Harms"/>
    <x v="1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2"/>
    <x v="467"/>
    <d v="2011-09-30T00:00:00"/>
    <s v="Standard Class"/>
    <s v="CS-12400"/>
    <s v="Christopher Schild"/>
    <x v="2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x v="3"/>
    <x v="132"/>
    <d v="2014-11-10T00:00:00"/>
    <s v="Standard Class"/>
    <s v="DL-12925"/>
    <s v="Daniel Lacy"/>
    <x v="0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x v="3"/>
    <x v="132"/>
    <d v="2014-11-10T00:00:00"/>
    <s v="Standard Class"/>
    <s v="DL-12925"/>
    <s v="Daniel Lacy"/>
    <x v="0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x v="3"/>
    <x v="132"/>
    <d v="2014-11-10T00:00:00"/>
    <s v="Standard Class"/>
    <s v="DL-12925"/>
    <s v="Daniel Lacy"/>
    <x v="0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x v="3"/>
    <x v="600"/>
    <d v="2014-02-24T00:00:00"/>
    <s v="Standard Class"/>
    <s v="ME-17725"/>
    <s v="Max Engle"/>
    <x v="0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x v="1"/>
    <x v="599"/>
    <d v="2012-11-09T00:00:00"/>
    <s v="Standard Class"/>
    <s v="VD-21670"/>
    <s v="Valerie Dominguez"/>
    <x v="0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x v="2"/>
    <x v="737"/>
    <d v="2011-06-21T00:00:00"/>
    <s v="Standard Class"/>
    <s v="CK-12205"/>
    <s v="Chloris Kastensmidt"/>
    <x v="0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x v="2"/>
    <x v="737"/>
    <d v="2011-06-21T00:00:00"/>
    <s v="Standard Class"/>
    <s v="CK-12205"/>
    <s v="Chloris Kastensmidt"/>
    <x v="0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x v="2"/>
    <x v="737"/>
    <d v="2011-06-21T00:00:00"/>
    <s v="Standard Class"/>
    <s v="CK-12205"/>
    <s v="Chloris Kastensmidt"/>
    <x v="0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x v="1"/>
    <x v="88"/>
    <d v="2012-10-17T00:00:00"/>
    <s v="Second Class"/>
    <s v="DL-12925"/>
    <s v="Daniel Lacy"/>
    <x v="0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x v="1"/>
    <x v="88"/>
    <d v="2012-10-17T00:00:00"/>
    <s v="Second Class"/>
    <s v="DL-12925"/>
    <s v="Daniel Lacy"/>
    <x v="0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x v="1"/>
    <x v="88"/>
    <d v="2012-10-17T00:00:00"/>
    <s v="Second Class"/>
    <s v="DL-12925"/>
    <s v="Daniel Lacy"/>
    <x v="0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x v="3"/>
    <x v="151"/>
    <d v="2014-08-31T00:00:00"/>
    <s v="First Class"/>
    <s v="SE-20110"/>
    <s v="Sanjit Engle"/>
    <x v="0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x v="813"/>
    <d v="2013-11-24T00:00:00"/>
    <s v="Same Day"/>
    <s v="LS-17200"/>
    <s v="Luke Schmidt"/>
    <x v="1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x v="0"/>
    <x v="813"/>
    <d v="2013-11-24T00:00:00"/>
    <s v="Same Day"/>
    <s v="LS-17200"/>
    <s v="Luke Schmidt"/>
    <x v="1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x v="0"/>
    <x v="813"/>
    <d v="2013-11-24T00:00:00"/>
    <s v="Same Day"/>
    <s v="LS-17200"/>
    <s v="Luke Schmidt"/>
    <x v="1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3"/>
    <x v="289"/>
    <d v="2014-01-31T00:00:00"/>
    <s v="Same Day"/>
    <s v="MM-17920"/>
    <s v="Michael Moore"/>
    <x v="0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x v="1"/>
    <x v="672"/>
    <d v="2012-12-03T00:00:00"/>
    <s v="Second Class"/>
    <s v="DB-13270"/>
    <s v="Deborah Brumfield"/>
    <x v="2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x v="2"/>
    <x v="307"/>
    <d v="2011-07-04T00:00:00"/>
    <s v="Standard Class"/>
    <s v="RW-19630"/>
    <s v="Rob Williams"/>
    <x v="1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x v="2"/>
    <x v="814"/>
    <d v="2011-09-05T00:00:00"/>
    <s v="First Class"/>
    <s v="JM-16195"/>
    <s v="Justin MacKendrick"/>
    <x v="0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x v="814"/>
    <d v="2011-09-05T00:00:00"/>
    <s v="First Class"/>
    <s v="JM-16195"/>
    <s v="Justin MacKendrick"/>
    <x v="0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3"/>
    <x v="815"/>
    <d v="2014-07-15T00:00:00"/>
    <s v="Second Class"/>
    <s v="BP-11155"/>
    <s v="Becky Pak"/>
    <x v="0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x v="3"/>
    <x v="400"/>
    <d v="2014-06-11T00:00:00"/>
    <s v="Standard Class"/>
    <s v="CT-11995"/>
    <s v="Carol Triggs"/>
    <x v="0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x v="3"/>
    <x v="15"/>
    <d v="2014-10-27T00:00:00"/>
    <s v="Standard Class"/>
    <s v="TH-21550"/>
    <s v="Tracy Hopkins"/>
    <x v="2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x v="3"/>
    <x v="551"/>
    <d v="2014-11-25T00:00:00"/>
    <s v="Standard Class"/>
    <s v="ME-17320"/>
    <s v="Maria Etezadi"/>
    <x v="2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x v="816"/>
    <d v="2012-08-08T00:00:00"/>
    <s v="Same Day"/>
    <s v="TT-21220"/>
    <s v="Thomas Thornton"/>
    <x v="0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x v="1"/>
    <x v="816"/>
    <d v="2012-08-08T00:00:00"/>
    <s v="Same Day"/>
    <s v="TT-21220"/>
    <s v="Thomas Thornton"/>
    <x v="0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x v="1"/>
    <x v="816"/>
    <d v="2012-08-08T00:00:00"/>
    <s v="Same Day"/>
    <s v="TT-21220"/>
    <s v="Thomas Thornton"/>
    <x v="0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x v="409"/>
    <d v="2013-12-13T00:00:00"/>
    <s v="Standard Class"/>
    <s v="GT-14710"/>
    <s v="Greg Tran"/>
    <x v="0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x v="3"/>
    <x v="613"/>
    <d v="2014-04-01T00:00:00"/>
    <s v="Standard Class"/>
    <s v="JD-16150"/>
    <s v="Justin Deggeller"/>
    <x v="1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x v="3"/>
    <x v="613"/>
    <d v="2014-04-01T00:00:00"/>
    <s v="Standard Class"/>
    <s v="JD-16150"/>
    <s v="Justin Deggeller"/>
    <x v="1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x v="3"/>
    <x v="613"/>
    <d v="2014-04-01T00:00:00"/>
    <s v="Standard Class"/>
    <s v="JD-16150"/>
    <s v="Justin Deggeller"/>
    <x v="1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x v="3"/>
    <x v="123"/>
    <d v="2014-11-25T00:00:00"/>
    <s v="Standard Class"/>
    <s v="MC-18100"/>
    <s v="Mick Crebagga"/>
    <x v="0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x v="3"/>
    <x v="123"/>
    <d v="2014-11-25T00:00:00"/>
    <s v="Standard Class"/>
    <s v="MC-18100"/>
    <s v="Mick Crebagga"/>
    <x v="0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x v="254"/>
    <d v="2013-11-06T00:00:00"/>
    <s v="First Class"/>
    <s v="LH-17020"/>
    <s v="Lisa Hazard"/>
    <x v="0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x v="3"/>
    <x v="817"/>
    <d v="2014-12-19T00:00:00"/>
    <s v="Standard Class"/>
    <s v="MP-18175"/>
    <s v="Mike Pelletier"/>
    <x v="2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x v="3"/>
    <x v="817"/>
    <d v="2014-12-19T00:00:00"/>
    <s v="Standard Class"/>
    <s v="MP-18175"/>
    <s v="Mike Pelletier"/>
    <x v="2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3"/>
    <x v="817"/>
    <d v="2014-12-19T00:00:00"/>
    <s v="Standard Class"/>
    <s v="MP-18175"/>
    <s v="Mike Pelletier"/>
    <x v="2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3"/>
    <x v="105"/>
    <d v="2014-11-13T00:00:00"/>
    <s v="Same Day"/>
    <s v="EM-14140"/>
    <s v="Eugene Moren"/>
    <x v="2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x v="0"/>
    <x v="298"/>
    <d v="2013-08-25T00:00:00"/>
    <s v="Standard Class"/>
    <s v="GG-14650"/>
    <s v="Greg Guthrie"/>
    <x v="1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x v="3"/>
    <x v="818"/>
    <d v="2014-07-05T00:00:00"/>
    <s v="Standard Class"/>
    <s v="MA-17995"/>
    <s v="Michelle Arnett"/>
    <x v="2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x v="3"/>
    <x v="464"/>
    <d v="2014-05-10T00:00:00"/>
    <s v="Standard Class"/>
    <s v="SH-20395"/>
    <s v="Shahid Hopkins"/>
    <x v="0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"/>
    <x v="100"/>
    <d v="2012-12-29T00:00:00"/>
    <s v="Standard Class"/>
    <s v="KT-16465"/>
    <s v="Kean Takahito"/>
    <x v="0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x v="1"/>
    <x v="100"/>
    <d v="2012-12-29T00:00:00"/>
    <s v="Standard Class"/>
    <s v="KT-16465"/>
    <s v="Kean Takahito"/>
    <x v="0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x v="3"/>
    <x v="466"/>
    <d v="2014-05-02T00:00:00"/>
    <s v="Standard Class"/>
    <s v="PO-19180"/>
    <s v="Philisse Overcash"/>
    <x v="2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x v="3"/>
    <x v="466"/>
    <d v="2014-05-02T00:00:00"/>
    <s v="Standard Class"/>
    <s v="PO-19180"/>
    <s v="Philisse Overcash"/>
    <x v="2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x v="3"/>
    <x v="819"/>
    <d v="2014-12-22T00:00:00"/>
    <s v="Second Class"/>
    <s v="AY-10555"/>
    <s v="Andy Yotov"/>
    <x v="1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x v="3"/>
    <x v="819"/>
    <d v="2014-12-22T00:00:00"/>
    <s v="Second Class"/>
    <s v="AY-10555"/>
    <s v="Andy Yotov"/>
    <x v="1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x v="3"/>
    <x v="819"/>
    <d v="2014-12-22T00:00:00"/>
    <s v="Second Class"/>
    <s v="AY-10555"/>
    <s v="Andy Yotov"/>
    <x v="1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x v="3"/>
    <x v="819"/>
    <d v="2014-12-22T00:00:00"/>
    <s v="Second Class"/>
    <s v="AY-10555"/>
    <s v="Andy Yotov"/>
    <x v="1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x v="2"/>
    <x v="422"/>
    <d v="2011-12-31T00:00:00"/>
    <s v="Standard Class"/>
    <s v="Co-12640"/>
    <s v="Corey-Lock"/>
    <x v="0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x v="2"/>
    <x v="422"/>
    <d v="2011-12-31T00:00:00"/>
    <s v="Standard Class"/>
    <s v="Co-12640"/>
    <s v="Corey-Lock"/>
    <x v="0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x v="3"/>
    <x v="44"/>
    <d v="2014-11-10T00:00:00"/>
    <s v="Second Class"/>
    <s v="JF-15565"/>
    <s v="Jill Fjeld"/>
    <x v="0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3"/>
    <x v="44"/>
    <d v="2014-11-10T00:00:00"/>
    <s v="Second Class"/>
    <s v="JF-15565"/>
    <s v="Jill Fjeld"/>
    <x v="0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x v="3"/>
    <x v="44"/>
    <d v="2014-11-10T00:00:00"/>
    <s v="Second Class"/>
    <s v="JF-15565"/>
    <s v="Jill Fjeld"/>
    <x v="0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x v="3"/>
    <x v="44"/>
    <d v="2014-11-10T00:00:00"/>
    <s v="Second Class"/>
    <s v="JF-15565"/>
    <s v="Jill Fjeld"/>
    <x v="0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x v="3"/>
    <x v="44"/>
    <d v="2014-11-10T00:00:00"/>
    <s v="Second Class"/>
    <s v="JF-15565"/>
    <s v="Jill Fjeld"/>
    <x v="0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3"/>
    <x v="819"/>
    <d v="2014-12-21T00:00:00"/>
    <s v="Standard Class"/>
    <s v="AR-10510"/>
    <s v="Andrew Roberts"/>
    <x v="0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x v="1"/>
    <x v="820"/>
    <d v="2012-05-12T00:00:00"/>
    <s v="Standard Class"/>
    <s v="AG-10675"/>
    <s v="Anna Gayman"/>
    <x v="0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x v="1"/>
    <x v="820"/>
    <d v="2012-05-12T00:00:00"/>
    <s v="Standard Class"/>
    <s v="AG-10675"/>
    <s v="Anna Gayman"/>
    <x v="0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x v="3"/>
    <x v="769"/>
    <d v="2014-12-05T00:00:00"/>
    <s v="Same Day"/>
    <s v="DV-13045"/>
    <s v="Darrin Van Huff"/>
    <x v="1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x v="3"/>
    <x v="621"/>
    <d v="2014-10-09T00:00:00"/>
    <s v="Second Class"/>
    <s v="HL-15040"/>
    <s v="Hunter Lopez"/>
    <x v="0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x v="2"/>
    <x v="286"/>
    <d v="2011-01-17T00:00:00"/>
    <s v="Second Class"/>
    <s v="ND-18370"/>
    <s v="Natalie DeCherney"/>
    <x v="0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x v="1"/>
    <x v="821"/>
    <d v="2012-06-17T00:00:00"/>
    <s v="Standard Class"/>
    <s v="GB-14575"/>
    <s v="Giulietta Baptist"/>
    <x v="0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x v="1"/>
    <x v="821"/>
    <d v="2012-06-17T00:00:00"/>
    <s v="Standard Class"/>
    <s v="GB-14575"/>
    <s v="Giulietta Baptist"/>
    <x v="0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x v="2"/>
    <x v="136"/>
    <d v="2011-07-18T00:00:00"/>
    <s v="Standard Class"/>
    <s v="CL-12565"/>
    <s v="Clay Ludtke"/>
    <x v="0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x v="2"/>
    <x v="136"/>
    <d v="2011-07-18T00:00:00"/>
    <s v="Standard Class"/>
    <s v="CL-12565"/>
    <s v="Clay Ludtke"/>
    <x v="0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x v="2"/>
    <x v="776"/>
    <d v="2011-12-11T00:00:00"/>
    <s v="Second Class"/>
    <s v="RC-19960"/>
    <s v="Ryan Crowe"/>
    <x v="0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x v="2"/>
    <x v="776"/>
    <d v="2011-12-11T00:00:00"/>
    <s v="Second Class"/>
    <s v="RC-19960"/>
    <s v="Ryan Crowe"/>
    <x v="0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0"/>
    <x v="822"/>
    <d v="2013-05-31T00:00:00"/>
    <s v="Standard Class"/>
    <s v="JB-16045"/>
    <s v="Julia Barnett"/>
    <x v="2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x v="0"/>
    <x v="822"/>
    <d v="2013-05-31T00:00:00"/>
    <s v="Standard Class"/>
    <s v="JB-16045"/>
    <s v="Julia Barnett"/>
    <x v="2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x v="0"/>
    <x v="822"/>
    <d v="2013-05-31T00:00:00"/>
    <s v="Standard Class"/>
    <s v="JB-16045"/>
    <s v="Julia Barnett"/>
    <x v="2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x v="823"/>
    <d v="2013-02-26T00:00:00"/>
    <s v="Second Class"/>
    <s v="MC-17635"/>
    <s v="Matthew Clasen"/>
    <x v="1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x v="0"/>
    <x v="823"/>
    <d v="2013-02-26T00:00:00"/>
    <s v="Second Class"/>
    <s v="MC-17635"/>
    <s v="Matthew Clasen"/>
    <x v="1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d v="2013-02-26T00:00:00"/>
    <s v="Second Class"/>
    <s v="MC-17635"/>
    <s v="Matthew Clasen"/>
    <x v="1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x v="0"/>
    <x v="823"/>
    <d v="2013-02-26T00:00:00"/>
    <s v="Second Class"/>
    <s v="MC-17635"/>
    <s v="Matthew Clasen"/>
    <x v="1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x v="824"/>
    <d v="2013-10-07T00:00:00"/>
    <s v="Standard Class"/>
    <s v="TT-21265"/>
    <s v="Tim Taslimi"/>
    <x v="1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x v="3"/>
    <x v="825"/>
    <d v="2014-03-18T00:00:00"/>
    <s v="Standard Class"/>
    <s v="MJ-17740"/>
    <s v="Max Jones"/>
    <x v="0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x v="0"/>
    <x v="369"/>
    <d v="2013-09-14T00:00:00"/>
    <s v="Second Class"/>
    <s v="AT-10735"/>
    <s v="Annie Thurman"/>
    <x v="0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x v="2"/>
    <x v="686"/>
    <d v="2011-07-21T00:00:00"/>
    <s v="Standard Class"/>
    <s v="PB-19150"/>
    <s v="Philip Brown"/>
    <x v="0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"/>
    <x v="261"/>
    <d v="2011-06-25T00:00:00"/>
    <s v="Standard Class"/>
    <s v="NW-18400"/>
    <s v="Natalie Webber"/>
    <x v="0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1"/>
    <x v="761"/>
    <d v="2012-07-10T00:00:00"/>
    <s v="Standard Class"/>
    <s v="VP-21730"/>
    <s v="Victor Preis"/>
    <x v="2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x v="3"/>
    <x v="819"/>
    <d v="2014-12-24T00:00:00"/>
    <s v="Standard Class"/>
    <s v="RD-19810"/>
    <s v="Ross DeVincentis"/>
    <x v="2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d v="2013-09-11T00:00:00"/>
    <s v="First Class"/>
    <s v="MG-17875"/>
    <s v="Michael Grace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2"/>
    <x v="826"/>
    <d v="2011-05-21T00:00:00"/>
    <s v="Standard Class"/>
    <s v="PA-19060"/>
    <s v="Pete Armstrong"/>
    <x v="2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x v="3"/>
    <x v="119"/>
    <d v="2014-10-16T00:00:00"/>
    <s v="First Class"/>
    <s v="CR-12730"/>
    <s v="Craig Reiter"/>
    <x v="0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x v="2"/>
    <x v="745"/>
    <d v="2011-10-29T00:00:00"/>
    <s v="Standard Class"/>
    <s v="AA-10375"/>
    <s v="Allen Armold"/>
    <x v="0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x v="5"/>
    <d v="2013-12-07T00:00:00"/>
    <s v="First Class"/>
    <s v="JG-15160"/>
    <s v="James Galang"/>
    <x v="0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x v="0"/>
    <x v="197"/>
    <d v="2013-07-30T00:00:00"/>
    <s v="Standard Class"/>
    <s v="RR-19525"/>
    <s v="Rick Reed"/>
    <x v="1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3"/>
    <x v="827"/>
    <d v="2014-04-24T00:00:00"/>
    <s v="Standard Class"/>
    <s v="SR-20425"/>
    <s v="Sharelle Roach"/>
    <x v="2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x v="3"/>
    <x v="827"/>
    <d v="2014-04-24T00:00:00"/>
    <s v="Standard Class"/>
    <s v="SR-20425"/>
    <s v="Sharelle Roach"/>
    <x v="2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x v="3"/>
    <x v="827"/>
    <d v="2014-04-24T00:00:00"/>
    <s v="Standard Class"/>
    <s v="SR-20425"/>
    <s v="Sharelle Roach"/>
    <x v="2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x v="3"/>
    <x v="827"/>
    <d v="2014-04-24T00:00:00"/>
    <s v="Standard Class"/>
    <s v="SR-20425"/>
    <s v="Sharelle Roach"/>
    <x v="2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x v="3"/>
    <x v="827"/>
    <d v="2014-04-24T00:00:00"/>
    <s v="Standard Class"/>
    <s v="SR-20425"/>
    <s v="Sharelle Roach"/>
    <x v="2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x v="1"/>
    <x v="14"/>
    <d v="2012-09-21T00:00:00"/>
    <s v="Standard Class"/>
    <s v="LS-16975"/>
    <s v="Lindsay Shagiari"/>
    <x v="2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d v="2013-08-31T00:00:00"/>
    <s v="Standard Class"/>
    <s v="MH-18115"/>
    <s v="Mick Hernandez"/>
    <x v="2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x v="0"/>
    <x v="828"/>
    <d v="2013-08-31T00:00:00"/>
    <s v="Standard Class"/>
    <s v="MH-18115"/>
    <s v="Mick Hernandez"/>
    <x v="2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x v="0"/>
    <x v="828"/>
    <d v="2013-08-31T00:00:00"/>
    <s v="Standard Class"/>
    <s v="MH-18115"/>
    <s v="Mick Hernandez"/>
    <x v="2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x v="627"/>
    <d v="2012-11-14T00:00:00"/>
    <s v="Standard Class"/>
    <s v="SC-20095"/>
    <s v="Sanjit Chand"/>
    <x v="0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x v="1"/>
    <x v="627"/>
    <d v="2012-11-14T00:00:00"/>
    <s v="Standard Class"/>
    <s v="SC-20095"/>
    <s v="Sanjit Chand"/>
    <x v="0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x v="1"/>
    <x v="627"/>
    <d v="2012-11-14T00:00:00"/>
    <s v="Standard Class"/>
    <s v="SC-20095"/>
    <s v="Sanjit Chand"/>
    <x v="0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x v="1"/>
    <x v="627"/>
    <d v="2012-11-14T00:00:00"/>
    <s v="Standard Class"/>
    <s v="SC-20095"/>
    <s v="Sanjit Chand"/>
    <x v="0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x v="3"/>
    <x v="701"/>
    <d v="2014-11-24T00:00:00"/>
    <s v="Standard Class"/>
    <s v="JB-16000"/>
    <s v="Joy Bell-"/>
    <x v="0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1"/>
    <x v="627"/>
    <d v="2012-11-13T00:00:00"/>
    <s v="Standard Class"/>
    <s v="AC-10450"/>
    <s v="Amy Cox"/>
    <x v="0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x v="1"/>
    <x v="627"/>
    <d v="2012-11-13T00:00:00"/>
    <s v="Standard Class"/>
    <s v="AC-10450"/>
    <s v="Amy Cox"/>
    <x v="0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"/>
    <x v="300"/>
    <d v="2014-04-27T00:00:00"/>
    <s v="Standard Class"/>
    <s v="MO-17800"/>
    <s v="Meg O'Connel"/>
    <x v="2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2"/>
    <x v="829"/>
    <d v="2011-08-24T00:00:00"/>
    <s v="Same Day"/>
    <s v="RB-19645"/>
    <s v="Robert Barroso"/>
    <x v="1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x v="3"/>
    <x v="94"/>
    <d v="2014-12-22T00:00:00"/>
    <s v="Standard Class"/>
    <s v="AI-10855"/>
    <s v="Arianne Irving"/>
    <x v="0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x v="0"/>
    <x v="830"/>
    <d v="2013-03-29T00:00:00"/>
    <s v="Standard Class"/>
    <s v="DR-12880"/>
    <s v="Dan Reichenbach"/>
    <x v="1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x v="1"/>
    <x v="481"/>
    <d v="2012-09-27T00:00:00"/>
    <s v="Standard Class"/>
    <s v="DM-12955"/>
    <s v="Dario Medina"/>
    <x v="1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x v="1"/>
    <x v="481"/>
    <d v="2012-09-27T00:00:00"/>
    <s v="Standard Class"/>
    <s v="DM-12955"/>
    <s v="Dario Medina"/>
    <x v="1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x v="0"/>
    <x v="831"/>
    <d v="2013-11-27T00:00:00"/>
    <s v="Standard Class"/>
    <s v="JH-16180"/>
    <s v="Justin Hirsh"/>
    <x v="0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x v="3"/>
    <x v="118"/>
    <d v="2014-09-22T00:00:00"/>
    <s v="Standard Class"/>
    <s v="AB-10060"/>
    <s v="Adam Bellavance"/>
    <x v="2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x v="1"/>
    <x v="832"/>
    <d v="2012-06-16T00:00:00"/>
    <s v="Standard Class"/>
    <s v="BD-11605"/>
    <s v="Brian Dahlen"/>
    <x v="0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x v="1"/>
    <x v="832"/>
    <d v="2012-06-16T00:00:00"/>
    <s v="Standard Class"/>
    <s v="BD-11605"/>
    <s v="Brian Dahlen"/>
    <x v="0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x v="1"/>
    <x v="832"/>
    <d v="2012-06-16T00:00:00"/>
    <s v="Standard Class"/>
    <s v="BD-11605"/>
    <s v="Brian Dahlen"/>
    <x v="0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x v="1"/>
    <x v="832"/>
    <d v="2012-06-16T00:00:00"/>
    <s v="Standard Class"/>
    <s v="BD-11605"/>
    <s v="Brian Dahlen"/>
    <x v="0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x v="1"/>
    <x v="832"/>
    <d v="2012-06-16T00:00:00"/>
    <s v="Standard Class"/>
    <s v="BD-11605"/>
    <s v="Brian Dahlen"/>
    <x v="0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x v="3"/>
    <x v="621"/>
    <d v="2014-10-09T00:00:00"/>
    <s v="Standard Class"/>
    <s v="AS-10045"/>
    <s v="Aaron Smayling"/>
    <x v="1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d v="2013-05-10T00:00:00"/>
    <s v="Standard Class"/>
    <s v="ZD-21925"/>
    <s v="Zuschuss Donatelli"/>
    <x v="0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x v="3"/>
    <x v="220"/>
    <d v="2014-09-13T00:00:00"/>
    <s v="Same Day"/>
    <s v="KF-16285"/>
    <s v="Karen Ferguson"/>
    <x v="2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x v="3"/>
    <x v="220"/>
    <d v="2014-09-13T00:00:00"/>
    <s v="Same Day"/>
    <s v="KF-16285"/>
    <s v="Karen Ferguson"/>
    <x v="2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x v="3"/>
    <x v="220"/>
    <d v="2014-09-13T00:00:00"/>
    <s v="Same Day"/>
    <s v="KF-16285"/>
    <s v="Karen Ferguson"/>
    <x v="2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x v="1"/>
    <x v="28"/>
    <d v="2012-05-02T00:00:00"/>
    <s v="Second Class"/>
    <s v="BP-11230"/>
    <s v="Benjamin Patterson"/>
    <x v="0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x v="3"/>
    <x v="44"/>
    <d v="2014-11-11T00:00:00"/>
    <s v="Second Class"/>
    <s v="CC-12430"/>
    <s v="Chuck Clark"/>
    <x v="2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x v="3"/>
    <x v="44"/>
    <d v="2014-11-11T00:00:00"/>
    <s v="Second Class"/>
    <s v="CC-12430"/>
    <s v="Chuck Clark"/>
    <x v="2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x v="2"/>
    <x v="587"/>
    <d v="2011-10-04T00:00:00"/>
    <s v="Standard Class"/>
    <s v="DB-13615"/>
    <s v="Doug Bickford"/>
    <x v="0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x v="3"/>
    <x v="459"/>
    <d v="2014-04-05T00:00:00"/>
    <s v="First Class"/>
    <s v="TC-21475"/>
    <s v="Tony Chapman"/>
    <x v="2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x v="3"/>
    <x v="459"/>
    <d v="2014-04-05T00:00:00"/>
    <s v="First Class"/>
    <s v="TC-21475"/>
    <s v="Tony Chapman"/>
    <x v="2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x v="3"/>
    <x v="833"/>
    <d v="2014-10-12T00:00:00"/>
    <s v="Standard Class"/>
    <s v="NZ-18565"/>
    <s v="Nick Zandusky"/>
    <x v="2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x v="3"/>
    <x v="833"/>
    <d v="2014-10-12T00:00:00"/>
    <s v="Standard Class"/>
    <s v="NZ-18565"/>
    <s v="Nick Zandusky"/>
    <x v="2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3"/>
    <x v="833"/>
    <d v="2014-10-12T00:00:00"/>
    <s v="Standard Class"/>
    <s v="NZ-18565"/>
    <s v="Nick Zandusky"/>
    <x v="2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x v="526"/>
    <d v="2013-04-15T00:00:00"/>
    <s v="Second Class"/>
    <s v="SW-20350"/>
    <s v="Sean Wendt"/>
    <x v="2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x v="0"/>
    <x v="526"/>
    <d v="2013-04-15T00:00:00"/>
    <s v="Second Class"/>
    <s v="SW-20350"/>
    <s v="Sean Wendt"/>
    <x v="2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x v="1"/>
    <x v="834"/>
    <d v="2012-09-01T00:00:00"/>
    <s v="Standard Class"/>
    <s v="TS-21370"/>
    <s v="Todd Sumrall"/>
    <x v="1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x v="3"/>
    <x v="15"/>
    <d v="2014-10-25T00:00:00"/>
    <s v="Second Class"/>
    <s v="HH-15010"/>
    <s v="Hilary Holden"/>
    <x v="1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x v="3"/>
    <x v="15"/>
    <d v="2014-10-25T00:00:00"/>
    <s v="Second Class"/>
    <s v="HH-15010"/>
    <s v="Hilary Holden"/>
    <x v="1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x v="3"/>
    <x v="15"/>
    <d v="2014-10-25T00:00:00"/>
    <s v="Second Class"/>
    <s v="HH-15010"/>
    <s v="Hilary Holden"/>
    <x v="1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x v="3"/>
    <x v="15"/>
    <d v="2014-10-25T00:00:00"/>
    <s v="Second Class"/>
    <s v="HH-15010"/>
    <s v="Hilary Holden"/>
    <x v="1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x v="77"/>
    <d v="2013-11-13T00:00:00"/>
    <s v="Standard Class"/>
    <s v="DM-13345"/>
    <s v="Denise Monton"/>
    <x v="1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x v="3"/>
    <x v="448"/>
    <d v="2014-03-08T00:00:00"/>
    <s v="Standard Class"/>
    <s v="RE-19450"/>
    <s v="Richard Eichhorn"/>
    <x v="0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"/>
    <x v="154"/>
    <d v="2012-11-29T00:00:00"/>
    <s v="First Class"/>
    <s v="JD-16150"/>
    <s v="Justin Deggeller"/>
    <x v="1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x v="1"/>
    <x v="154"/>
    <d v="2012-11-29T00:00:00"/>
    <s v="First Class"/>
    <s v="JD-16150"/>
    <s v="Justin Deggeller"/>
    <x v="1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x v="3"/>
    <x v="677"/>
    <d v="2014-03-19T00:00:00"/>
    <s v="Second Class"/>
    <s v="BF-11215"/>
    <s v="Benjamin Farhat"/>
    <x v="2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3"/>
    <x v="677"/>
    <d v="2014-03-19T00:00:00"/>
    <s v="Second Class"/>
    <s v="BF-11215"/>
    <s v="Benjamin Farhat"/>
    <x v="2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3"/>
    <x v="677"/>
    <d v="2014-03-19T00:00:00"/>
    <s v="Second Class"/>
    <s v="BF-11215"/>
    <s v="Benjamin Farhat"/>
    <x v="2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3"/>
    <x v="677"/>
    <d v="2014-03-19T00:00:00"/>
    <s v="Second Class"/>
    <s v="BF-11215"/>
    <s v="Benjamin Farhat"/>
    <x v="2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x v="3"/>
    <x v="677"/>
    <d v="2014-03-19T00:00:00"/>
    <s v="Second Class"/>
    <s v="BF-11215"/>
    <s v="Benjamin Farhat"/>
    <x v="2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x v="3"/>
    <x v="329"/>
    <d v="2014-12-01T00:00:00"/>
    <s v="Same Day"/>
    <s v="ML-17755"/>
    <s v="Max Ludwig"/>
    <x v="2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2"/>
    <x v="664"/>
    <d v="2011-11-22T00:00:00"/>
    <s v="Standard Class"/>
    <s v="YC-21895"/>
    <s v="Yoseph Carroll"/>
    <x v="1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x v="2"/>
    <x v="664"/>
    <d v="2011-11-22T00:00:00"/>
    <s v="Standard Class"/>
    <s v="YC-21895"/>
    <s v="Yoseph Carroll"/>
    <x v="1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x v="2"/>
    <x v="664"/>
    <d v="2011-11-22T00:00:00"/>
    <s v="Standard Class"/>
    <s v="YC-21895"/>
    <s v="Yoseph Carroll"/>
    <x v="1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x v="0"/>
    <x v="835"/>
    <d v="2013-01-05T00:00:00"/>
    <s v="First Class"/>
    <s v="LR-16915"/>
    <s v="Lena Radford"/>
    <x v="0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x v="1"/>
    <x v="292"/>
    <d v="2012-10-08T00:00:00"/>
    <s v="Standard Class"/>
    <s v="BS-11755"/>
    <s v="Bruce Stewart"/>
    <x v="0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2"/>
    <x v="836"/>
    <d v="2011-07-24T00:00:00"/>
    <s v="Standard Class"/>
    <s v="KM-16375"/>
    <s v="Katherine Murray"/>
    <x v="2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x v="2"/>
    <x v="836"/>
    <d v="2011-07-24T00:00:00"/>
    <s v="Standard Class"/>
    <s v="KM-16375"/>
    <s v="Katherine Murray"/>
    <x v="2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x v="2"/>
    <x v="836"/>
    <d v="2011-07-24T00:00:00"/>
    <s v="Standard Class"/>
    <s v="KM-16375"/>
    <s v="Katherine Murray"/>
    <x v="2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x v="2"/>
    <x v="371"/>
    <d v="2011-05-25T00:00:00"/>
    <s v="Standard Class"/>
    <s v="BT-11530"/>
    <s v="Bradley Talbott"/>
    <x v="2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x v="3"/>
    <x v="507"/>
    <d v="2014-09-06T00:00:00"/>
    <s v="First Class"/>
    <s v="KB-16405"/>
    <s v="Katrina Bavinger"/>
    <x v="2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x v="3"/>
    <x v="507"/>
    <d v="2014-09-06T00:00:00"/>
    <s v="First Class"/>
    <s v="KB-16405"/>
    <s v="Katrina Bavinger"/>
    <x v="2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3"/>
    <x v="837"/>
    <d v="2014-06-03T00:00:00"/>
    <s v="Standard Class"/>
    <s v="DW-13480"/>
    <s v="Dianna Wilson"/>
    <x v="2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x v="3"/>
    <x v="837"/>
    <d v="2014-06-03T00:00:00"/>
    <s v="Standard Class"/>
    <s v="DW-13480"/>
    <s v="Dianna Wilson"/>
    <x v="2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x v="2"/>
    <x v="838"/>
    <d v="2011-02-04T00:00:00"/>
    <s v="Standard Class"/>
    <s v="JC-15340"/>
    <s v="Jasper Cacioppo"/>
    <x v="0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3"/>
    <x v="839"/>
    <d v="2014-02-15T00:00:00"/>
    <s v="Standard Class"/>
    <s v="TP-21415"/>
    <s v="Tom Prescott"/>
    <x v="0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x v="3"/>
    <x v="839"/>
    <d v="2014-02-15T00:00:00"/>
    <s v="Standard Class"/>
    <s v="TP-21415"/>
    <s v="Tom Prescott"/>
    <x v="0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x v="3"/>
    <x v="839"/>
    <d v="2014-02-15T00:00:00"/>
    <s v="Standard Class"/>
    <s v="TP-21415"/>
    <s v="Tom Prescott"/>
    <x v="0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x v="3"/>
    <x v="839"/>
    <d v="2014-02-15T00:00:00"/>
    <s v="Standard Class"/>
    <s v="TP-21415"/>
    <s v="Tom Prescott"/>
    <x v="0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x v="3"/>
    <x v="185"/>
    <d v="2014-04-03T00:00:00"/>
    <s v="Second Class"/>
    <s v="DB-12910"/>
    <s v="Daniel Byrd"/>
    <x v="2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x v="3"/>
    <x v="185"/>
    <d v="2014-04-03T00:00:00"/>
    <s v="Second Class"/>
    <s v="DB-12910"/>
    <s v="Daniel Byrd"/>
    <x v="2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x v="0"/>
    <x v="840"/>
    <d v="2013-03-09T00:00:00"/>
    <s v="Standard Class"/>
    <s v="BH-11710"/>
    <s v="Brosina Hoffman"/>
    <x v="0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x v="0"/>
    <x v="840"/>
    <d v="2013-03-09T00:00:00"/>
    <s v="Standard Class"/>
    <s v="BH-11710"/>
    <s v="Brosina Hoffman"/>
    <x v="0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x v="0"/>
    <x v="840"/>
    <d v="2013-03-09T00:00:00"/>
    <s v="Standard Class"/>
    <s v="BH-11710"/>
    <s v="Brosina Hoffman"/>
    <x v="0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x v="1"/>
    <x v="841"/>
    <d v="2012-08-23T00:00:00"/>
    <s v="Same Day"/>
    <s v="TD-20995"/>
    <s v="Tamara Dahlen"/>
    <x v="0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1"/>
    <x v="841"/>
    <d v="2012-08-23T00:00:00"/>
    <s v="Same Day"/>
    <s v="TD-20995"/>
    <s v="Tamara Dahlen"/>
    <x v="0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x v="1"/>
    <x v="841"/>
    <d v="2012-08-23T00:00:00"/>
    <s v="Same Day"/>
    <s v="TD-20995"/>
    <s v="Tamara Dahlen"/>
    <x v="0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x v="1"/>
    <x v="841"/>
    <d v="2012-08-23T00:00:00"/>
    <s v="Same Day"/>
    <s v="TD-20995"/>
    <s v="Tamara Dahlen"/>
    <x v="0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x v="3"/>
    <x v="842"/>
    <d v="2014-05-02T00:00:00"/>
    <s v="Standard Class"/>
    <s v="CV-12805"/>
    <s v="Cynthia Voltz"/>
    <x v="1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3"/>
    <x v="842"/>
    <d v="2014-05-02T00:00:00"/>
    <s v="Standard Class"/>
    <s v="CV-12805"/>
    <s v="Cynthia Voltz"/>
    <x v="1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3"/>
    <x v="66"/>
    <d v="2014-12-28T00:00:00"/>
    <s v="Second Class"/>
    <s v="JG-15310"/>
    <s v="Jason Gross"/>
    <x v="1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x v="3"/>
    <x v="66"/>
    <d v="2014-12-28T00:00:00"/>
    <s v="Second Class"/>
    <s v="JG-15310"/>
    <s v="Jason Gross"/>
    <x v="1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x v="0"/>
    <x v="16"/>
    <d v="2013-12-13T00:00:00"/>
    <s v="Standard Class"/>
    <s v="JP-16135"/>
    <s v="Julie Prescott"/>
    <x v="2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3"/>
    <x v="721"/>
    <d v="2014-03-30T00:00:00"/>
    <s v="Standard Class"/>
    <s v="EC-14050"/>
    <s v="Erin Creighton"/>
    <x v="0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x v="0"/>
    <x v="197"/>
    <d v="2013-07-30T00:00:00"/>
    <s v="Standard Class"/>
    <s v="KH-16630"/>
    <s v="Ken Heidel"/>
    <x v="1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x v="3"/>
    <x v="815"/>
    <d v="2014-07-15T00:00:00"/>
    <s v="Standard Class"/>
    <s v="FG-14260"/>
    <s v="Frank Gastineau"/>
    <x v="2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x v="0"/>
    <x v="19"/>
    <d v="2013-07-23T00:00:00"/>
    <s v="Standard Class"/>
    <s v="AA-10480"/>
    <s v="Andrew Allen"/>
    <x v="0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x v="0"/>
    <x v="19"/>
    <d v="2013-07-23T00:00:00"/>
    <s v="Standard Class"/>
    <s v="AA-10480"/>
    <s v="Andrew Allen"/>
    <x v="0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x v="0"/>
    <x v="19"/>
    <d v="2013-07-23T00:00:00"/>
    <s v="Standard Class"/>
    <s v="AA-10480"/>
    <s v="Andrew Allen"/>
    <x v="0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x v="19"/>
    <d v="2013-07-23T00:00:00"/>
    <s v="Standard Class"/>
    <s v="AA-10480"/>
    <s v="Andrew Allen"/>
    <x v="0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x v="0"/>
    <x v="19"/>
    <d v="2013-07-23T00:00:00"/>
    <s v="Standard Class"/>
    <s v="AA-10480"/>
    <s v="Andrew Allen"/>
    <x v="0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x v="0"/>
    <x v="828"/>
    <d v="2013-08-31T00:00:00"/>
    <s v="Standard Class"/>
    <s v="MS-17770"/>
    <s v="Maxwell Schwartz"/>
    <x v="0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x v="1"/>
    <x v="832"/>
    <d v="2012-06-12T00:00:00"/>
    <s v="First Class"/>
    <s v="JE-15610"/>
    <s v="Jim Epp"/>
    <x v="1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x v="3"/>
    <x v="565"/>
    <d v="2014-09-13T00:00:00"/>
    <s v="Standard Class"/>
    <s v="EB-14110"/>
    <s v="Eugene Barchas"/>
    <x v="0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x v="3"/>
    <x v="280"/>
    <d v="2014-10-07T00:00:00"/>
    <s v="Standard Class"/>
    <s v="BP-11155"/>
    <s v="Becky Pak"/>
    <x v="0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x v="2"/>
    <x v="757"/>
    <d v="2011-12-17T00:00:00"/>
    <s v="First Class"/>
    <s v="CC-12100"/>
    <s v="Chad Cunningham"/>
    <x v="2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x v="2"/>
    <x v="757"/>
    <d v="2011-12-17T00:00:00"/>
    <s v="First Class"/>
    <s v="CC-12100"/>
    <s v="Chad Cunningham"/>
    <x v="2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2"/>
    <x v="757"/>
    <d v="2011-12-17T00:00:00"/>
    <s v="First Class"/>
    <s v="CC-12100"/>
    <s v="Chad Cunningham"/>
    <x v="2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x v="2"/>
    <x v="757"/>
    <d v="2011-12-17T00:00:00"/>
    <s v="First Class"/>
    <s v="CC-12100"/>
    <s v="Chad Cunningham"/>
    <x v="2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x v="2"/>
    <x v="829"/>
    <d v="2011-08-26T00:00:00"/>
    <s v="First Class"/>
    <s v="JP-15460"/>
    <s v="Jennifer Patt"/>
    <x v="1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x v="2"/>
    <x v="829"/>
    <d v="2011-08-26T00:00:00"/>
    <s v="First Class"/>
    <s v="JP-15460"/>
    <s v="Jennifer Patt"/>
    <x v="1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x v="3"/>
    <x v="105"/>
    <d v="2014-11-19T00:00:00"/>
    <s v="Standard Class"/>
    <s v="LS-16975"/>
    <s v="Lindsay Shagiari"/>
    <x v="2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1"/>
    <x v="334"/>
    <d v="2012-04-28T00:00:00"/>
    <s v="First Class"/>
    <s v="JL-15850"/>
    <s v="John Lucas"/>
    <x v="0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2"/>
    <x v="432"/>
    <d v="2011-12-12T00:00:00"/>
    <s v="Same Day"/>
    <s v="CY-12745"/>
    <s v="Craig Yedwab"/>
    <x v="1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x v="3"/>
    <x v="145"/>
    <d v="2014-09-28T00:00:00"/>
    <s v="Second Class"/>
    <s v="RB-19360"/>
    <s v="Raymond Buch"/>
    <x v="0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3"/>
    <x v="145"/>
    <d v="2014-09-28T00:00:00"/>
    <s v="Second Class"/>
    <s v="RB-19360"/>
    <s v="Raymond Buch"/>
    <x v="0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x v="0"/>
    <x v="64"/>
    <d v="2013-09-12T00:00:00"/>
    <s v="Standard Class"/>
    <s v="AR-10825"/>
    <s v="Anthony Rawles"/>
    <x v="1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x v="3"/>
    <x v="512"/>
    <d v="2014-02-14T00:00:00"/>
    <s v="Second Class"/>
    <s v="CS-11845"/>
    <s v="Cari Sayre"/>
    <x v="1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x v="3"/>
    <x v="512"/>
    <d v="2014-02-14T00:00:00"/>
    <s v="Second Class"/>
    <s v="CS-11845"/>
    <s v="Cari Sayre"/>
    <x v="1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2"/>
    <x v="479"/>
    <d v="2011-07-03T00:00:00"/>
    <s v="Second Class"/>
    <s v="AR-10825"/>
    <s v="Anthony Rawles"/>
    <x v="1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x v="843"/>
    <d v="2013-06-11T00:00:00"/>
    <s v="First Class"/>
    <s v="RD-19810"/>
    <s v="Ross DeVincentis"/>
    <x v="2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x v="2"/>
    <x v="414"/>
    <d v="2011-12-25T00:00:00"/>
    <s v="Standard Class"/>
    <s v="KH-16510"/>
    <s v="Keith Herrera"/>
    <x v="0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x v="1"/>
    <x v="83"/>
    <d v="2012-12-18T00:00:00"/>
    <s v="First Class"/>
    <s v="NF-18385"/>
    <s v="Natalie Fritzler"/>
    <x v="0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1"/>
    <x v="83"/>
    <d v="2012-12-18T00:00:00"/>
    <s v="First Class"/>
    <s v="NF-18385"/>
    <s v="Natalie Fritzler"/>
    <x v="0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x v="1"/>
    <x v="83"/>
    <d v="2012-12-18T00:00:00"/>
    <s v="First Class"/>
    <s v="NF-18385"/>
    <s v="Natalie Fritzler"/>
    <x v="0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x v="1"/>
    <x v="83"/>
    <d v="2012-12-18T00:00:00"/>
    <s v="First Class"/>
    <s v="NF-18385"/>
    <s v="Natalie Fritzler"/>
    <x v="0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3"/>
    <x v="228"/>
    <d v="2014-07-25T00:00:00"/>
    <s v="Standard Class"/>
    <s v="SM-20950"/>
    <s v="Suzanne McNair"/>
    <x v="1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x v="2"/>
    <x v="93"/>
    <d v="2011-08-05T00:00:00"/>
    <s v="Second Class"/>
    <s v="GH-14410"/>
    <s v="Gary Hansen"/>
    <x v="2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x v="1"/>
    <x v="252"/>
    <d v="2012-08-28T00:00:00"/>
    <s v="Standard Class"/>
    <s v="EM-13810"/>
    <s v="Eleni McCrary"/>
    <x v="1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x v="1"/>
    <x v="252"/>
    <d v="2012-08-28T00:00:00"/>
    <s v="Standard Class"/>
    <s v="EM-13810"/>
    <s v="Eleni McCrary"/>
    <x v="1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x v="0"/>
    <x v="253"/>
    <d v="2013-03-28T00:00:00"/>
    <s v="First Class"/>
    <s v="DB-13210"/>
    <s v="Dean Braden"/>
    <x v="0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x v="253"/>
    <d v="2013-03-28T00:00:00"/>
    <s v="First Class"/>
    <s v="DB-13210"/>
    <s v="Dean Braden"/>
    <x v="0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x v="2"/>
    <x v="171"/>
    <d v="2011-09-16T00:00:00"/>
    <s v="Second Class"/>
    <s v="PT-19090"/>
    <s v="Pete Takahito"/>
    <x v="0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x v="2"/>
    <x v="158"/>
    <d v="2011-09-25T00:00:00"/>
    <s v="Standard Class"/>
    <s v="HF-14995"/>
    <s v="Herbert Flentye"/>
    <x v="0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x v="517"/>
    <d v="2013-11-01T00:00:00"/>
    <s v="First Class"/>
    <s v="KW-16435"/>
    <s v="Katrina Willman"/>
    <x v="0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x v="316"/>
    <d v="2013-06-04T00:00:00"/>
    <s v="Standard Class"/>
    <s v="KC-16675"/>
    <s v="Kimberly Carter"/>
    <x v="1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x v="0"/>
    <x v="316"/>
    <d v="2013-06-04T00:00:00"/>
    <s v="Standard Class"/>
    <s v="KC-16675"/>
    <s v="Kimberly Carter"/>
    <x v="1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3"/>
    <x v="202"/>
    <d v="2014-12-27T00:00:00"/>
    <s v="Second Class"/>
    <s v="PK-19075"/>
    <s v="Pete Kriz"/>
    <x v="0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x v="0"/>
    <x v="844"/>
    <d v="2013-03-29T00:00:00"/>
    <s v="Standard Class"/>
    <s v="KT-16465"/>
    <s v="Kean Takahito"/>
    <x v="0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x v="0"/>
    <x v="844"/>
    <d v="2013-03-29T00:00:00"/>
    <s v="Standard Class"/>
    <s v="KT-16465"/>
    <s v="Kean Takahito"/>
    <x v="0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x v="0"/>
    <x v="844"/>
    <d v="2013-03-29T00:00:00"/>
    <s v="Standard Class"/>
    <s v="KT-16465"/>
    <s v="Kean Takahito"/>
    <x v="0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x v="3"/>
    <x v="343"/>
    <d v="2014-11-19T00:00:00"/>
    <s v="Standard Class"/>
    <s v="EP-13915"/>
    <s v="Emily Phan"/>
    <x v="0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x v="3"/>
    <x v="397"/>
    <d v="2014-09-30T00:00:00"/>
    <s v="Standard Class"/>
    <s v="AP-10915"/>
    <s v="Arthur Prichep"/>
    <x v="0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"/>
    <x v="397"/>
    <d v="2014-09-30T00:00:00"/>
    <s v="Standard Class"/>
    <s v="AP-10915"/>
    <s v="Arthur Prichep"/>
    <x v="0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x v="3"/>
    <x v="18"/>
    <d v="2014-09-11T00:00:00"/>
    <s v="Same Day"/>
    <s v="SH-20395"/>
    <s v="Shahid Hopkins"/>
    <x v="0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x v="256"/>
    <d v="2014-12-12T00:00:00"/>
    <s v="Standard Class"/>
    <s v="SM-20950"/>
    <s v="Suzanne McNair"/>
    <x v="1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3"/>
    <x v="256"/>
    <d v="2014-12-12T00:00:00"/>
    <s v="Standard Class"/>
    <s v="SM-20950"/>
    <s v="Suzanne McNair"/>
    <x v="1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x v="3"/>
    <x v="256"/>
    <d v="2014-12-12T00:00:00"/>
    <s v="Standard Class"/>
    <s v="SM-20950"/>
    <s v="Suzanne McNair"/>
    <x v="1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x v="3"/>
    <x v="45"/>
    <d v="2014-11-13T00:00:00"/>
    <s v="Second Class"/>
    <s v="BM-11650"/>
    <s v="Brian Moss"/>
    <x v="1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x v="3"/>
    <x v="45"/>
    <d v="2014-11-13T00:00:00"/>
    <s v="Second Class"/>
    <s v="BM-11650"/>
    <s v="Brian Moss"/>
    <x v="1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x v="3"/>
    <x v="45"/>
    <d v="2014-11-13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x v="3"/>
    <x v="45"/>
    <d v="2014-11-13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x v="2"/>
    <x v="845"/>
    <d v="2011-11-09T00:00:00"/>
    <s v="First Class"/>
    <s v="TC-20980"/>
    <s v="Tamara Chand"/>
    <x v="1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x v="2"/>
    <x v="845"/>
    <d v="2011-11-09T00:00:00"/>
    <s v="First Class"/>
    <s v="TC-20980"/>
    <s v="Tamara Chand"/>
    <x v="1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x v="3"/>
    <x v="846"/>
    <d v="2014-03-18T00:00:00"/>
    <s v="Standard Class"/>
    <s v="KB-16585"/>
    <s v="Ken Black"/>
    <x v="1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x v="3"/>
    <x v="179"/>
    <d v="2014-10-23T00:00:00"/>
    <s v="Second Class"/>
    <s v="JE-16165"/>
    <s v="Justin Ellison"/>
    <x v="1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x v="3"/>
    <x v="179"/>
    <d v="2014-10-23T00:00:00"/>
    <s v="Second Class"/>
    <s v="JE-16165"/>
    <s v="Justin Ellison"/>
    <x v="1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x v="1"/>
    <x v="17"/>
    <d v="2013-01-01T00:00:00"/>
    <s v="Standard Class"/>
    <s v="DR-12940"/>
    <s v="Daniel Raglin"/>
    <x v="2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x v="3"/>
    <x v="280"/>
    <d v="2014-10-09T00:00:00"/>
    <s v="Standard Class"/>
    <s v="RW-19630"/>
    <s v="Rob Williams"/>
    <x v="1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x v="3"/>
    <x v="400"/>
    <d v="2014-06-09T00:00:00"/>
    <s v="Standard Class"/>
    <s v="ML-18040"/>
    <s v="Michelle Lonsdale"/>
    <x v="1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x v="2"/>
    <x v="416"/>
    <d v="2011-09-04T00:00:00"/>
    <s v="First Class"/>
    <s v="JL-15130"/>
    <s v="Jack Lebron"/>
    <x v="0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x v="2"/>
    <x v="416"/>
    <d v="2011-09-04T00:00:00"/>
    <s v="First Class"/>
    <s v="JL-15130"/>
    <s v="Jack Lebron"/>
    <x v="0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x v="0"/>
    <x v="590"/>
    <d v="2013-08-14T00:00:00"/>
    <s v="Standard Class"/>
    <s v="CM-12655"/>
    <s v="Corinna Mitchell"/>
    <x v="2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x v="3"/>
    <x v="847"/>
    <d v="2014-07-29T00:00:00"/>
    <s v="Standard Class"/>
    <s v="FH-14365"/>
    <s v="Fred Hopkins"/>
    <x v="1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1"/>
    <x v="848"/>
    <d v="2012-07-10T00:00:00"/>
    <s v="Same Day"/>
    <s v="EH-13945"/>
    <s v="Eric Hoffmann"/>
    <x v="0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x v="2"/>
    <x v="588"/>
    <d v="2011-12-07T00:00:00"/>
    <s v="Standard Class"/>
    <s v="TB-21280"/>
    <s v="Toby Braunhardt"/>
    <x v="0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3"/>
    <x v="404"/>
    <d v="2014-12-23T00:00:00"/>
    <s v="Standard Class"/>
    <s v="AH-10030"/>
    <s v="Aaron Hawkins"/>
    <x v="1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x v="2"/>
    <x v="598"/>
    <d v="2011-05-20T00:00:00"/>
    <s v="Second Class"/>
    <s v="TT-21070"/>
    <s v="Ted Trevino"/>
    <x v="0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x v="2"/>
    <x v="598"/>
    <d v="2011-05-20T00:00:00"/>
    <s v="Second Class"/>
    <s v="TT-21070"/>
    <s v="Ted Trevino"/>
    <x v="0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2"/>
    <x v="849"/>
    <d v="2011-11-16T00:00:00"/>
    <s v="Standard Class"/>
    <s v="RD-19900"/>
    <s v="Ruben Dartt"/>
    <x v="0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x v="0"/>
    <x v="850"/>
    <d v="2013-01-15T00:00:00"/>
    <s v="Standard Class"/>
    <s v="LA-16780"/>
    <s v="Laura Armstrong"/>
    <x v="1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x v="850"/>
    <d v="2013-01-15T00:00:00"/>
    <s v="Standard Class"/>
    <s v="LA-16780"/>
    <s v="Laura Armstrong"/>
    <x v="1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x v="3"/>
    <x v="585"/>
    <d v="2014-09-28T00:00:00"/>
    <s v="Standard Class"/>
    <s v="SH-19975"/>
    <s v="Sally Hughsby"/>
    <x v="1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x v="3"/>
    <x v="585"/>
    <d v="2014-09-28T00:00:00"/>
    <s v="Standard Class"/>
    <s v="SH-19975"/>
    <s v="Sally Hughsby"/>
    <x v="1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x v="2"/>
    <x v="851"/>
    <d v="2011-12-28T00:00:00"/>
    <s v="Standard Class"/>
    <s v="SF-20200"/>
    <s v="Sarah Foster"/>
    <x v="0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x v="439"/>
    <d v="2013-06-02T00:00:00"/>
    <s v="Standard Class"/>
    <s v="TH-21235"/>
    <s v="Tiffany House"/>
    <x v="1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x v="0"/>
    <x v="439"/>
    <d v="2013-06-02T00:00:00"/>
    <s v="Standard Class"/>
    <s v="TH-21235"/>
    <s v="Tiffany House"/>
    <x v="1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x v="3"/>
    <x v="141"/>
    <d v="2014-07-11T00:00:00"/>
    <s v="First Class"/>
    <s v="VG-21790"/>
    <s v="Vivek Gonzalez"/>
    <x v="0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x v="2"/>
    <x v="8"/>
    <d v="2011-05-17T00:00:00"/>
    <s v="Standard Class"/>
    <s v="NP-18325"/>
    <s v="Naresj Patel"/>
    <x v="0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x v="3"/>
    <x v="468"/>
    <d v="2014-11-17T00:00:00"/>
    <s v="Standard Class"/>
    <s v="FH-14275"/>
    <s v="Frank Hawley"/>
    <x v="1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x v="3"/>
    <x v="468"/>
    <d v="2014-11-17T00:00:00"/>
    <s v="Standard Class"/>
    <s v="FH-14275"/>
    <s v="Frank Hawley"/>
    <x v="1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x v="1"/>
    <x v="653"/>
    <d v="2012-10-08T00:00:00"/>
    <s v="Standard Class"/>
    <s v="JP-15460"/>
    <s v="Jennifer Patt"/>
    <x v="1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x v="653"/>
    <d v="2012-10-08T00:00:00"/>
    <s v="Standard Class"/>
    <s v="JP-15460"/>
    <s v="Jennifer Patt"/>
    <x v="1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x v="1"/>
    <x v="653"/>
    <d v="2012-10-08T00:00:00"/>
    <s v="Standard Class"/>
    <s v="JP-15460"/>
    <s v="Jennifer Patt"/>
    <x v="1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x v="2"/>
    <x v="852"/>
    <d v="2011-10-05T00:00:00"/>
    <s v="First Class"/>
    <s v="ES-14080"/>
    <s v="Erin Smith"/>
    <x v="1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x v="2"/>
    <x v="430"/>
    <d v="2011-08-16T00:00:00"/>
    <s v="Standard Class"/>
    <s v="KL-16645"/>
    <s v="Ken Lonsdale"/>
    <x v="0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x v="3"/>
    <x v="853"/>
    <d v="2014-09-06T00:00:00"/>
    <s v="Second Class"/>
    <s v="BN-11515"/>
    <s v="Bradley Nguyen"/>
    <x v="0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x v="3"/>
    <x v="513"/>
    <d v="2014-04-23T00:00:00"/>
    <s v="Standard Class"/>
    <s v="ND-18370"/>
    <s v="Natalie DeCherney"/>
    <x v="0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x v="3"/>
    <x v="513"/>
    <d v="2014-04-23T00:00:00"/>
    <s v="Standard Class"/>
    <s v="ND-18370"/>
    <s v="Natalie DeCherney"/>
    <x v="0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x v="3"/>
    <x v="513"/>
    <d v="2014-04-23T00:00:00"/>
    <s v="Standard Class"/>
    <s v="ND-18370"/>
    <s v="Natalie DeCherney"/>
    <x v="0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x v="0"/>
    <x v="423"/>
    <d v="2013-04-28T00:00:00"/>
    <s v="First Class"/>
    <s v="JL-15130"/>
    <s v="Jack Lebron"/>
    <x v="0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x v="0"/>
    <x v="804"/>
    <d v="2013-01-15T00:00:00"/>
    <s v="Same Day"/>
    <s v="RC-19825"/>
    <s v="Roy Collins"/>
    <x v="0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x v="440"/>
    <d v="2013-05-03T00:00:00"/>
    <s v="Same Day"/>
    <s v="CC-12475"/>
    <s v="Cindy Chapman"/>
    <x v="0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x v="0"/>
    <x v="440"/>
    <d v="2013-05-03T00:00:00"/>
    <s v="Same Day"/>
    <s v="CC-12475"/>
    <s v="Cindy Chapman"/>
    <x v="0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x v="0"/>
    <x v="73"/>
    <d v="2013-11-28T00:00:00"/>
    <s v="Standard Class"/>
    <s v="DW-13195"/>
    <s v="David Wiener"/>
    <x v="1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x v="0"/>
    <x v="73"/>
    <d v="2013-11-28T00:00:00"/>
    <s v="Standard Class"/>
    <s v="DW-13195"/>
    <s v="David Wiener"/>
    <x v="1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x v="0"/>
    <x v="73"/>
    <d v="2013-11-28T00:00:00"/>
    <s v="Standard Class"/>
    <s v="DW-13195"/>
    <s v="David Wiener"/>
    <x v="1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x v="0"/>
    <x v="854"/>
    <d v="2013-02-03T00:00:00"/>
    <s v="First Class"/>
    <s v="CK-12760"/>
    <s v="Cyma Kinney"/>
    <x v="1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x v="3"/>
    <x v="185"/>
    <d v="2014-04-06T00:00:00"/>
    <s v="Second Class"/>
    <s v="EG-13900"/>
    <s v="Emily Grady"/>
    <x v="0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x v="3"/>
    <x v="96"/>
    <d v="2014-12-06T00:00:00"/>
    <s v="Standard Class"/>
    <s v="SJ-20215"/>
    <s v="Sarah Jordon"/>
    <x v="0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x v="3"/>
    <x v="96"/>
    <d v="2014-12-06T00:00:00"/>
    <s v="Standard Class"/>
    <s v="SJ-20215"/>
    <s v="Sarah Jordon"/>
    <x v="0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"/>
    <x v="389"/>
    <d v="2014-12-13T00:00:00"/>
    <s v="Second Class"/>
    <s v="BP-11185"/>
    <s v="Ben Peterman"/>
    <x v="1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x v="3"/>
    <x v="389"/>
    <d v="2014-12-13T00:00:00"/>
    <s v="Second Class"/>
    <s v="BP-11185"/>
    <s v="Ben Peterman"/>
    <x v="1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"/>
    <x v="389"/>
    <d v="2014-12-13T00:00:00"/>
    <s v="Second Class"/>
    <s v="BP-11185"/>
    <s v="Ben Peterman"/>
    <x v="1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x v="0"/>
    <x v="42"/>
    <d v="2013-09-22T00:00:00"/>
    <s v="Standard Class"/>
    <s v="SJ-20125"/>
    <s v="Sanjit Jacobs"/>
    <x v="2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x v="42"/>
    <d v="2013-09-22T00:00:00"/>
    <s v="Standard Class"/>
    <s v="SJ-20125"/>
    <s v="Sanjit Jacobs"/>
    <x v="2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x v="0"/>
    <x v="443"/>
    <d v="2013-12-30T00:00:00"/>
    <s v="Standard Class"/>
    <s v="MC-17590"/>
    <s v="Matt Collister"/>
    <x v="1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3"/>
    <x v="827"/>
    <d v="2014-04-20T00:00:00"/>
    <s v="First Class"/>
    <s v="BG-11740"/>
    <s v="Bruce Geld"/>
    <x v="0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3"/>
    <x v="855"/>
    <d v="2014-10-31T00:00:00"/>
    <s v="Second Class"/>
    <s v="MA-17560"/>
    <s v="Matt Abelman"/>
    <x v="2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x v="3"/>
    <x v="855"/>
    <d v="2014-10-31T00:00:00"/>
    <s v="Second Class"/>
    <s v="MA-17560"/>
    <s v="Matt Abelman"/>
    <x v="2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x v="0"/>
    <x v="630"/>
    <d v="2013-07-15T00:00:00"/>
    <s v="Standard Class"/>
    <s v="CC-12220"/>
    <s v="Chris Cortes"/>
    <x v="0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x v="630"/>
    <d v="2013-07-15T00:00:00"/>
    <s v="Standard Class"/>
    <s v="CC-12220"/>
    <s v="Chris Cortes"/>
    <x v="0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x v="1"/>
    <x v="101"/>
    <d v="2012-08-14T00:00:00"/>
    <s v="Standard Class"/>
    <s v="RA-19885"/>
    <s v="Ruben Ausman"/>
    <x v="1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x v="0"/>
    <x v="10"/>
    <d v="2013-12-15T00:00:00"/>
    <s v="Second Class"/>
    <s v="DK-12835"/>
    <s v="Damala Kotsonis"/>
    <x v="1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x v="10"/>
    <d v="2013-12-15T00:00:00"/>
    <s v="Second Class"/>
    <s v="DK-12835"/>
    <s v="Damala Kotsonis"/>
    <x v="1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d v="2013-11-18T00:00:00"/>
    <s v="Standard Class"/>
    <s v="LB-16795"/>
    <s v="Laurel Beltran"/>
    <x v="2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2"/>
    <x v="687"/>
    <d v="2011-11-15T00:00:00"/>
    <s v="First Class"/>
    <s v="CM-11815"/>
    <s v="Candace McMahon"/>
    <x v="1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x v="2"/>
    <x v="664"/>
    <d v="2011-11-19T00:00:00"/>
    <s v="First Class"/>
    <s v="TS-21205"/>
    <s v="Thomas Seio"/>
    <x v="1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x v="2"/>
    <x v="664"/>
    <d v="2011-11-19T00:00:00"/>
    <s v="First Class"/>
    <s v="TS-21205"/>
    <s v="Thomas Seio"/>
    <x v="1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x v="2"/>
    <x v="664"/>
    <d v="2011-11-19T00:00:00"/>
    <s v="First Class"/>
    <s v="TS-21205"/>
    <s v="Thomas Seio"/>
    <x v="1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x v="0"/>
    <x v="758"/>
    <d v="2013-03-09T00:00:00"/>
    <s v="Second Class"/>
    <s v="RF-19345"/>
    <s v="Randy Ferguson"/>
    <x v="1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x v="2"/>
    <x v="856"/>
    <d v="2011-10-15T00:00:00"/>
    <s v="Standard Class"/>
    <s v="JF-15565"/>
    <s v="Jill Fjeld"/>
    <x v="0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x v="2"/>
    <x v="856"/>
    <d v="2011-10-15T00:00:00"/>
    <s v="Standard Class"/>
    <s v="JF-15565"/>
    <s v="Jill Fjeld"/>
    <x v="0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x v="2"/>
    <x v="857"/>
    <d v="2011-05-29T00:00:00"/>
    <s v="Standard Class"/>
    <s v="EH-14185"/>
    <s v="Evan Henry"/>
    <x v="0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x v="2"/>
    <x v="857"/>
    <d v="2011-05-29T00:00:00"/>
    <s v="Standard Class"/>
    <s v="EH-14185"/>
    <s v="Evan Henry"/>
    <x v="0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x v="2"/>
    <x v="858"/>
    <d v="2011-07-19T00:00:00"/>
    <s v="Standard Class"/>
    <s v="VW-21775"/>
    <s v="Victoria Wilson"/>
    <x v="1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x v="2"/>
    <x v="858"/>
    <d v="2011-07-19T00:00:00"/>
    <s v="Standard Class"/>
    <s v="VW-21775"/>
    <s v="Victoria Wilson"/>
    <x v="1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x v="1"/>
    <x v="17"/>
    <d v="2012-12-29T00:00:00"/>
    <s v="Second Class"/>
    <s v="KN-16450"/>
    <s v="Kean Nguyen"/>
    <x v="1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x v="1"/>
    <x v="97"/>
    <d v="2012-02-16T00:00:00"/>
    <s v="Standard Class"/>
    <s v="SJ-20215"/>
    <s v="Sarah Jordon"/>
    <x v="0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x v="3"/>
    <x v="540"/>
    <d v="2014-05-13T00:00:00"/>
    <s v="Standard Class"/>
    <s v="PS-19045"/>
    <s v="Penelope Sewall"/>
    <x v="2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x v="3"/>
    <x v="808"/>
    <d v="2014-11-07T00:00:00"/>
    <s v="Standard Class"/>
    <s v="KM-16225"/>
    <s v="Kalyca Meade"/>
    <x v="1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x v="3"/>
    <x v="808"/>
    <d v="2014-11-07T00:00:00"/>
    <s v="Standard Class"/>
    <s v="KM-16225"/>
    <s v="Kalyca Meade"/>
    <x v="1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"/>
    <x v="267"/>
    <d v="2011-04-09T00:00:00"/>
    <s v="Second Class"/>
    <s v="GM-14695"/>
    <s v="Greg Maxwell"/>
    <x v="1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x v="2"/>
    <x v="267"/>
    <d v="2011-04-09T00:00:00"/>
    <s v="Second Class"/>
    <s v="GM-14695"/>
    <s v="Greg Maxwell"/>
    <x v="1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x v="2"/>
    <x v="267"/>
    <d v="2011-04-09T00:00:00"/>
    <s v="Second Class"/>
    <s v="GM-14695"/>
    <s v="Greg Maxwell"/>
    <x v="1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x v="2"/>
    <x v="267"/>
    <d v="2011-04-09T00:00:00"/>
    <s v="Second Class"/>
    <s v="GM-14695"/>
    <s v="Greg Maxwell"/>
    <x v="1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x v="2"/>
    <x v="267"/>
    <d v="2011-04-09T00:00:00"/>
    <s v="Second Class"/>
    <s v="GM-14695"/>
    <s v="Greg Maxwell"/>
    <x v="1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2"/>
    <x v="328"/>
    <d v="2011-09-24T00:00:00"/>
    <s v="Standard Class"/>
    <s v="KT-16465"/>
    <s v="Kean Takahito"/>
    <x v="0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x v="2"/>
    <x v="328"/>
    <d v="2011-09-24T00:00:00"/>
    <s v="Standard Class"/>
    <s v="KT-16465"/>
    <s v="Kean Takahito"/>
    <x v="0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x v="2"/>
    <x v="587"/>
    <d v="2011-10-06T00:00:00"/>
    <s v="Standard Class"/>
    <s v="MH-17785"/>
    <s v="Maya Herman"/>
    <x v="1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x v="2"/>
    <x v="171"/>
    <d v="2011-09-17T00:00:00"/>
    <s v="Standard Class"/>
    <s v="AF-10885"/>
    <s v="Art Foster"/>
    <x v="0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x v="3"/>
    <x v="297"/>
    <d v="2014-02-26T00:00:00"/>
    <s v="Standard Class"/>
    <s v="JP-16135"/>
    <s v="Julie Prescott"/>
    <x v="2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x v="3"/>
    <x v="297"/>
    <d v="2014-02-26T00:00:00"/>
    <s v="Standard Class"/>
    <s v="JP-16135"/>
    <s v="Julie Prescott"/>
    <x v="2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x v="1"/>
    <x v="350"/>
    <d v="2012-12-15T00:00:00"/>
    <s v="First Class"/>
    <s v="RD-19585"/>
    <s v="Rob Dowd"/>
    <x v="0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x v="1"/>
    <x v="350"/>
    <d v="2012-12-15T00:00:00"/>
    <s v="First Class"/>
    <s v="RD-19585"/>
    <s v="Rob Dowd"/>
    <x v="0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x v="1"/>
    <x v="350"/>
    <d v="2012-12-15T00:00:00"/>
    <s v="First Class"/>
    <s v="RD-19585"/>
    <s v="Rob Dowd"/>
    <x v="0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x v="1"/>
    <x v="350"/>
    <d v="2012-12-15T00:00:00"/>
    <s v="First Class"/>
    <s v="RD-19585"/>
    <s v="Rob Dowd"/>
    <x v="0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x v="0"/>
    <x v="859"/>
    <d v="2013-11-05T00:00:00"/>
    <s v="Standard Class"/>
    <s v="JF-15295"/>
    <s v="Jason Fortune-"/>
    <x v="0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x v="2"/>
    <x v="58"/>
    <d v="2011-12-30T00:00:00"/>
    <s v="Standard Class"/>
    <s v="CK-12595"/>
    <s v="Clytie Kelty"/>
    <x v="0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x v="2"/>
    <x v="58"/>
    <d v="2011-12-30T00:00:00"/>
    <s v="Standard Class"/>
    <s v="CK-12595"/>
    <s v="Clytie Kelty"/>
    <x v="0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x v="2"/>
    <x v="860"/>
    <d v="2011-08-18T00:00:00"/>
    <s v="First Class"/>
    <s v="KH-16510"/>
    <s v="Keith Herrera"/>
    <x v="0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x v="3"/>
    <x v="172"/>
    <d v="2014-10-04T00:00:00"/>
    <s v="First Class"/>
    <s v="CM-12655"/>
    <s v="Corinna Mitchell"/>
    <x v="2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x v="293"/>
    <d v="2012-05-30T00:00:00"/>
    <s v="Standard Class"/>
    <s v="EB-13870"/>
    <s v="Emily Burns"/>
    <x v="0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x v="1"/>
    <x v="293"/>
    <d v="2012-05-30T00:00:00"/>
    <s v="Standard Class"/>
    <s v="EB-13870"/>
    <s v="Emily Burns"/>
    <x v="0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3"/>
    <x v="673"/>
    <d v="2014-11-17T00:00:00"/>
    <s v="Same Day"/>
    <s v="MW-18235"/>
    <s v="Mitch Willingham"/>
    <x v="1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x v="2"/>
    <x v="728"/>
    <d v="2011-11-22T00:00:00"/>
    <s v="Standard Class"/>
    <s v="CS-11950"/>
    <s v="Carlos Soltero"/>
    <x v="0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x v="2"/>
    <x v="728"/>
    <d v="2011-11-22T00:00:00"/>
    <s v="Standard Class"/>
    <s v="CS-11950"/>
    <s v="Carlos Soltero"/>
    <x v="0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x v="2"/>
    <x v="728"/>
    <d v="2011-11-22T00:00:00"/>
    <s v="Standard Class"/>
    <s v="CS-11950"/>
    <s v="Carlos Soltero"/>
    <x v="0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x v="2"/>
    <x v="728"/>
    <d v="2011-11-22T00:00:00"/>
    <s v="Standard Class"/>
    <s v="CS-11950"/>
    <s v="Carlos Soltero"/>
    <x v="0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2"/>
    <x v="728"/>
    <d v="2011-11-22T00:00:00"/>
    <s v="Standard Class"/>
    <s v="CS-11950"/>
    <s v="Carlos Soltero"/>
    <x v="0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x v="2"/>
    <x v="125"/>
    <d v="2012-01-01T00:00:00"/>
    <s v="Second Class"/>
    <s v="SP-20620"/>
    <s v="Stefania Perrino"/>
    <x v="1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x v="2"/>
    <x v="125"/>
    <d v="2012-01-01T00:00:00"/>
    <s v="Second Class"/>
    <s v="SP-20620"/>
    <s v="Stefania Perrino"/>
    <x v="1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2"/>
    <x v="125"/>
    <d v="2012-01-01T00:00:00"/>
    <s v="Second Class"/>
    <s v="SP-20620"/>
    <s v="Stefania Perrino"/>
    <x v="1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x v="2"/>
    <x v="125"/>
    <d v="2012-01-01T00:00:00"/>
    <s v="Second Class"/>
    <s v="SP-20620"/>
    <s v="Stefania Perrino"/>
    <x v="1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x v="2"/>
    <x v="125"/>
    <d v="2012-01-01T00:00:00"/>
    <s v="Second Class"/>
    <s v="SP-20620"/>
    <s v="Stefania Perrino"/>
    <x v="1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1"/>
    <x v="599"/>
    <d v="2012-11-11T00:00:00"/>
    <s v="Standard Class"/>
    <s v="GT-14635"/>
    <s v="Grant Thornton"/>
    <x v="1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x v="42"/>
    <d v="2013-09-23T00:00:00"/>
    <s v="Standard Class"/>
    <s v="LW-17215"/>
    <s v="Luke Weiss"/>
    <x v="0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x v="0"/>
    <x v="231"/>
    <d v="2013-03-26T00:00:00"/>
    <s v="Second Class"/>
    <s v="AH-10030"/>
    <s v="Aaron Hawkins"/>
    <x v="1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x v="2"/>
    <x v="127"/>
    <d v="2011-10-01T00:00:00"/>
    <s v="Standard Class"/>
    <s v="TH-21100"/>
    <s v="Thea Hendricks"/>
    <x v="0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2"/>
    <x v="127"/>
    <d v="2011-10-01T00:00:00"/>
    <s v="Standard Class"/>
    <s v="TH-21100"/>
    <s v="Thea Hendricks"/>
    <x v="0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x v="3"/>
    <x v="165"/>
    <d v="2014-12-29T00:00:00"/>
    <s v="Standard Class"/>
    <s v="HG-15025"/>
    <s v="Hunter Glantz"/>
    <x v="0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3"/>
    <x v="165"/>
    <d v="2014-12-29T00:00:00"/>
    <s v="Standard Class"/>
    <s v="HG-15025"/>
    <s v="Hunter Glantz"/>
    <x v="0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3"/>
    <x v="468"/>
    <d v="2014-11-16T00:00:00"/>
    <s v="Second Class"/>
    <s v="EB-13750"/>
    <s v="Edward Becker"/>
    <x v="1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x v="1"/>
    <x v="861"/>
    <d v="2012-09-15T00:00:00"/>
    <s v="Standard Class"/>
    <s v="SC-20725"/>
    <s v="Steven Cartwright"/>
    <x v="0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x v="1"/>
    <x v="861"/>
    <d v="2012-09-15T00:00:00"/>
    <s v="Standard Class"/>
    <s v="SC-20725"/>
    <s v="Steven Cartwright"/>
    <x v="0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x v="2"/>
    <x v="414"/>
    <d v="2011-12-25T00:00:00"/>
    <s v="Standard Class"/>
    <s v="TS-21505"/>
    <s v="Tony Sayre"/>
    <x v="0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2"/>
    <x v="414"/>
    <d v="2011-12-25T00:00:00"/>
    <s v="Standard Class"/>
    <s v="TS-21505"/>
    <s v="Tony Sayre"/>
    <x v="0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x v="2"/>
    <x v="414"/>
    <d v="2011-12-25T00:00:00"/>
    <s v="Standard Class"/>
    <s v="TS-21505"/>
    <s v="Tony Sayre"/>
    <x v="0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1"/>
    <x v="862"/>
    <d v="2012-07-27T00:00:00"/>
    <s v="Standard Class"/>
    <s v="TH-21550"/>
    <s v="Tracy Hopkins"/>
    <x v="2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x v="1"/>
    <x v="862"/>
    <d v="2012-07-27T00:00:00"/>
    <s v="Standard Class"/>
    <s v="TH-21550"/>
    <s v="Tracy Hopkins"/>
    <x v="2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x v="2"/>
    <x v="7"/>
    <d v="2011-11-15T00:00:00"/>
    <s v="Standard Class"/>
    <s v="KD-16270"/>
    <s v="Karen Daniels"/>
    <x v="0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x v="3"/>
    <x v="817"/>
    <d v="2014-12-21T00:00:00"/>
    <s v="Standard Class"/>
    <s v="GM-14455"/>
    <s v="Gary Mitchum"/>
    <x v="2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3"/>
    <x v="817"/>
    <d v="2014-12-21T00:00:00"/>
    <s v="Standard Class"/>
    <s v="GM-14455"/>
    <s v="Gary Mitchum"/>
    <x v="2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x v="3"/>
    <x v="817"/>
    <d v="2014-12-21T00:00:00"/>
    <s v="Standard Class"/>
    <s v="GM-14455"/>
    <s v="Gary Mitchum"/>
    <x v="2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x v="3"/>
    <x v="170"/>
    <d v="2014-08-23T00:00:00"/>
    <s v="First Class"/>
    <s v="PR-18880"/>
    <s v="Patrick Ryan"/>
    <x v="0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x v="0"/>
    <x v="278"/>
    <d v="2013-09-02T00:00:00"/>
    <s v="Second Class"/>
    <s v="TB-21055"/>
    <s v="Ted Butterfield"/>
    <x v="0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1"/>
    <x v="863"/>
    <d v="2012-08-20T00:00:00"/>
    <s v="Standard Class"/>
    <s v="ON-18715"/>
    <s v="Odella Nelson"/>
    <x v="1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x v="3"/>
    <x v="60"/>
    <d v="2014-11-08T00:00:00"/>
    <s v="First Class"/>
    <s v="AH-10195"/>
    <s v="Alan Haines"/>
    <x v="1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x v="864"/>
    <d v="2013-08-22T00:00:00"/>
    <s v="Standard Class"/>
    <s v="NM-18520"/>
    <s v="Neoma Murray"/>
    <x v="0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d v="2014-01-01T00:00:00"/>
    <s v="Standard Class"/>
    <s v="AR-10510"/>
    <s v="Andrew Roberts"/>
    <x v="0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x v="2"/>
    <x v="865"/>
    <d v="2011-09-28T00:00:00"/>
    <s v="Standard Class"/>
    <s v="BM-11650"/>
    <s v="Brian Moss"/>
    <x v="1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2"/>
    <x v="865"/>
    <d v="2011-09-28T00:00:00"/>
    <s v="Standard Class"/>
    <s v="BM-11650"/>
    <s v="Brian Moss"/>
    <x v="1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x v="2"/>
    <x v="866"/>
    <d v="2011-07-24T00:00:00"/>
    <s v="Standard Class"/>
    <s v="CA-12310"/>
    <s v="Christine Abelman"/>
    <x v="1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x v="2"/>
    <x v="866"/>
    <d v="2011-07-24T00:00:00"/>
    <s v="Standard Class"/>
    <s v="CA-12310"/>
    <s v="Christine Abelman"/>
    <x v="1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2"/>
    <x v="866"/>
    <d v="2011-07-24T00:00:00"/>
    <s v="Standard Class"/>
    <s v="CA-12310"/>
    <s v="Christine Abelman"/>
    <x v="1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x v="2"/>
    <x v="866"/>
    <d v="2011-07-24T00:00:00"/>
    <s v="Standard Class"/>
    <s v="CA-12310"/>
    <s v="Christine Abelman"/>
    <x v="1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x v="3"/>
    <x v="210"/>
    <d v="2014-09-14T00:00:00"/>
    <s v="Standard Class"/>
    <s v="NF-18595"/>
    <s v="Nicole Fjeld"/>
    <x v="2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x v="0"/>
    <x v="715"/>
    <d v="2013-05-11T00:00:00"/>
    <s v="Standard Class"/>
    <s v="AF-10870"/>
    <s v="Art Ferguson"/>
    <x v="0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x v="0"/>
    <x v="715"/>
    <d v="2013-05-11T00:00:00"/>
    <s v="Standard Class"/>
    <s v="AF-10870"/>
    <s v="Art Ferguson"/>
    <x v="0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1"/>
    <x v="593"/>
    <d v="2012-06-08T00:00:00"/>
    <s v="Second Class"/>
    <s v="TC-21535"/>
    <s v="Tracy Collins"/>
    <x v="2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1"/>
    <x v="593"/>
    <d v="2012-06-08T00:00:00"/>
    <s v="Second Class"/>
    <s v="TC-21535"/>
    <s v="Tracy Collins"/>
    <x v="2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x v="1"/>
    <x v="350"/>
    <d v="2012-12-20T00:00:00"/>
    <s v="Standard Class"/>
    <s v="Dp-13240"/>
    <s v="Dean percer"/>
    <x v="2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x v="1"/>
    <x v="350"/>
    <d v="2012-12-20T00:00:00"/>
    <s v="Standard Class"/>
    <s v="Dp-13240"/>
    <s v="Dean percer"/>
    <x v="2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x v="87"/>
    <d v="2013-07-19T00:00:00"/>
    <s v="Second Class"/>
    <s v="MC-17425"/>
    <s v="Mark Cousins"/>
    <x v="1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x v="2"/>
    <x v="867"/>
    <d v="2011-02-03T00:00:00"/>
    <s v="First Class"/>
    <s v="LC-17050"/>
    <s v="Liz Carlisle"/>
    <x v="0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x v="2"/>
    <x v="868"/>
    <d v="2011-07-15T00:00:00"/>
    <s v="Standard Class"/>
    <s v="BM-11650"/>
    <s v="Brian Moss"/>
    <x v="1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x v="2"/>
    <x v="868"/>
    <d v="2011-07-15T00:00:00"/>
    <s v="Standard Class"/>
    <s v="BM-11650"/>
    <s v="Brian Moss"/>
    <x v="1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x v="1"/>
    <x v="82"/>
    <d v="2012-11-25T00:00:00"/>
    <s v="Standard Class"/>
    <s v="NW-18400"/>
    <s v="Natalie Webber"/>
    <x v="0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x v="1"/>
    <x v="82"/>
    <d v="2012-11-25T00:00:00"/>
    <s v="Standard Class"/>
    <s v="NW-18400"/>
    <s v="Natalie Webber"/>
    <x v="0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d v="2013-03-26T00:00:00"/>
    <s v="Same Day"/>
    <s v="TB-21280"/>
    <s v="Toby Braunhardt"/>
    <x v="0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x v="3"/>
    <x v="397"/>
    <d v="2014-10-01T00:00:00"/>
    <s v="Standard Class"/>
    <s v="BS-11755"/>
    <s v="Bruce Stewart"/>
    <x v="0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"/>
    <x v="397"/>
    <d v="2014-10-01T00:00:00"/>
    <s v="Standard Class"/>
    <s v="BS-11755"/>
    <s v="Bruce Stewart"/>
    <x v="0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x v="1"/>
    <x v="784"/>
    <d v="2012-12-10T00:00:00"/>
    <s v="Standard Class"/>
    <s v="SO-20335"/>
    <s v="Sean O'Donnell"/>
    <x v="0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x v="1"/>
    <x v="784"/>
    <d v="2012-12-10T00:00:00"/>
    <s v="Standard Class"/>
    <s v="SO-20335"/>
    <s v="Sean O'Donnell"/>
    <x v="0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x v="1"/>
    <x v="784"/>
    <d v="2012-12-10T00:00:00"/>
    <s v="Standard Class"/>
    <s v="SO-20335"/>
    <s v="Sean O'Donnell"/>
    <x v="0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x v="1"/>
    <x v="784"/>
    <d v="2012-12-10T00:00:00"/>
    <s v="Standard Class"/>
    <s v="SO-20335"/>
    <s v="Sean O'Donnell"/>
    <x v="0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d v="2013-11-05T00:00:00"/>
    <s v="First Class"/>
    <s v="CS-12490"/>
    <s v="Cindy Schnelling"/>
    <x v="1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3"/>
    <x v="294"/>
    <d v="2014-03-22T00:00:00"/>
    <s v="Standard Class"/>
    <s v="PO-19180"/>
    <s v="Philisse Overcash"/>
    <x v="2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x v="3"/>
    <x v="294"/>
    <d v="2014-03-22T00:00:00"/>
    <s v="Standard Class"/>
    <s v="PO-19180"/>
    <s v="Philisse Overcash"/>
    <x v="2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x v="3"/>
    <x v="51"/>
    <d v="2014-11-25T00:00:00"/>
    <s v="First Class"/>
    <s v="TD-20995"/>
    <s v="Tamara Dahlen"/>
    <x v="0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x v="3"/>
    <x v="151"/>
    <d v="2014-08-31T00:00:00"/>
    <s v="First Class"/>
    <s v="SP-20620"/>
    <s v="Stefania Perrino"/>
    <x v="1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x v="1"/>
    <x v="784"/>
    <d v="2012-12-09T00:00:00"/>
    <s v="Second Class"/>
    <s v="MS-17365"/>
    <s v="Maribeth Schnelling"/>
    <x v="0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x v="1"/>
    <x v="784"/>
    <d v="2012-12-09T00:00:00"/>
    <s v="Second Class"/>
    <s v="MS-17365"/>
    <s v="Maribeth Schnelling"/>
    <x v="0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x v="1"/>
    <x v="784"/>
    <d v="2012-12-09T00:00:00"/>
    <s v="Second Class"/>
    <s v="MS-17365"/>
    <s v="Maribeth Schnelling"/>
    <x v="0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x v="3"/>
    <x v="566"/>
    <d v="2014-10-12T00:00:00"/>
    <s v="Standard Class"/>
    <s v="Dp-13240"/>
    <s v="Dean percer"/>
    <x v="2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x v="3"/>
    <x v="566"/>
    <d v="2014-10-12T00:00:00"/>
    <s v="Standard Class"/>
    <s v="Dp-13240"/>
    <s v="Dean percer"/>
    <x v="2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x v="3"/>
    <x v="566"/>
    <d v="2014-10-12T00:00:00"/>
    <s v="Standard Class"/>
    <s v="Dp-13240"/>
    <s v="Dean percer"/>
    <x v="2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x v="3"/>
    <x v="566"/>
    <d v="2014-10-12T00:00:00"/>
    <s v="Standard Class"/>
    <s v="Dp-13240"/>
    <s v="Dean percer"/>
    <x v="2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x v="3"/>
    <x v="566"/>
    <d v="2014-10-12T00:00:00"/>
    <s v="Standard Class"/>
    <s v="Dp-13240"/>
    <s v="Dean percer"/>
    <x v="2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x v="3"/>
    <x v="613"/>
    <d v="2014-03-31T00:00:00"/>
    <s v="Second Class"/>
    <s v="DB-13660"/>
    <s v="Duane Benoit"/>
    <x v="0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x v="2"/>
    <x v="128"/>
    <d v="2011-08-13T00:00:00"/>
    <s v="Standard Class"/>
    <s v="MG-17650"/>
    <s v="Matthew Grinstein"/>
    <x v="2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x v="2"/>
    <x v="128"/>
    <d v="2011-08-13T00:00:00"/>
    <s v="Standard Class"/>
    <s v="MG-17650"/>
    <s v="Matthew Grinstein"/>
    <x v="2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x v="2"/>
    <x v="754"/>
    <d v="2011-11-25T00:00:00"/>
    <s v="First Class"/>
    <s v="EH-14185"/>
    <s v="Evan Henry"/>
    <x v="0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3"/>
    <x v="193"/>
    <d v="2014-06-11T00:00:00"/>
    <s v="Same Day"/>
    <s v="CL-11890"/>
    <s v="Carl Ludwig"/>
    <x v="0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3"/>
    <x v="870"/>
    <d v="2014-07-09T00:00:00"/>
    <s v="Standard Class"/>
    <s v="KF-16285"/>
    <s v="Karen Ferguson"/>
    <x v="2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x v="3"/>
    <x v="870"/>
    <d v="2014-07-09T00:00:00"/>
    <s v="Standard Class"/>
    <s v="KF-16285"/>
    <s v="Karen Ferguson"/>
    <x v="2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x v="3"/>
    <x v="870"/>
    <d v="2014-07-09T00:00:00"/>
    <s v="Standard Class"/>
    <s v="KF-16285"/>
    <s v="Karen Ferguson"/>
    <x v="2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x v="2"/>
    <x v="871"/>
    <d v="2011-11-26T00:00:00"/>
    <s v="Standard Class"/>
    <s v="DH-13075"/>
    <s v="Dave Hallsten"/>
    <x v="1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x v="2"/>
    <x v="871"/>
    <d v="2011-11-26T00:00:00"/>
    <s v="Standard Class"/>
    <s v="DH-13075"/>
    <s v="Dave Hallsten"/>
    <x v="1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x v="2"/>
    <x v="871"/>
    <d v="2011-11-26T00:00:00"/>
    <s v="Standard Class"/>
    <s v="DH-13075"/>
    <s v="Dave Hallsten"/>
    <x v="1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x v="2"/>
    <x v="871"/>
    <d v="2011-11-26T00:00:00"/>
    <s v="Standard Class"/>
    <s v="DH-13075"/>
    <s v="Dave Hallsten"/>
    <x v="1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x v="1"/>
    <x v="124"/>
    <d v="2012-05-05T00:00:00"/>
    <s v="First Class"/>
    <s v="LA-16780"/>
    <s v="Laura Armstrong"/>
    <x v="1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x v="3"/>
    <x v="148"/>
    <d v="2014-06-06T00:00:00"/>
    <s v="Standard Class"/>
    <s v="HZ-14950"/>
    <s v="Henia Zydlo"/>
    <x v="0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1"/>
    <x v="872"/>
    <d v="2012-10-17T00:00:00"/>
    <s v="Same Day"/>
    <s v="CM-12190"/>
    <s v="Charlotte Melton"/>
    <x v="0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x v="2"/>
    <x v="488"/>
    <d v="2011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2"/>
    <x v="488"/>
    <d v="2011-04-27T00:00:00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2"/>
    <x v="488"/>
    <d v="2011-04-27T00:00:00"/>
    <s v="Standard Class"/>
    <s v="LB-16795"/>
    <s v="Laurel Beltran"/>
    <x v="2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x v="2"/>
    <x v="488"/>
    <d v="2011-04-27T00:00:00"/>
    <s v="Standard Class"/>
    <s v="LB-16795"/>
    <s v="Laurel Beltran"/>
    <x v="2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x v="3"/>
    <x v="504"/>
    <d v="2014-05-07T00:00:00"/>
    <s v="Standard Class"/>
    <s v="JF-15490"/>
    <s v="Jeremy Farry"/>
    <x v="0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x v="0"/>
    <x v="873"/>
    <d v="2013-09-25T00:00:00"/>
    <s v="Standard Class"/>
    <s v="GM-14695"/>
    <s v="Greg Maxwell"/>
    <x v="1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x v="0"/>
    <x v="873"/>
    <d v="2013-09-25T00:00:00"/>
    <s v="Standard Class"/>
    <s v="GM-14695"/>
    <s v="Greg Maxwell"/>
    <x v="1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x v="873"/>
    <d v="2013-09-25T00:00:00"/>
    <s v="Standard Class"/>
    <s v="GM-14695"/>
    <s v="Greg Maxwell"/>
    <x v="1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x v="0"/>
    <x v="873"/>
    <d v="2013-09-25T00:00:00"/>
    <s v="Standard Class"/>
    <s v="GM-14695"/>
    <s v="Greg Maxwell"/>
    <x v="1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x v="0"/>
    <x v="873"/>
    <d v="2013-09-25T00:00:00"/>
    <s v="Standard Class"/>
    <s v="GM-14695"/>
    <s v="Greg Maxwell"/>
    <x v="1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x v="0"/>
    <x v="476"/>
    <d v="2013-09-03T00:00:00"/>
    <s v="Same Day"/>
    <s v="SS-20590"/>
    <s v="Sonia Sunley"/>
    <x v="0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x v="0"/>
    <x v="476"/>
    <d v="2013-09-03T00:00:00"/>
    <s v="Same Day"/>
    <s v="SS-20590"/>
    <s v="Sonia Sunley"/>
    <x v="0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x v="1"/>
    <x v="381"/>
    <d v="2012-05-02T00:00:00"/>
    <s v="Standard Class"/>
    <s v="TC-21475"/>
    <s v="Tony Chapman"/>
    <x v="2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x v="1"/>
    <x v="381"/>
    <d v="2012-05-02T00:00:00"/>
    <s v="Standard Class"/>
    <s v="TC-21475"/>
    <s v="Tony Chapman"/>
    <x v="2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x v="1"/>
    <x v="684"/>
    <d v="2012-09-13T00:00:00"/>
    <s v="Standard Class"/>
    <s v="CC-12430"/>
    <s v="Chuck Clark"/>
    <x v="2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x v="0"/>
    <x v="316"/>
    <d v="2013-06-04T00:00:00"/>
    <s v="Standard Class"/>
    <s v="CL-12565"/>
    <s v="Clay Ludtke"/>
    <x v="0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0"/>
    <x v="316"/>
    <d v="2013-06-04T00:00:00"/>
    <s v="Standard Class"/>
    <s v="CL-12565"/>
    <s v="Clay Ludtke"/>
    <x v="0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x v="0"/>
    <x v="316"/>
    <d v="2013-06-04T00:00:00"/>
    <s v="Standard Class"/>
    <s v="CL-12565"/>
    <s v="Clay Ludtke"/>
    <x v="0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x v="0"/>
    <x v="316"/>
    <d v="2013-06-04T00:00:00"/>
    <s v="Standard Class"/>
    <s v="CL-12565"/>
    <s v="Clay Ludtke"/>
    <x v="0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x v="0"/>
    <x v="316"/>
    <d v="2013-06-04T00:00:00"/>
    <s v="Standard Class"/>
    <s v="CL-12565"/>
    <s v="Clay Ludtke"/>
    <x v="0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x v="1"/>
    <x v="496"/>
    <d v="2012-09-28T00:00:00"/>
    <s v="Standard Class"/>
    <s v="DE-13255"/>
    <s v="Deanra Eno"/>
    <x v="2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1"/>
    <x v="496"/>
    <d v="2012-09-28T00:00:00"/>
    <s v="Standard Class"/>
    <s v="DE-13255"/>
    <s v="Deanra Eno"/>
    <x v="2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x v="3"/>
    <x v="445"/>
    <d v="2014-07-07T00:00:00"/>
    <s v="Second Class"/>
    <s v="SZ-20035"/>
    <s v="Sam Zeldin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x v="445"/>
    <d v="2014-07-07T00:00:00"/>
    <s v="Second Class"/>
    <s v="SZ-20035"/>
    <s v="Sam Zeldin"/>
    <x v="2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x v="3"/>
    <x v="445"/>
    <d v="2014-07-07T00:00:00"/>
    <s v="Second Class"/>
    <s v="SZ-20035"/>
    <s v="Sam Zeldin"/>
    <x v="2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x v="3"/>
    <x v="166"/>
    <d v="2014-12-10T00:00:00"/>
    <s v="First Class"/>
    <s v="LF-17185"/>
    <s v="Luke Foster"/>
    <x v="0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x v="3"/>
    <x v="166"/>
    <d v="2014-12-10T00:00:00"/>
    <s v="First Class"/>
    <s v="LF-17185"/>
    <s v="Luke Foster"/>
    <x v="0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3"/>
    <x v="166"/>
    <d v="2014-12-10T00:00:00"/>
    <s v="First Class"/>
    <s v="LF-17185"/>
    <s v="Luke Foster"/>
    <x v="0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x v="3"/>
    <x v="256"/>
    <d v="2014-12-10T00:00:00"/>
    <s v="Standard Class"/>
    <s v="AB-10165"/>
    <s v="Alan Barnes"/>
    <x v="0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x v="3"/>
    <x v="256"/>
    <d v="2014-12-10T00:00:00"/>
    <s v="Standard Class"/>
    <s v="AB-10165"/>
    <s v="Alan Barnes"/>
    <x v="0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x v="1"/>
    <x v="874"/>
    <d v="2012-09-29T00:00:00"/>
    <s v="First Class"/>
    <s v="NM-18520"/>
    <s v="Neoma Murray"/>
    <x v="0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x v="1"/>
    <x v="874"/>
    <d v="2012-09-29T00:00:00"/>
    <s v="First Class"/>
    <s v="NM-18520"/>
    <s v="Neoma Murray"/>
    <x v="0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x v="3"/>
    <x v="505"/>
    <d v="2014-10-31T00:00:00"/>
    <s v="Same Day"/>
    <s v="RA-19945"/>
    <s v="Ryan Akin"/>
    <x v="0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x v="3"/>
    <x v="505"/>
    <d v="2014-10-31T00:00:00"/>
    <s v="Same Day"/>
    <s v="RA-19945"/>
    <s v="Ryan Akin"/>
    <x v="0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x v="3"/>
    <x v="505"/>
    <d v="2014-10-31T00:00:00"/>
    <s v="Same Day"/>
    <s v="RA-19945"/>
    <s v="Ryan Akin"/>
    <x v="0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x v="1"/>
    <x v="239"/>
    <d v="2012-11-30T00:00:00"/>
    <s v="Same Day"/>
    <s v="PO-19195"/>
    <s v="Phillina Ober"/>
    <x v="2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2"/>
    <x v="518"/>
    <d v="2011-03-14T00:00:00"/>
    <s v="Second Class"/>
    <s v="KA-16525"/>
    <s v="Kelly Andreada"/>
    <x v="0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x v="3"/>
    <x v="123"/>
    <d v="2014-11-24T00:00:00"/>
    <s v="Standard Class"/>
    <s v="JD-16150"/>
    <s v="Justin Deggeller"/>
    <x v="1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x v="3"/>
    <x v="123"/>
    <d v="2014-11-24T00:00:00"/>
    <s v="Standard Class"/>
    <s v="JD-16150"/>
    <s v="Justin Deggeller"/>
    <x v="1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x v="875"/>
    <d v="2013-08-03T00:00:00"/>
    <s v="Standard Class"/>
    <s v="JO-15145"/>
    <s v="Jack O'Briant"/>
    <x v="1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1"/>
    <x v="821"/>
    <d v="2012-06-17T00:00:00"/>
    <s v="Standard Class"/>
    <s v="LE-16810"/>
    <s v="Laurel Elliston"/>
    <x v="0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d v="2013-08-08T00:00:00"/>
    <s v="First Class"/>
    <s v="AH-10690"/>
    <s v="Anna Häberlin"/>
    <x v="1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x v="3"/>
    <x v="532"/>
    <d v="2014-06-16T00:00:00"/>
    <s v="Standard Class"/>
    <s v="KN-16705"/>
    <s v="Kristina Nunn"/>
    <x v="2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x v="0"/>
    <x v="877"/>
    <d v="2013-10-14T00:00:00"/>
    <s v="Standard Class"/>
    <s v="TB-21250"/>
    <s v="Tim Brockman"/>
    <x v="0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x v="2"/>
    <x v="78"/>
    <d v="2011-09-14T00:00:00"/>
    <s v="Standard Class"/>
    <s v="DP-13390"/>
    <s v="Dennis Pardue"/>
    <x v="2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x v="2"/>
    <x v="78"/>
    <d v="2011-09-14T00:00:00"/>
    <s v="Standard Class"/>
    <s v="DP-13390"/>
    <s v="Dennis Pardue"/>
    <x v="2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x v="2"/>
    <x v="78"/>
    <d v="2011-09-14T00:00:00"/>
    <s v="Standard Class"/>
    <s v="DP-13390"/>
    <s v="Dennis Pardue"/>
    <x v="2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x v="2"/>
    <x v="878"/>
    <d v="2011-03-21T00:00:00"/>
    <s v="Second Class"/>
    <s v="KN-16705"/>
    <s v="Kristina Nunn"/>
    <x v="2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x v="1"/>
    <x v="879"/>
    <d v="2012-03-02T00:00:00"/>
    <s v="Second Class"/>
    <s v="ST-20530"/>
    <s v="Shui Tom"/>
    <x v="0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x v="1"/>
    <x v="584"/>
    <d v="2012-07-14T00:00:00"/>
    <s v="Standard Class"/>
    <s v="EB-13870"/>
    <s v="Emily Burns"/>
    <x v="0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x v="880"/>
    <d v="2013-02-27T00:00:00"/>
    <s v="Standard Class"/>
    <s v="AH-10210"/>
    <s v="Alan Hwang"/>
    <x v="0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3"/>
    <x v="118"/>
    <d v="2014-09-19T00:00:00"/>
    <s v="First Class"/>
    <s v="AS-10090"/>
    <s v="Adam Shillingsburg"/>
    <x v="0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x v="3"/>
    <x v="118"/>
    <d v="2014-09-19T00:00:00"/>
    <s v="First Class"/>
    <s v="AS-10090"/>
    <s v="Adam Shillingsburg"/>
    <x v="0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3"/>
    <x v="118"/>
    <d v="2014-09-19T00:00:00"/>
    <s v="First Class"/>
    <s v="AS-10090"/>
    <s v="Adam Shillingsburg"/>
    <x v="0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x v="3"/>
    <x v="118"/>
    <d v="2014-09-19T00:00:00"/>
    <s v="First Class"/>
    <s v="AS-10090"/>
    <s v="Adam Shillingsburg"/>
    <x v="0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x v="3"/>
    <x v="118"/>
    <d v="2014-09-19T00:00:00"/>
    <s v="First Class"/>
    <s v="AS-10090"/>
    <s v="Adam Shillingsburg"/>
    <x v="0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3"/>
    <x v="60"/>
    <d v="2014-11-11T00:00:00"/>
    <s v="Second Class"/>
    <s v="EM-13825"/>
    <s v="Elizabeth Moffitt"/>
    <x v="1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1"/>
    <x v="763"/>
    <d v="2012-02-23T00:00:00"/>
    <s v="Second Class"/>
    <s v="KA-16525"/>
    <s v="Kelly Andreada"/>
    <x v="0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x v="881"/>
    <d v="2013-12-01T00:00:00"/>
    <s v="Standard Class"/>
    <s v="HJ-14875"/>
    <s v="Heather Jas"/>
    <x v="2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3"/>
    <x v="734"/>
    <d v="2014-12-06T00:00:00"/>
    <s v="Second Class"/>
    <s v="ND-18370"/>
    <s v="Natalie DeCherney"/>
    <x v="0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1"/>
    <x v="229"/>
    <d v="2012-09-14T00:00:00"/>
    <s v="Standard Class"/>
    <s v="EH-13765"/>
    <s v="Edward Hooks"/>
    <x v="1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x v="1"/>
    <x v="229"/>
    <d v="2012-09-14T00:00:00"/>
    <s v="Standard Class"/>
    <s v="EH-13765"/>
    <s v="Edward Hooks"/>
    <x v="1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x v="1"/>
    <x v="229"/>
    <d v="2012-09-14T00:00:00"/>
    <s v="Standard Class"/>
    <s v="EH-13765"/>
    <s v="Edward Hooks"/>
    <x v="1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x v="0"/>
    <x v="882"/>
    <d v="2013-12-20T00:00:00"/>
    <s v="Standard Class"/>
    <s v="MC-17845"/>
    <s v="Michael Chen"/>
    <x v="0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x v="1"/>
    <x v="744"/>
    <d v="2012-04-10T00:00:00"/>
    <s v="Standard Class"/>
    <s v="MH-17455"/>
    <s v="Mark Hamilton"/>
    <x v="0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x v="0"/>
    <x v="49"/>
    <d v="2013-12-06T00:00:00"/>
    <s v="Standard Class"/>
    <s v="CL-11890"/>
    <s v="Carl Ludwig"/>
    <x v="0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x v="3"/>
    <x v="105"/>
    <d v="2014-11-18T00:00:00"/>
    <s v="Standard Class"/>
    <s v="SF-20965"/>
    <s v="Sylvia Foulston"/>
    <x v="1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x v="3"/>
    <x v="105"/>
    <d v="2014-11-18T00:00:00"/>
    <s v="Standard Class"/>
    <s v="SF-20965"/>
    <s v="Sylvia Foulston"/>
    <x v="1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3"/>
    <x v="448"/>
    <d v="2014-03-11T00:00:00"/>
    <s v="Standard Class"/>
    <s v="EP-13915"/>
    <s v="Emily Phan"/>
    <x v="0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x v="3"/>
    <x v="448"/>
    <d v="2014-03-11T00:00:00"/>
    <s v="Standard Class"/>
    <s v="EP-13915"/>
    <s v="Emily Phan"/>
    <x v="0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x v="0"/>
    <x v="581"/>
    <d v="2013-12-01T00:00:00"/>
    <s v="First Class"/>
    <s v="RW-19630"/>
    <s v="Rob Williams"/>
    <x v="1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x v="581"/>
    <d v="2013-12-01T00:00:00"/>
    <s v="First Class"/>
    <s v="RW-19630"/>
    <s v="Rob Williams"/>
    <x v="1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x v="2"/>
    <x v="883"/>
    <d v="2011-09-05T00:00:00"/>
    <s v="Standard Class"/>
    <s v="SJ-20500"/>
    <s v="Shirley Jackson"/>
    <x v="0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x v="0"/>
    <x v="16"/>
    <d v="2013-12-15T00:00:00"/>
    <s v="Standard Class"/>
    <s v="SP-20620"/>
    <s v="Stefania Perrino"/>
    <x v="1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x v="0"/>
    <x v="16"/>
    <d v="2013-12-15T00:00:00"/>
    <s v="Standard Class"/>
    <s v="SP-20620"/>
    <s v="Stefania Perrino"/>
    <x v="1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x v="0"/>
    <x v="16"/>
    <d v="2013-12-15T00:00:00"/>
    <s v="Standard Class"/>
    <s v="SP-20620"/>
    <s v="Stefania Perrino"/>
    <x v="1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x v="2"/>
    <x v="884"/>
    <d v="2011-04-10T00:00:00"/>
    <s v="First Class"/>
    <s v="PJ-19015"/>
    <s v="Pauline Johnson"/>
    <x v="0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x v="2"/>
    <x v="9"/>
    <d v="2011-08-29T00:00:00"/>
    <s v="First Class"/>
    <s v="CC-12610"/>
    <s v="Corey Catlett"/>
    <x v="1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x v="2"/>
    <x v="9"/>
    <d v="2011-08-29T00:00:00"/>
    <s v="First Class"/>
    <s v="CC-12610"/>
    <s v="Corey Catlett"/>
    <x v="1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x v="2"/>
    <x v="9"/>
    <d v="2011-08-29T00:00:00"/>
    <s v="First Class"/>
    <s v="CC-12610"/>
    <s v="Corey Catlett"/>
    <x v="1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x v="0"/>
    <x v="147"/>
    <d v="2013-10-27T00:00:00"/>
    <s v="Standard Class"/>
    <s v="MY-18295"/>
    <s v="Muhammed Yedwab"/>
    <x v="1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x v="0"/>
    <x v="885"/>
    <d v="2013-12-01T00:00:00"/>
    <s v="Same Day"/>
    <s v="DB-13210"/>
    <s v="Dean Braden"/>
    <x v="0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x v="3"/>
    <x v="528"/>
    <d v="2014-09-12T00:00:00"/>
    <s v="Standard Class"/>
    <s v="MG-17875"/>
    <s v="Michael Grace"/>
    <x v="2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1"/>
    <x v="740"/>
    <d v="2012-07-06T00:00:00"/>
    <s v="Standard Class"/>
    <s v="RH-19600"/>
    <s v="Rob Haberlin"/>
    <x v="0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1"/>
    <x v="740"/>
    <d v="2012-07-06T00:00:00"/>
    <s v="Standard Class"/>
    <s v="RH-19600"/>
    <s v="Rob Haberlin"/>
    <x v="0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1"/>
    <x v="740"/>
    <d v="2012-07-06T00:00:00"/>
    <s v="Standard Class"/>
    <s v="RH-19600"/>
    <s v="Rob Haberlin"/>
    <x v="0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x v="1"/>
    <x v="740"/>
    <d v="2012-07-06T00:00:00"/>
    <s v="Standard Class"/>
    <s v="RH-19600"/>
    <s v="Rob Haberlin"/>
    <x v="0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x v="1"/>
    <x v="740"/>
    <d v="2012-07-06T00:00:00"/>
    <s v="Standard Class"/>
    <s v="RH-19600"/>
    <s v="Rob Haberlin"/>
    <x v="0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3"/>
    <x v="241"/>
    <d v="2014-09-29T00:00:00"/>
    <s v="Standard Class"/>
    <s v="KB-16240"/>
    <s v="Karen Bern"/>
    <x v="1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x v="3"/>
    <x v="241"/>
    <d v="2014-09-29T00:00:00"/>
    <s v="Standard Class"/>
    <s v="KB-16240"/>
    <s v="Karen Bern"/>
    <x v="1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x v="3"/>
    <x v="241"/>
    <d v="2014-09-29T00:00:00"/>
    <s v="Standard Class"/>
    <s v="KB-16240"/>
    <s v="Karen Bern"/>
    <x v="1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x v="590"/>
    <d v="2013-08-16T00:00:00"/>
    <s v="Standard Class"/>
    <s v="CA-12055"/>
    <s v="Cathy Armstrong"/>
    <x v="2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x v="590"/>
    <d v="2013-08-16T00:00:00"/>
    <s v="Standard Class"/>
    <s v="CA-12055"/>
    <s v="Cathy Armstrong"/>
    <x v="2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x v="590"/>
    <d v="2013-08-16T00:00:00"/>
    <s v="Standard Class"/>
    <s v="CA-12055"/>
    <s v="Cathy Armstrong"/>
    <x v="2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x v="0"/>
    <x v="321"/>
    <d v="2013-10-04T00:00:00"/>
    <s v="Standard Class"/>
    <s v="JK-15730"/>
    <s v="Joe Kamberova"/>
    <x v="0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x v="321"/>
    <d v="2013-10-04T00:00:00"/>
    <s v="Standard Class"/>
    <s v="JK-15730"/>
    <s v="Joe Kamberova"/>
    <x v="0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x v="0"/>
    <x v="321"/>
    <d v="2013-10-04T00:00:00"/>
    <s v="Standard Class"/>
    <s v="JK-15730"/>
    <s v="Joe Kamberova"/>
    <x v="0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x v="3"/>
    <x v="318"/>
    <d v="2014-04-11T00:00:00"/>
    <s v="Same Day"/>
    <s v="RD-19930"/>
    <s v="Russell D'Ascenzo"/>
    <x v="0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x v="3"/>
    <x v="318"/>
    <d v="2014-04-11T00:00:00"/>
    <s v="Same Day"/>
    <s v="RD-19930"/>
    <s v="Russell D'Ascenzo"/>
    <x v="0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x v="122"/>
    <d v="2013-12-21T00:00:00"/>
    <s v="Second Class"/>
    <s v="JK-16120"/>
    <s v="Julie Kriz"/>
    <x v="2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x v="2"/>
    <x v="886"/>
    <d v="2011-06-24T00:00:00"/>
    <s v="Standard Class"/>
    <s v="SC-20020"/>
    <s v="Sam Craven"/>
    <x v="0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x v="3"/>
    <x v="507"/>
    <d v="2014-09-07T00:00:00"/>
    <s v="First Class"/>
    <s v="HW-14935"/>
    <s v="Helen Wasserman"/>
    <x v="1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3"/>
    <x v="507"/>
    <d v="2014-09-07T00:00:00"/>
    <s v="First Class"/>
    <s v="HW-14935"/>
    <s v="Helen Wasserman"/>
    <x v="1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x v="3"/>
    <x v="507"/>
    <d v="2014-09-07T00:00:00"/>
    <s v="First Class"/>
    <s v="HW-14935"/>
    <s v="Helen Wasserman"/>
    <x v="1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x v="887"/>
    <d v="2013-12-25T00:00:00"/>
    <s v="Standard Class"/>
    <s v="SC-20800"/>
    <s v="Stuart Calhoun"/>
    <x v="0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x v="888"/>
    <d v="2013-08-13T00:00:00"/>
    <s v="First Class"/>
    <s v="HA-14920"/>
    <s v="Helen Andreada"/>
    <x v="0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x v="0"/>
    <x v="888"/>
    <d v="2013-08-13T00:00:00"/>
    <s v="First Class"/>
    <s v="HA-14920"/>
    <s v="Helen Andreada"/>
    <x v="0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x v="0"/>
    <x v="888"/>
    <d v="2013-08-13T00:00:00"/>
    <s v="First Class"/>
    <s v="HA-14920"/>
    <s v="Helen Andreada"/>
    <x v="0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x v="1"/>
    <x v="137"/>
    <d v="2012-06-25T00:00:00"/>
    <s v="First Class"/>
    <s v="MG-17875"/>
    <s v="Michael Grace"/>
    <x v="2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x v="1"/>
    <x v="889"/>
    <d v="2012-04-15T00:00:00"/>
    <s v="Standard Class"/>
    <s v="DM-12955"/>
    <s v="Dario Medina"/>
    <x v="1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x v="0"/>
    <x v="831"/>
    <d v="2013-11-26T00:00:00"/>
    <s v="Second Class"/>
    <s v="DM-13345"/>
    <s v="Denise Monton"/>
    <x v="1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x v="0"/>
    <x v="831"/>
    <d v="2013-11-26T00:00:00"/>
    <s v="Second Class"/>
    <s v="DM-13345"/>
    <s v="Denise Monton"/>
    <x v="1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x v="64"/>
    <d v="2013-09-11T00:00:00"/>
    <s v="Standard Class"/>
    <s v="ML-17395"/>
    <s v="Marina Lichtenstein"/>
    <x v="1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x v="0"/>
    <x v="390"/>
    <d v="2013-11-29T00:00:00"/>
    <s v="Standard Class"/>
    <s v="GA-14515"/>
    <s v="George Ashbrook"/>
    <x v="0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x v="3"/>
    <x v="389"/>
    <d v="2014-12-16T00:00:00"/>
    <s v="Second Class"/>
    <s v="SU-20665"/>
    <s v="Stephanie Ulpright"/>
    <x v="2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x v="3"/>
    <x v="389"/>
    <d v="2014-12-16T00:00:00"/>
    <s v="Second Class"/>
    <s v="SU-20665"/>
    <s v="Stephanie Ulpright"/>
    <x v="2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x v="3"/>
    <x v="389"/>
    <d v="2014-12-16T00:00:00"/>
    <s v="Second Class"/>
    <s v="SU-20665"/>
    <s v="Stephanie Ulpright"/>
    <x v="2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x v="0"/>
    <x v="890"/>
    <d v="2013-06-30T00:00:00"/>
    <s v="Standard Class"/>
    <s v="BD-11320"/>
    <s v="Bill Donatelli"/>
    <x v="0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x v="1"/>
    <x v="14"/>
    <d v="2012-09-23T00:00:00"/>
    <s v="Standard Class"/>
    <s v="DB-13405"/>
    <s v="Denny Blanton"/>
    <x v="0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x v="0"/>
    <x v="288"/>
    <d v="2013-05-24T00:00:00"/>
    <s v="Standard Class"/>
    <s v="RP-19855"/>
    <s v="Roy Phan"/>
    <x v="1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x v="0"/>
    <x v="316"/>
    <d v="2013-05-29T00:00:00"/>
    <s v="Same Day"/>
    <s v="EH-13765"/>
    <s v="Edward Hooks"/>
    <x v="1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x v="2"/>
    <x v="891"/>
    <d v="2011-04-23T00:00:00"/>
    <s v="Standard Class"/>
    <s v="JL-15835"/>
    <s v="John Lee"/>
    <x v="0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x v="2"/>
    <x v="891"/>
    <d v="2011-04-23T00:00:00"/>
    <s v="Standard Class"/>
    <s v="JL-15835"/>
    <s v="John Lee"/>
    <x v="0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x v="2"/>
    <x v="891"/>
    <d v="2011-04-23T00:00:00"/>
    <s v="Standard Class"/>
    <s v="JL-15835"/>
    <s v="John Lee"/>
    <x v="0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2"/>
    <x v="891"/>
    <d v="2011-04-23T00:00:00"/>
    <s v="Standard Class"/>
    <s v="JL-15835"/>
    <s v="John Lee"/>
    <x v="0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x v="0"/>
    <x v="26"/>
    <d v="2013-06-21T00:00:00"/>
    <s v="Second Class"/>
    <s v="FM-14380"/>
    <s v="Fred McMath"/>
    <x v="0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x v="2"/>
    <x v="309"/>
    <d v="2011-05-09T00:00:00"/>
    <s v="Same Day"/>
    <s v="SB-20290"/>
    <s v="Sean Braxton"/>
    <x v="1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x v="2"/>
    <x v="309"/>
    <d v="2011-05-09T00:00:00"/>
    <s v="Same Day"/>
    <s v="SB-20290"/>
    <s v="Sean Braxton"/>
    <x v="1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x v="2"/>
    <x v="309"/>
    <d v="2011-05-09T00:00:00"/>
    <s v="Same Day"/>
    <s v="SB-20290"/>
    <s v="Sean Braxton"/>
    <x v="1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x v="2"/>
    <x v="309"/>
    <d v="2011-05-09T00:00:00"/>
    <s v="Same Day"/>
    <s v="SB-20290"/>
    <s v="Sean Braxton"/>
    <x v="1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x v="31"/>
    <d v="2013-09-21T00:00:00"/>
    <s v="First Class"/>
    <s v="SV-20365"/>
    <s v="Seth Vernon"/>
    <x v="0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x v="0"/>
    <x v="31"/>
    <d v="2013-09-21T00:00:00"/>
    <s v="First Class"/>
    <s v="SV-20365"/>
    <s v="Seth Vernon"/>
    <x v="0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x v="0"/>
    <x v="31"/>
    <d v="2013-09-21T00:00:00"/>
    <s v="First Class"/>
    <s v="SV-20365"/>
    <s v="Seth Vernon"/>
    <x v="0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x v="3"/>
    <x v="331"/>
    <d v="2014-12-26T00:00:00"/>
    <s v="Second Class"/>
    <s v="MM-17920"/>
    <s v="Michael Moore"/>
    <x v="0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"/>
    <x v="331"/>
    <d v="2014-12-26T00:00:00"/>
    <s v="Second Class"/>
    <s v="MM-17920"/>
    <s v="Michael Moore"/>
    <x v="0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3"/>
    <x v="505"/>
    <d v="2014-11-02T00:00:00"/>
    <s v="First Class"/>
    <s v="RD-19810"/>
    <s v="Ross DeVincentis"/>
    <x v="2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x v="3"/>
    <x v="505"/>
    <d v="2014-11-02T00:00:00"/>
    <s v="First Class"/>
    <s v="RD-19810"/>
    <s v="Ross DeVincentis"/>
    <x v="2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x v="3"/>
    <x v="505"/>
    <d v="2014-11-02T00:00:00"/>
    <s v="First Class"/>
    <s v="RD-19810"/>
    <s v="Ross DeVincentis"/>
    <x v="2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x v="3"/>
    <x v="505"/>
    <d v="2014-11-02T00:00:00"/>
    <s v="First Class"/>
    <s v="RD-19810"/>
    <s v="Ross DeVincentis"/>
    <x v="2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x v="892"/>
    <d v="2013-04-03T00:00:00"/>
    <s v="Second Class"/>
    <s v="ME-17320"/>
    <s v="Maria Etezadi"/>
    <x v="2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x v="892"/>
    <d v="2013-04-03T00:00:00"/>
    <s v="Second Class"/>
    <s v="ME-17320"/>
    <s v="Maria Etezadi"/>
    <x v="2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d v="2013-04-03T00:00:00"/>
    <s v="Second Class"/>
    <s v="ME-17320"/>
    <s v="Maria Etezadi"/>
    <x v="2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x v="3"/>
    <x v="51"/>
    <d v="2014-11-27T00:00:00"/>
    <s v="Second Class"/>
    <s v="FH-14275"/>
    <s v="Frank Hawley"/>
    <x v="1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x v="2"/>
    <x v="893"/>
    <d v="2011-03-26T00:00:00"/>
    <s v="Second Class"/>
    <s v="PO-18865"/>
    <s v="Patrick O'Donnell"/>
    <x v="0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x v="2"/>
    <x v="893"/>
    <d v="2011-03-26T00:00:00"/>
    <s v="Second Class"/>
    <s v="PO-18865"/>
    <s v="Patrick O'Donnell"/>
    <x v="0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x v="3"/>
    <x v="96"/>
    <d v="2014-12-06T00:00:00"/>
    <s v="Standard Class"/>
    <s v="CC-12550"/>
    <s v="Clay Cheatham"/>
    <x v="0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x v="3"/>
    <x v="96"/>
    <d v="2014-12-06T00:00:00"/>
    <s v="Standard Class"/>
    <s v="CC-12550"/>
    <s v="Clay Cheatham"/>
    <x v="0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x v="3"/>
    <x v="659"/>
    <d v="2014-11-13T00:00:00"/>
    <s v="Standard Class"/>
    <s v="TS-21505"/>
    <s v="Tony Sayre"/>
    <x v="0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3"/>
    <x v="659"/>
    <d v="2014-11-13T00:00:00"/>
    <s v="Standard Class"/>
    <s v="TS-21505"/>
    <s v="Tony Sayre"/>
    <x v="0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x v="3"/>
    <x v="507"/>
    <d v="2014-09-10T00:00:00"/>
    <s v="Second Class"/>
    <s v="MD-17350"/>
    <s v="Maribeth Dona"/>
    <x v="0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x v="3"/>
    <x v="507"/>
    <d v="2014-09-10T00:00:00"/>
    <s v="Second Class"/>
    <s v="MD-17350"/>
    <s v="Maribeth Dona"/>
    <x v="0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x v="3"/>
    <x v="507"/>
    <d v="2014-09-10T00:00:00"/>
    <s v="Second Class"/>
    <s v="MD-17350"/>
    <s v="Maribeth Dona"/>
    <x v="0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x v="3"/>
    <x v="507"/>
    <d v="2014-09-10T00:00:00"/>
    <s v="Second Class"/>
    <s v="MD-17350"/>
    <s v="Maribeth Dona"/>
    <x v="0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d v="2013-07-07T00:00:00"/>
    <s v="First Class"/>
    <s v="GT-14755"/>
    <s v="Guy Thornton"/>
    <x v="0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x v="0"/>
    <x v="894"/>
    <d v="2013-07-07T00:00:00"/>
    <s v="First Class"/>
    <s v="GT-14755"/>
    <s v="Guy Thornton"/>
    <x v="0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x v="3"/>
    <x v="210"/>
    <d v="2014-09-15T00:00:00"/>
    <s v="Standard Class"/>
    <s v="RD-19660"/>
    <s v="Robert Dilbeck"/>
    <x v="2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x v="0"/>
    <x v="369"/>
    <d v="2013-09-15T00:00:00"/>
    <s v="Second Class"/>
    <s v="DB-12910"/>
    <s v="Daniel Byrd"/>
    <x v="2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3"/>
    <x v="445"/>
    <d v="2014-07-04T00:00:00"/>
    <s v="Same Day"/>
    <s v="JK-15640"/>
    <s v="Jim Kriz"/>
    <x v="2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x v="3"/>
    <x v="445"/>
    <d v="2014-07-04T00:00:00"/>
    <s v="Same Day"/>
    <s v="JK-15640"/>
    <s v="Jim Kriz"/>
    <x v="2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x v="3"/>
    <x v="445"/>
    <d v="2014-07-04T00:00:00"/>
    <s v="Same Day"/>
    <s v="JK-15640"/>
    <s v="Jim Kriz"/>
    <x v="2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x v="3"/>
    <x v="445"/>
    <d v="2014-07-04T00:00:00"/>
    <s v="Same Day"/>
    <s v="JK-15640"/>
    <s v="Jim Kriz"/>
    <x v="2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3"/>
    <x v="222"/>
    <d v="2014-07-05T00:00:00"/>
    <s v="Standard Class"/>
    <s v="FC-14335"/>
    <s v="Fred Chung"/>
    <x v="1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x v="3"/>
    <x v="783"/>
    <d v="2014-08-13T00:00:00"/>
    <s v="Standard Class"/>
    <s v="JW-15955"/>
    <s v="Joni Wasserman"/>
    <x v="0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x v="3"/>
    <x v="783"/>
    <d v="2014-08-13T00:00:00"/>
    <s v="Standard Class"/>
    <s v="JW-15955"/>
    <s v="Joni Wasserman"/>
    <x v="0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x v="1"/>
    <x v="531"/>
    <d v="2012-03-24T00:00:00"/>
    <s v="Standard Class"/>
    <s v="DC-12850"/>
    <s v="Dan Campbell"/>
    <x v="0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x v="843"/>
    <d v="2013-06-12T00:00:00"/>
    <s v="Standard Class"/>
    <s v="FM-14290"/>
    <s v="Frank Merwin"/>
    <x v="2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x v="0"/>
    <x v="843"/>
    <d v="2013-06-12T00:00:00"/>
    <s v="Standard Class"/>
    <s v="FM-14290"/>
    <s v="Frank Merwin"/>
    <x v="2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x v="197"/>
    <d v="2013-07-30T00:00:00"/>
    <s v="Standard Class"/>
    <s v="MT-17815"/>
    <s v="Meg Tillman"/>
    <x v="0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x v="0"/>
    <x v="197"/>
    <d v="2013-07-30T00:00:00"/>
    <s v="Standard Class"/>
    <s v="MT-17815"/>
    <s v="Meg Tillman"/>
    <x v="0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x v="0"/>
    <x v="197"/>
    <d v="2013-07-30T00:00:00"/>
    <s v="Standard Class"/>
    <s v="MT-17815"/>
    <s v="Meg Tillman"/>
    <x v="0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3"/>
    <x v="172"/>
    <d v="2014-10-08T00:00:00"/>
    <s v="Standard Class"/>
    <s v="DK-13090"/>
    <s v="Dave Kipp"/>
    <x v="0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x v="1"/>
    <x v="895"/>
    <d v="2012-12-16T00:00:00"/>
    <s v="Standard Class"/>
    <s v="KD-16495"/>
    <s v="Keith Dawkins"/>
    <x v="1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x v="1"/>
    <x v="895"/>
    <d v="2012-12-16T00:00:00"/>
    <s v="Standard Class"/>
    <s v="KD-16495"/>
    <s v="Keith Dawkins"/>
    <x v="1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x v="1"/>
    <x v="895"/>
    <d v="2012-12-16T00:00:00"/>
    <s v="Standard Class"/>
    <s v="KD-16495"/>
    <s v="Keith Dawkins"/>
    <x v="1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x v="1"/>
    <x v="895"/>
    <d v="2012-12-16T00:00:00"/>
    <s v="Standard Class"/>
    <s v="KD-16495"/>
    <s v="Keith Dawkins"/>
    <x v="1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3"/>
    <x v="213"/>
    <d v="2014-09-09T00:00:00"/>
    <s v="Standard Class"/>
    <s v="AG-10300"/>
    <s v="Aleksandra Gannaway"/>
    <x v="1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3"/>
    <x v="241"/>
    <d v="2014-09-29T00:00:00"/>
    <s v="Standard Class"/>
    <s v="MH-18115"/>
    <s v="Mick Hernandez"/>
    <x v="2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x v="3"/>
    <x v="484"/>
    <d v="2014-12-22T00:00:00"/>
    <s v="First Class"/>
    <s v="AC-10450"/>
    <s v="Amy Cox"/>
    <x v="0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x v="3"/>
    <x v="221"/>
    <d v="2014-12-01T00:00:00"/>
    <s v="Standard Class"/>
    <s v="FM-14290"/>
    <s v="Frank Merwin"/>
    <x v="2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x v="3"/>
    <x v="221"/>
    <d v="2014-12-01T00:00:00"/>
    <s v="Standard Class"/>
    <s v="FM-14290"/>
    <s v="Frank Merwin"/>
    <x v="2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x v="2"/>
    <x v="736"/>
    <d v="2011-12-15T00:00:00"/>
    <s v="Second Class"/>
    <s v="RA-19285"/>
    <s v="Ralph Arnett"/>
    <x v="0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x v="0"/>
    <x v="5"/>
    <d v="2013-12-08T00:00:00"/>
    <s v="Second Class"/>
    <s v="JG-15160"/>
    <s v="James Galang"/>
    <x v="0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x v="0"/>
    <x v="108"/>
    <d v="2013-09-18T00:00:00"/>
    <s v="Standard Class"/>
    <s v="NZ-18565"/>
    <s v="Nick Zandusky"/>
    <x v="2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x v="0"/>
    <x v="108"/>
    <d v="2013-09-18T00:00:00"/>
    <s v="Standard Class"/>
    <s v="NZ-18565"/>
    <s v="Nick Zandusky"/>
    <x v="2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x v="3"/>
    <x v="34"/>
    <d v="2014-12-16T00:00:00"/>
    <s v="Standard Class"/>
    <s v="KM-16225"/>
    <s v="Kalyca Meade"/>
    <x v="1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x v="2"/>
    <x v="340"/>
    <d v="2011-09-14T00:00:00"/>
    <s v="Second Class"/>
    <s v="LC-17140"/>
    <s v="Logan Currie"/>
    <x v="0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x v="2"/>
    <x v="340"/>
    <d v="2011-09-14T00:00:00"/>
    <s v="Second Class"/>
    <s v="LC-17140"/>
    <s v="Logan Currie"/>
    <x v="0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2"/>
    <x v="340"/>
    <d v="2011-09-14T00:00:00"/>
    <s v="Second Class"/>
    <s v="LC-17140"/>
    <s v="Logan Currie"/>
    <x v="0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x v="2"/>
    <x v="340"/>
    <d v="2011-09-14T00:00:00"/>
    <s v="Second Class"/>
    <s v="LC-17140"/>
    <s v="Logan Currie"/>
    <x v="0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x v="3"/>
    <x v="335"/>
    <d v="2014-07-01T00:00:00"/>
    <s v="Standard Class"/>
    <s v="NP-18700"/>
    <s v="Nora Preis"/>
    <x v="0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2"/>
    <x v="664"/>
    <d v="2011-11-24T00:00:00"/>
    <s v="Standard Class"/>
    <s v="RB-19330"/>
    <s v="Randy Bradley"/>
    <x v="0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x v="2"/>
    <x v="664"/>
    <d v="2011-11-24T00:00:00"/>
    <s v="Standard Class"/>
    <s v="RB-19330"/>
    <s v="Randy Bradley"/>
    <x v="0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x v="3"/>
    <x v="170"/>
    <d v="2014-08-28T00:00:00"/>
    <s v="Standard Class"/>
    <s v="TH-21550"/>
    <s v="Tracy Hopkins"/>
    <x v="2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x v="3"/>
    <x v="170"/>
    <d v="2014-08-28T00:00:00"/>
    <s v="Standard Class"/>
    <s v="TH-21550"/>
    <s v="Tracy Hopkins"/>
    <x v="2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3"/>
    <x v="170"/>
    <d v="2014-08-28T00:00:00"/>
    <s v="Standard Class"/>
    <s v="TH-21550"/>
    <s v="Tracy Hopkins"/>
    <x v="2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x v="0"/>
    <x v="299"/>
    <d v="2013-03-17T00:00:00"/>
    <s v="Second Class"/>
    <s v="CK-12595"/>
    <s v="Clytie Kelty"/>
    <x v="0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x v="2"/>
    <x v="865"/>
    <d v="2011-09-28T00:00:00"/>
    <s v="Second Class"/>
    <s v="ST-20530"/>
    <s v="Shui Tom"/>
    <x v="0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x v="2"/>
    <x v="582"/>
    <d v="2011-05-03T00:00:00"/>
    <s v="Standard Class"/>
    <s v="GB-14530"/>
    <s v="George Bell"/>
    <x v="1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x v="2"/>
    <x v="582"/>
    <d v="2011-05-03T00:00:00"/>
    <s v="Standard Class"/>
    <s v="GB-14530"/>
    <s v="George Bell"/>
    <x v="1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x v="2"/>
    <x v="582"/>
    <d v="2011-05-03T00:00:00"/>
    <s v="Standard Class"/>
    <s v="GB-14530"/>
    <s v="George Bell"/>
    <x v="1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x v="896"/>
    <d v="2013-12-02T00:00:00"/>
    <s v="Second Class"/>
    <s v="NC-18535"/>
    <s v="Nick Crebassa"/>
    <x v="1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x v="1"/>
    <x v="155"/>
    <d v="2012-12-08T00:00:00"/>
    <s v="Standard Class"/>
    <s v="AB-10255"/>
    <s v="Alejandro Ballentine"/>
    <x v="2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"/>
    <x v="155"/>
    <d v="2012-12-08T00:00:00"/>
    <s v="Standard Class"/>
    <s v="AB-10255"/>
    <s v="Alejandro Ballentine"/>
    <x v="2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3"/>
    <x v="123"/>
    <d v="2014-11-22T00:00:00"/>
    <s v="First Class"/>
    <s v="SC-20770"/>
    <s v="Stewart Carmichael"/>
    <x v="1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3"/>
    <x v="123"/>
    <d v="2014-11-22T00:00:00"/>
    <s v="First Class"/>
    <s v="SC-20770"/>
    <s v="Stewart Carmichael"/>
    <x v="1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x v="0"/>
    <x v="64"/>
    <d v="2013-09-10T00:00:00"/>
    <s v="Standard Class"/>
    <s v="JC-15340"/>
    <s v="Jasper Cacioppo"/>
    <x v="0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3"/>
    <x v="507"/>
    <d v="2014-09-09T00:00:00"/>
    <s v="Standard Class"/>
    <s v="RA-19285"/>
    <s v="Ralph Arnett"/>
    <x v="0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x v="3"/>
    <x v="507"/>
    <d v="2014-09-09T00:00:00"/>
    <s v="Standard Class"/>
    <s v="RA-19285"/>
    <s v="Ralph Arnett"/>
    <x v="0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3"/>
    <x v="507"/>
    <d v="2014-09-09T00:00:00"/>
    <s v="Standard Class"/>
    <s v="RA-19285"/>
    <s v="Ralph Arnett"/>
    <x v="0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x v="0"/>
    <x v="897"/>
    <d v="2013-09-30T00:00:00"/>
    <s v="Standard Class"/>
    <s v="SH-19975"/>
    <s v="Sally Hughsby"/>
    <x v="1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x v="0"/>
    <x v="897"/>
    <d v="2013-09-30T00:00:00"/>
    <s v="Standard Class"/>
    <s v="SH-19975"/>
    <s v="Sally Hughsby"/>
    <x v="1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x v="2"/>
    <x v="80"/>
    <d v="2011-09-19T00:00:00"/>
    <s v="Standard Class"/>
    <s v="JC-15775"/>
    <s v="John Castell"/>
    <x v="0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x v="2"/>
    <x v="80"/>
    <d v="2011-09-19T00:00:00"/>
    <s v="Standard Class"/>
    <s v="JC-15775"/>
    <s v="John Castell"/>
    <x v="0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x v="3"/>
    <x v="240"/>
    <d v="2014-05-22T00:00:00"/>
    <s v="Second Class"/>
    <s v="BC-11125"/>
    <s v="Becky Castell"/>
    <x v="2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x v="3"/>
    <x v="240"/>
    <d v="2014-05-22T00:00:00"/>
    <s v="Second Class"/>
    <s v="BC-11125"/>
    <s v="Becky Castell"/>
    <x v="2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x v="3"/>
    <x v="240"/>
    <d v="2014-05-22T00:00:00"/>
    <s v="Second Class"/>
    <s v="BC-11125"/>
    <s v="Becky Castell"/>
    <x v="2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x v="3"/>
    <x v="240"/>
    <d v="2014-05-22T00:00:00"/>
    <s v="Second Class"/>
    <s v="BC-11125"/>
    <s v="Becky Castell"/>
    <x v="2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x v="2"/>
    <x v="128"/>
    <d v="2011-08-13T00:00:00"/>
    <s v="Standard Class"/>
    <s v="JH-15985"/>
    <s v="Joseph Holt"/>
    <x v="0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x v="3"/>
    <x v="200"/>
    <d v="2014-12-01T00:00:00"/>
    <s v="Standard Class"/>
    <s v="CC-12610"/>
    <s v="Corey Catlett"/>
    <x v="1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x v="3"/>
    <x v="200"/>
    <d v="2014-12-01T00:00:00"/>
    <s v="Standard Class"/>
    <s v="CC-12610"/>
    <s v="Corey Catlett"/>
    <x v="1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3"/>
    <x v="898"/>
    <d v="2014-05-09T00:00:00"/>
    <s v="Second Class"/>
    <s v="DB-12970"/>
    <s v="Darren Budd"/>
    <x v="1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3"/>
    <x v="898"/>
    <d v="2014-05-09T00:00:00"/>
    <s v="Second Class"/>
    <s v="DB-12970"/>
    <s v="Darren Budd"/>
    <x v="1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x v="338"/>
    <d v="2013-11-15T00:00:00"/>
    <s v="Standard Class"/>
    <s v="PP-18955"/>
    <s v="Paul Prost"/>
    <x v="2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x v="2"/>
    <x v="414"/>
    <d v="2011-12-23T00:00:00"/>
    <s v="Second Class"/>
    <s v="MC-17845"/>
    <s v="Michael Chen"/>
    <x v="0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x v="2"/>
    <x v="414"/>
    <d v="2011-12-23T00:00:00"/>
    <s v="Second Class"/>
    <s v="MC-17845"/>
    <s v="Michael Chen"/>
    <x v="0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x v="2"/>
    <x v="414"/>
    <d v="2011-12-23T00:00:00"/>
    <s v="Second Class"/>
    <s v="MC-17845"/>
    <s v="Michael Chen"/>
    <x v="0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x v="2"/>
    <x v="414"/>
    <d v="2011-12-23T00:00:00"/>
    <s v="Second Class"/>
    <s v="MC-17845"/>
    <s v="Michael Chen"/>
    <x v="0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2"/>
    <x v="739"/>
    <d v="2011-07-27T00:00:00"/>
    <s v="Second Class"/>
    <s v="VF-21715"/>
    <s v="Vicky Freymann"/>
    <x v="2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x v="2"/>
    <x v="739"/>
    <d v="2011-07-27T00:00:00"/>
    <s v="Second Class"/>
    <s v="VF-21715"/>
    <s v="Vicky Freymann"/>
    <x v="2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x v="1"/>
    <x v="6"/>
    <d v="2012-11-27T00:00:00"/>
    <s v="Standard Class"/>
    <s v="MC-17275"/>
    <s v="Marc Crier"/>
    <x v="0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1"/>
    <x v="6"/>
    <d v="2012-11-27T00:00:00"/>
    <s v="Standard Class"/>
    <s v="MC-17275"/>
    <s v="Marc Crier"/>
    <x v="0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"/>
    <x v="34"/>
    <d v="2014-12-12T00:00:00"/>
    <s v="Second Class"/>
    <s v="DB-13210"/>
    <s v="Dean Braden"/>
    <x v="0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x v="3"/>
    <x v="34"/>
    <d v="2014-12-12T00:00:00"/>
    <s v="Second Class"/>
    <s v="DB-13210"/>
    <s v="Dean Braden"/>
    <x v="0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x v="3"/>
    <x v="34"/>
    <d v="2014-12-12T00:00:00"/>
    <s v="Second Class"/>
    <s v="DB-13210"/>
    <s v="Dean Braden"/>
    <x v="0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x v="3"/>
    <x v="34"/>
    <d v="2014-12-12T00:00:00"/>
    <s v="Second Class"/>
    <s v="DB-13210"/>
    <s v="Dean Braden"/>
    <x v="0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x v="3"/>
    <x v="515"/>
    <d v="2014-09-06T00:00:00"/>
    <s v="Standard Class"/>
    <s v="AJ-10945"/>
    <s v="Ashley Jarboe"/>
    <x v="0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x v="3"/>
    <x v="558"/>
    <d v="2014-05-01T00:00:00"/>
    <s v="Standard Class"/>
    <s v="CP-12340"/>
    <s v="Christine Phan"/>
    <x v="1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x v="3"/>
    <x v="565"/>
    <d v="2014-09-15T00:00:00"/>
    <s v="Standard Class"/>
    <s v="DB-13555"/>
    <s v="Dorothy Badders"/>
    <x v="1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1"/>
    <x v="899"/>
    <d v="2012-03-17T00:00:00"/>
    <s v="Standard Class"/>
    <s v="EB-13750"/>
    <s v="Edward Becker"/>
    <x v="1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x v="1"/>
    <x v="899"/>
    <d v="2012-03-17T00:00:00"/>
    <s v="Standard Class"/>
    <s v="EB-13750"/>
    <s v="Edward Becker"/>
    <x v="1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1"/>
    <x v="899"/>
    <d v="2012-03-17T00:00:00"/>
    <s v="Standard Class"/>
    <s v="EB-13750"/>
    <s v="Edward Becker"/>
    <x v="1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x v="0"/>
    <x v="427"/>
    <d v="2013-07-24T00:00:00"/>
    <s v="Standard Class"/>
    <s v="JP-15460"/>
    <s v="Jennifer Patt"/>
    <x v="1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x v="0"/>
    <x v="900"/>
    <d v="2013-06-16T00:00:00"/>
    <s v="Second Class"/>
    <s v="SC-20050"/>
    <s v="Sample Company A"/>
    <x v="2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x v="3"/>
    <x v="445"/>
    <d v="2014-07-10T00:00:00"/>
    <s v="Standard Class"/>
    <s v="FM-14290"/>
    <s v="Frank Merwin"/>
    <x v="2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3"/>
    <x v="445"/>
    <d v="2014-07-10T00:00:00"/>
    <s v="Standard Class"/>
    <s v="FM-14290"/>
    <s v="Frank Merwin"/>
    <x v="2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x v="2"/>
    <x v="589"/>
    <d v="2011-12-13T00:00:00"/>
    <s v="Standard Class"/>
    <s v="TB-21250"/>
    <s v="Tim Brockman"/>
    <x v="0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x v="0"/>
    <x v="143"/>
    <d v="2013-04-15T00:00:00"/>
    <s v="Standard Class"/>
    <s v="EH-14125"/>
    <s v="Eugene Hildebrand"/>
    <x v="2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x v="0"/>
    <x v="143"/>
    <d v="2013-04-15T00:00:00"/>
    <s v="Standard Class"/>
    <s v="EH-14125"/>
    <s v="Eugene Hildebrand"/>
    <x v="2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x v="3"/>
    <x v="44"/>
    <d v="2014-11-12T00:00:00"/>
    <s v="Standard Class"/>
    <s v="ML-17410"/>
    <s v="Maris LaWare"/>
    <x v="0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x v="3"/>
    <x v="44"/>
    <d v="2014-11-12T00:00:00"/>
    <s v="Standard Class"/>
    <s v="ML-17410"/>
    <s v="Maris LaWare"/>
    <x v="0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x v="1"/>
    <x v="901"/>
    <d v="2012-12-09T00:00:00"/>
    <s v="Standard Class"/>
    <s v="MH-17620"/>
    <s v="Matt Hagelstein"/>
    <x v="1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x v="1"/>
    <x v="584"/>
    <d v="2012-07-14T00:00:00"/>
    <s v="Standard Class"/>
    <s v="BT-11680"/>
    <s v="Brian Thompson"/>
    <x v="0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x v="0"/>
    <x v="180"/>
    <d v="2013-12-20T00:00:00"/>
    <s v="Standard Class"/>
    <s v="JC-15340"/>
    <s v="Jasper Cacioppo"/>
    <x v="0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x v="0"/>
    <x v="244"/>
    <d v="2013-05-25T00:00:00"/>
    <s v="Standard Class"/>
    <s v="DB-13210"/>
    <s v="Dean Braden"/>
    <x v="0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x v="3"/>
    <x v="455"/>
    <d v="2014-06-06T00:00:00"/>
    <s v="Second Class"/>
    <s v="DO-13435"/>
    <s v="Denny Ordway"/>
    <x v="0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3"/>
    <x v="455"/>
    <d v="2014-06-06T00:00:00"/>
    <s v="Second Class"/>
    <s v="DO-13435"/>
    <s v="Denny Ordway"/>
    <x v="0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1"/>
    <x v="628"/>
    <d v="2012-11-02T00:00:00"/>
    <s v="Second Class"/>
    <s v="FA-14230"/>
    <s v="Frank Atkinson"/>
    <x v="1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x v="1"/>
    <x v="628"/>
    <d v="2012-11-02T00:00:00"/>
    <s v="Second Class"/>
    <s v="FA-14230"/>
    <s v="Frank Atkinson"/>
    <x v="1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x v="1"/>
    <x v="628"/>
    <d v="2012-11-02T00:00:00"/>
    <s v="Second Class"/>
    <s v="FA-14230"/>
    <s v="Frank Atkinson"/>
    <x v="1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x v="1"/>
    <x v="628"/>
    <d v="2012-11-02T00:00:00"/>
    <s v="Second Class"/>
    <s v="FA-14230"/>
    <s v="Frank Atkinson"/>
    <x v="1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x v="680"/>
    <d v="2013-10-21T00:00:00"/>
    <s v="Standard Class"/>
    <s v="QJ-19255"/>
    <s v="Quincy Jones"/>
    <x v="1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x v="0"/>
    <x v="680"/>
    <d v="2013-10-21T00:00:00"/>
    <s v="Standard Class"/>
    <s v="QJ-19255"/>
    <s v="Quincy Jones"/>
    <x v="1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x v="0"/>
    <x v="680"/>
    <d v="2013-10-21T00:00:00"/>
    <s v="Standard Class"/>
    <s v="QJ-19255"/>
    <s v="Quincy Jones"/>
    <x v="1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x v="1"/>
    <x v="902"/>
    <d v="2012-11-21T00:00:00"/>
    <s v="Second Class"/>
    <s v="TC-21475"/>
    <s v="Tony Chapman"/>
    <x v="2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2"/>
    <x v="103"/>
    <d v="2011-09-17T00:00:00"/>
    <s v="Standard Class"/>
    <s v="ON-18715"/>
    <s v="Odella Nelson"/>
    <x v="1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x v="3"/>
    <x v="38"/>
    <d v="2014-11-19T00:00:00"/>
    <s v="Second Class"/>
    <s v="AD-10180"/>
    <s v="Alan Dominguez"/>
    <x v="2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x v="3"/>
    <x v="165"/>
    <d v="2014-12-30T00:00:00"/>
    <s v="Standard Class"/>
    <s v="AC-10615"/>
    <s v="Ann Chong"/>
    <x v="1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x v="850"/>
    <d v="2013-01-13T00:00:00"/>
    <s v="Second Class"/>
    <s v="MF-17665"/>
    <s v="Maureen Fritzler"/>
    <x v="1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1"/>
    <x v="385"/>
    <d v="2012-06-19T00:00:00"/>
    <s v="Standard Class"/>
    <s v="DH-13075"/>
    <s v="Dave Hallsten"/>
    <x v="1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x v="1"/>
    <x v="385"/>
    <d v="2012-06-19T00:00:00"/>
    <s v="Standard Class"/>
    <s v="DH-13075"/>
    <s v="Dave Hallsten"/>
    <x v="1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x v="1"/>
    <x v="385"/>
    <d v="2012-06-19T00:00:00"/>
    <s v="Standard Class"/>
    <s v="DH-13075"/>
    <s v="Dave Hallsten"/>
    <x v="1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x v="1"/>
    <x v="385"/>
    <d v="2012-06-19T00:00:00"/>
    <s v="Standard Class"/>
    <s v="DH-13075"/>
    <s v="Dave Hallsten"/>
    <x v="1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x v="3"/>
    <x v="257"/>
    <d v="2014-03-23T00:00:00"/>
    <s v="Standard Class"/>
    <s v="EN-13780"/>
    <s v="Edward Nazzal"/>
    <x v="0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x v="2"/>
    <x v="533"/>
    <d v="2011-11-27T00:00:00"/>
    <s v="Standard Class"/>
    <s v="SS-20140"/>
    <s v="Saphhira Shifley"/>
    <x v="1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x v="2"/>
    <x v="533"/>
    <d v="2011-11-27T00:00:00"/>
    <s v="Standard Class"/>
    <s v="SS-20140"/>
    <s v="Saphhira Shifley"/>
    <x v="1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x v="533"/>
    <d v="2011-11-27T00:00:00"/>
    <s v="Standard Class"/>
    <s v="SS-20140"/>
    <s v="Saphhira Shifley"/>
    <x v="1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x v="3"/>
    <x v="453"/>
    <d v="2014-10-18T00:00:00"/>
    <s v="First Class"/>
    <s v="RS-19765"/>
    <s v="Roland Schwarz"/>
    <x v="1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x v="3"/>
    <x v="453"/>
    <d v="2014-10-18T00:00:00"/>
    <s v="First Class"/>
    <s v="RS-19765"/>
    <s v="Roland Schwarz"/>
    <x v="1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x v="3"/>
    <x v="81"/>
    <d v="2014-04-25T00:00:00"/>
    <s v="First Class"/>
    <s v="JW-15955"/>
    <s v="Joni Wasserman"/>
    <x v="0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x v="3"/>
    <x v="81"/>
    <d v="2014-04-25T00:00:00"/>
    <s v="First Class"/>
    <s v="JW-15955"/>
    <s v="Joni Wasserman"/>
    <x v="0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2"/>
    <x v="589"/>
    <d v="2011-12-10T00:00:00"/>
    <s v="Second Class"/>
    <s v="JK-15625"/>
    <s v="Jim Karlsson"/>
    <x v="0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x v="2"/>
    <x v="589"/>
    <d v="2011-12-10T00:00:00"/>
    <s v="Second Class"/>
    <s v="JK-15625"/>
    <s v="Jim Karlsson"/>
    <x v="0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3"/>
    <x v="148"/>
    <d v="2014-06-03T00:00:00"/>
    <s v="Standard Class"/>
    <s v="JO-15550"/>
    <s v="Jesus Ocampo"/>
    <x v="2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x v="0"/>
    <x v="251"/>
    <d v="2013-09-24T00:00:00"/>
    <s v="Standard Class"/>
    <s v="TP-21130"/>
    <s v="Theone Pippenger"/>
    <x v="0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x v="0"/>
    <x v="251"/>
    <d v="2013-09-24T00:00:00"/>
    <s v="Standard Class"/>
    <s v="TP-21130"/>
    <s v="Theone Pippenger"/>
    <x v="0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x v="0"/>
    <x v="42"/>
    <d v="2013-09-24T00:00:00"/>
    <s v="Standard Class"/>
    <s v="BS-11590"/>
    <s v="Brendan Sweed"/>
    <x v="1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x v="0"/>
    <x v="887"/>
    <d v="2013-12-25T00:00:00"/>
    <s v="Standard Class"/>
    <s v="AB-10255"/>
    <s v="Alejandro Ballentine"/>
    <x v="2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x v="887"/>
    <d v="2013-12-25T00:00:00"/>
    <s v="Standard Class"/>
    <s v="AB-10255"/>
    <s v="Alejandro Ballentine"/>
    <x v="2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x v="3"/>
    <x v="903"/>
    <d v="2014-11-27T00:00:00"/>
    <s v="Standard Class"/>
    <s v="FO-14305"/>
    <s v="Frank Olsen"/>
    <x v="0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x v="2"/>
    <x v="125"/>
    <d v="2012-01-04T00:00:00"/>
    <s v="Standard Class"/>
    <s v="MF-17665"/>
    <s v="Maureen Fritzler"/>
    <x v="1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x v="3"/>
    <x v="355"/>
    <d v="2014-04-06T00:00:00"/>
    <s v="First Class"/>
    <s v="SA-20830"/>
    <s v="Sue Ann Reed"/>
    <x v="0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x v="0"/>
    <x v="482"/>
    <d v="2014-01-03T00:00:00"/>
    <s v="Standard Class"/>
    <s v="SH-19975"/>
    <s v="Sally Hughsby"/>
    <x v="1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x v="0"/>
    <x v="410"/>
    <d v="2013-06-12T00:00:00"/>
    <s v="Standard Class"/>
    <s v="JL-15235"/>
    <s v="Janet Lee"/>
    <x v="0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x v="0"/>
    <x v="410"/>
    <d v="2013-06-12T00:00:00"/>
    <s v="Standard Class"/>
    <s v="JL-15235"/>
    <s v="Janet Lee"/>
    <x v="0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x v="0"/>
    <x v="410"/>
    <d v="2013-06-12T00:00:00"/>
    <s v="Standard Class"/>
    <s v="JL-15235"/>
    <s v="Janet Lee"/>
    <x v="0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x v="1"/>
    <x v="227"/>
    <d v="2012-09-23T00:00:00"/>
    <s v="Standard Class"/>
    <s v="KH-16630"/>
    <s v="Ken Heidel"/>
    <x v="1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x v="1"/>
    <x v="227"/>
    <d v="2012-09-23T00:00:00"/>
    <s v="Standard Class"/>
    <s v="KH-16630"/>
    <s v="Ken Heidel"/>
    <x v="1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x v="1"/>
    <x v="227"/>
    <d v="2012-09-23T00:00:00"/>
    <s v="Standard Class"/>
    <s v="KH-16630"/>
    <s v="Ken Heidel"/>
    <x v="1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x v="1"/>
    <x v="227"/>
    <d v="2012-09-23T00:00:00"/>
    <s v="Standard Class"/>
    <s v="KH-16630"/>
    <s v="Ken Heidel"/>
    <x v="1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x v="1"/>
    <x v="227"/>
    <d v="2012-09-23T00:00:00"/>
    <s v="Standard Class"/>
    <s v="KH-16630"/>
    <s v="Ken Heidel"/>
    <x v="1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3"/>
    <x v="904"/>
    <d v="2014-03-12T00:00:00"/>
    <s v="Second Class"/>
    <s v="RM-19750"/>
    <s v="Roland Murray"/>
    <x v="0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x v="3"/>
    <x v="904"/>
    <d v="2014-03-12T00:00:00"/>
    <s v="Second Class"/>
    <s v="RM-19750"/>
    <s v="Roland Murray"/>
    <x v="0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x v="0"/>
    <x v="716"/>
    <d v="2013-03-18T00:00:00"/>
    <s v="Same Day"/>
    <s v="VM-21835"/>
    <s v="Vivian Mathis"/>
    <x v="0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x v="0"/>
    <x v="716"/>
    <d v="2013-03-18T00:00:00"/>
    <s v="Same Day"/>
    <s v="VM-21835"/>
    <s v="Vivian Mathis"/>
    <x v="0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d v="2013-12-14T00:00:00"/>
    <s v="Standard Class"/>
    <s v="LH-17155"/>
    <s v="Logan Haushalter"/>
    <x v="0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d v="2013-12-14T00:00:00"/>
    <s v="Standard Class"/>
    <s v="LH-17155"/>
    <s v="Logan Haushalter"/>
    <x v="0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x v="0"/>
    <x v="10"/>
    <d v="2013-12-14T00:00:00"/>
    <s v="Standard Class"/>
    <s v="LH-17155"/>
    <s v="Logan Haushalter"/>
    <x v="0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d v="2013-01-21T00:00:00"/>
    <s v="Standard Class"/>
    <s v="WB-21850"/>
    <s v="William Brown"/>
    <x v="0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x v="0"/>
    <x v="804"/>
    <d v="2013-01-21T00:00:00"/>
    <s v="Standard Class"/>
    <s v="WB-21850"/>
    <s v="William Brown"/>
    <x v="0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x v="0"/>
    <x v="804"/>
    <d v="2013-01-21T00:00:00"/>
    <s v="Standard Class"/>
    <s v="WB-21850"/>
    <s v="William Brown"/>
    <x v="0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2"/>
    <x v="745"/>
    <d v="2011-10-24T00:00:00"/>
    <s v="Same Day"/>
    <s v="AP-10915"/>
    <s v="Arthur Prichep"/>
    <x v="0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x v="713"/>
    <d v="2013-09-29T00:00:00"/>
    <s v="Second Class"/>
    <s v="RA-19915"/>
    <s v="Russell Applegate"/>
    <x v="0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x v="713"/>
    <d v="2013-09-29T00:00:00"/>
    <s v="Second Class"/>
    <s v="RA-19915"/>
    <s v="Russell Applegate"/>
    <x v="0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x v="3"/>
    <x v="151"/>
    <d v="2014-08-30T00:00:00"/>
    <s v="Second Class"/>
    <s v="DR-12880"/>
    <s v="Dan Reichenbach"/>
    <x v="1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x v="840"/>
    <d v="2013-03-07T00:00:00"/>
    <s v="First Class"/>
    <s v="JG-15310"/>
    <s v="Jason Gross"/>
    <x v="1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d v="2013-03-07T00:00:00"/>
    <s v="First Class"/>
    <s v="JG-15310"/>
    <s v="Jason Gross"/>
    <x v="1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d v="2013-03-05T00:00:00"/>
    <s v="Standard Class"/>
    <s v="LC-16870"/>
    <s v="Lena Cacioppo"/>
    <x v="0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x v="1"/>
    <x v="227"/>
    <d v="2012-09-23T00:00:00"/>
    <s v="Standard Class"/>
    <s v="GB-14530"/>
    <s v="George Bell"/>
    <x v="1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x v="1"/>
    <x v="227"/>
    <d v="2012-09-23T00:00:00"/>
    <s v="Standard Class"/>
    <s v="GB-14530"/>
    <s v="George Bell"/>
    <x v="1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x v="1"/>
    <x v="227"/>
    <d v="2012-09-23T00:00:00"/>
    <s v="Standard Class"/>
    <s v="GB-14530"/>
    <s v="George Bell"/>
    <x v="1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x v="3"/>
    <x v="605"/>
    <d v="2014-05-18T00:00:00"/>
    <s v="Standard Class"/>
    <s v="CK-12205"/>
    <s v="Chloris Kastensmidt"/>
    <x v="0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x v="572"/>
    <d v="2013-08-19T00:00:00"/>
    <s v="Second Class"/>
    <s v="TS-21160"/>
    <s v="Theresa Swint"/>
    <x v="1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x v="0"/>
    <x v="572"/>
    <d v="2013-08-19T00:00:00"/>
    <s v="Second Class"/>
    <s v="TS-21160"/>
    <s v="Theresa Swint"/>
    <x v="1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x v="3"/>
    <x v="906"/>
    <d v="2014-03-03T00:00:00"/>
    <s v="Standard Class"/>
    <s v="MH-18025"/>
    <s v="Michelle Huthwaite"/>
    <x v="0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x v="844"/>
    <d v="2013-03-26T00:00:00"/>
    <s v="Standard Class"/>
    <s v="DM-12955"/>
    <s v="Dario Medina"/>
    <x v="1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x v="0"/>
    <x v="844"/>
    <d v="2013-03-26T00:00:00"/>
    <s v="Standard Class"/>
    <s v="DM-12955"/>
    <s v="Dario Medina"/>
    <x v="1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x v="1"/>
    <x v="575"/>
    <d v="2012-12-10T00:00:00"/>
    <s v="Second Class"/>
    <s v="JJ-15760"/>
    <s v="Joel Jenkins"/>
    <x v="2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x v="2"/>
    <x v="757"/>
    <d v="2011-12-20T00:00:00"/>
    <s v="Second Class"/>
    <s v="KB-16585"/>
    <s v="Ken Black"/>
    <x v="1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x v="2"/>
    <x v="757"/>
    <d v="2011-12-20T00:00:00"/>
    <s v="Second Class"/>
    <s v="KB-16585"/>
    <s v="Ken Black"/>
    <x v="1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x v="907"/>
    <d v="2013-12-22T00:00:00"/>
    <s v="Standard Class"/>
    <s v="CM-12160"/>
    <s v="Charles McCrossin"/>
    <x v="0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x v="536"/>
    <d v="2013-05-18T00:00:00"/>
    <s v="Standard Class"/>
    <s v="FM-14215"/>
    <s v="Filia McAdams"/>
    <x v="1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x v="2"/>
    <x v="908"/>
    <d v="2011-08-11T00:00:00"/>
    <s v="Second Class"/>
    <s v="RF-19735"/>
    <s v="Roland Fjeld"/>
    <x v="0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x v="2"/>
    <x v="909"/>
    <d v="2011-04-13T00:00:00"/>
    <s v="Second Class"/>
    <s v="JK-15370"/>
    <s v="Jay Kimmel"/>
    <x v="0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x v="2"/>
    <x v="909"/>
    <d v="2011-04-13T00:00:00"/>
    <s v="Second Class"/>
    <s v="JK-15370"/>
    <s v="Jay Kimmel"/>
    <x v="0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x v="2"/>
    <x v="909"/>
    <d v="2011-04-13T00:00:00"/>
    <s v="Second Class"/>
    <s v="JK-15370"/>
    <s v="Jay Kimmel"/>
    <x v="0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x v="2"/>
    <x v="909"/>
    <d v="2011-04-13T00:00:00"/>
    <s v="Second Class"/>
    <s v="JK-15370"/>
    <s v="Jay Kimmel"/>
    <x v="0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1"/>
    <x v="910"/>
    <d v="2012-05-08T00:00:00"/>
    <s v="Standard Class"/>
    <s v="JB-16045"/>
    <s v="Julia Barnett"/>
    <x v="2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x v="329"/>
    <d v="2014-12-03T00:00:00"/>
    <s v="Second Class"/>
    <s v="PN-18775"/>
    <s v="Parhena Norris"/>
    <x v="2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3"/>
    <x v="911"/>
    <d v="2014-02-21T00:00:00"/>
    <s v="Standard Class"/>
    <s v="LF-17185"/>
    <s v="Luke Foster"/>
    <x v="0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x v="2"/>
    <x v="912"/>
    <d v="2011-11-20T00:00:00"/>
    <s v="Standard Class"/>
    <s v="RH-19510"/>
    <s v="Rick Huthwaite"/>
    <x v="2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x v="1"/>
    <x v="584"/>
    <d v="2012-07-14T00:00:00"/>
    <s v="Second Class"/>
    <s v="MC-17575"/>
    <s v="Matt Collins"/>
    <x v="0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x v="38"/>
    <d v="2014-11-17T00:00:00"/>
    <s v="Second Class"/>
    <s v="MN-17935"/>
    <s v="Michael Nguyen"/>
    <x v="0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"/>
    <x v="38"/>
    <d v="2014-11-17T00:00:00"/>
    <s v="Second Class"/>
    <s v="MN-17935"/>
    <s v="Michael Nguyen"/>
    <x v="0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x v="3"/>
    <x v="689"/>
    <d v="2014-08-05T00:00:00"/>
    <s v="Standard Class"/>
    <s v="EH-14125"/>
    <s v="Eugene Hildebrand"/>
    <x v="2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"/>
    <x v="377"/>
    <d v="2014-12-31T00:00:00"/>
    <s v="Standard Class"/>
    <s v="TC-21535"/>
    <s v="Tracy Collins"/>
    <x v="2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x v="731"/>
    <d v="2013-11-05T00:00:00"/>
    <s v="Standard Class"/>
    <s v="JD-15895"/>
    <s v="Jonathan Doherty"/>
    <x v="1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x v="0"/>
    <x v="913"/>
    <d v="2013-09-10T00:00:00"/>
    <s v="Standard Class"/>
    <s v="IL-15100"/>
    <s v="Ivan Liston"/>
    <x v="0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x v="0"/>
    <x v="913"/>
    <d v="2013-09-10T00:00:00"/>
    <s v="Standard Class"/>
    <s v="IL-15100"/>
    <s v="Ivan Liston"/>
    <x v="0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x v="764"/>
    <d v="2013-04-22T00:00:00"/>
    <s v="Standard Class"/>
    <s v="SW-20350"/>
    <s v="Sean Wendt"/>
    <x v="2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x v="2"/>
    <x v="260"/>
    <d v="2011-07-11T00:00:00"/>
    <s v="Standard Class"/>
    <s v="DP-13390"/>
    <s v="Dennis Pardue"/>
    <x v="2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x v="1"/>
    <x v="914"/>
    <d v="2012-02-28T00:00:00"/>
    <s v="First Class"/>
    <s v="BT-11395"/>
    <s v="Bill Tyler"/>
    <x v="1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1"/>
    <x v="914"/>
    <d v="2012-02-28T00:00:00"/>
    <s v="First Class"/>
    <s v="BT-11395"/>
    <s v="Bill Tyler"/>
    <x v="1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x v="1"/>
    <x v="154"/>
    <d v="2012-12-01T00:00:00"/>
    <s v="Standard Class"/>
    <s v="JE-15475"/>
    <s v="Jeremy Ellison"/>
    <x v="0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x v="2"/>
    <x v="915"/>
    <d v="2011-02-03T00:00:00"/>
    <s v="Standard Class"/>
    <s v="EJ-13720"/>
    <s v="Ed Jacobs"/>
    <x v="0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x v="2"/>
    <x v="915"/>
    <d v="2011-02-03T00:00:00"/>
    <s v="Standard Class"/>
    <s v="EJ-13720"/>
    <s v="Ed Jacobs"/>
    <x v="0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x v="2"/>
    <x v="915"/>
    <d v="2011-02-03T00:00:00"/>
    <s v="Standard Class"/>
    <s v="EJ-13720"/>
    <s v="Ed Jacobs"/>
    <x v="0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x v="3"/>
    <x v="397"/>
    <d v="2014-09-27T00:00:00"/>
    <s v="First Class"/>
    <s v="BE-11410"/>
    <s v="Bobby Elias"/>
    <x v="0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x v="3"/>
    <x v="259"/>
    <d v="2014-11-06T00:00:00"/>
    <s v="First Class"/>
    <s v="KL-16555"/>
    <s v="Kelly Lampkin"/>
    <x v="1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x v="3"/>
    <x v="259"/>
    <d v="2014-11-06T00:00:00"/>
    <s v="First Class"/>
    <s v="KL-16555"/>
    <s v="Kelly Lampkin"/>
    <x v="1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d v="2013-10-21T00:00:00"/>
    <s v="Standard Class"/>
    <s v="NC-18415"/>
    <s v="Nathan Cano"/>
    <x v="0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x v="1"/>
    <x v="768"/>
    <d v="2012-11-19T00:00:00"/>
    <s v="Standard Class"/>
    <s v="AH-10690"/>
    <s v="Anna Häberlin"/>
    <x v="1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x v="3"/>
    <x v="916"/>
    <d v="2014-03-06T00:00:00"/>
    <s v="Same Day"/>
    <s v="PK-19075"/>
    <s v="Pete Kriz"/>
    <x v="0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x v="1"/>
    <x v="599"/>
    <d v="2012-11-09T00:00:00"/>
    <s v="Standard Class"/>
    <s v="NG-18430"/>
    <s v="Nathan Gelder"/>
    <x v="0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x v="0"/>
    <x v="630"/>
    <d v="2013-07-09T00:00:00"/>
    <s v="Same Day"/>
    <s v="ZD-21925"/>
    <s v="Zuschuss Donatelli"/>
    <x v="0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x v="630"/>
    <d v="2013-07-09T00:00:00"/>
    <s v="Same Day"/>
    <s v="ZD-21925"/>
    <s v="Zuschuss Donatelli"/>
    <x v="0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x v="1"/>
    <x v="426"/>
    <d v="2012-09-19T00:00:00"/>
    <s v="Standard Class"/>
    <s v="NW-18400"/>
    <s v="Natalie Webber"/>
    <x v="0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x v="1"/>
    <x v="426"/>
    <d v="2012-09-19T00:00:00"/>
    <s v="Standard Class"/>
    <s v="NW-18400"/>
    <s v="Natalie Webber"/>
    <x v="0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x v="1"/>
    <x v="426"/>
    <d v="2012-09-19T00:00:00"/>
    <s v="Standard Class"/>
    <s v="NW-18400"/>
    <s v="Natalie Webber"/>
    <x v="0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x v="3"/>
    <x v="449"/>
    <d v="2014-10-15T00:00:00"/>
    <s v="Standard Class"/>
    <s v="HG-14845"/>
    <s v="Harry Greene"/>
    <x v="0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x v="3"/>
    <x v="449"/>
    <d v="2014-10-15T00:00:00"/>
    <s v="Standard Class"/>
    <s v="HG-14845"/>
    <s v="Harry Greene"/>
    <x v="0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x v="3"/>
    <x v="449"/>
    <d v="2014-10-15T00:00:00"/>
    <s v="Standard Class"/>
    <s v="HG-14845"/>
    <s v="Harry Greene"/>
    <x v="0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x v="3"/>
    <x v="449"/>
    <d v="2014-10-15T00:00:00"/>
    <s v="Standard Class"/>
    <s v="HG-14845"/>
    <s v="Harry Greene"/>
    <x v="0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x v="1"/>
    <x v="471"/>
    <d v="2012-09-18T00:00:00"/>
    <s v="Standard Class"/>
    <s v="CC-12685"/>
    <s v="Craig Carroll"/>
    <x v="0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x v="1"/>
    <x v="471"/>
    <d v="2012-09-18T00:00:00"/>
    <s v="Standard Class"/>
    <s v="CC-12685"/>
    <s v="Craig Carroll"/>
    <x v="0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x v="1"/>
    <x v="471"/>
    <d v="2012-09-18T00:00:00"/>
    <s v="Standard Class"/>
    <s v="CC-12685"/>
    <s v="Craig Carroll"/>
    <x v="0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x v="2"/>
    <x v="273"/>
    <d v="2011-10-12T00:00:00"/>
    <s v="Standard Class"/>
    <s v="JG-15805"/>
    <s v="John Grady"/>
    <x v="1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x v="3"/>
    <x v="917"/>
    <d v="2014-05-12T00:00:00"/>
    <s v="Standard Class"/>
    <s v="RW-19540"/>
    <s v="Rick Wilson"/>
    <x v="1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x v="3"/>
    <x v="917"/>
    <d v="2014-05-12T00:00:00"/>
    <s v="Standard Class"/>
    <s v="RW-19540"/>
    <s v="Rick Wilson"/>
    <x v="1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x v="3"/>
    <x v="917"/>
    <d v="2014-05-12T00:00:00"/>
    <s v="Standard Class"/>
    <s v="RW-19540"/>
    <s v="Rick Wilson"/>
    <x v="1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x v="3"/>
    <x v="917"/>
    <d v="2014-05-12T00:00:00"/>
    <s v="Standard Class"/>
    <s v="RW-19540"/>
    <s v="Rick Wilson"/>
    <x v="1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1"/>
    <x v="717"/>
    <d v="2012-11-19T00:00:00"/>
    <s v="Standard Class"/>
    <s v="LS-17230"/>
    <s v="Lycoris Saunders"/>
    <x v="0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x v="1"/>
    <x v="717"/>
    <d v="2012-11-19T00:00:00"/>
    <s v="Standard Class"/>
    <s v="LS-17230"/>
    <s v="Lycoris Saunders"/>
    <x v="0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2"/>
    <x v="156"/>
    <d v="2011-11-24T00:00:00"/>
    <s v="Same Day"/>
    <s v="MY-18295"/>
    <s v="Muhammed Yedwab"/>
    <x v="1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x v="2"/>
    <x v="156"/>
    <d v="2011-11-24T00:00:00"/>
    <s v="Same Day"/>
    <s v="MY-18295"/>
    <s v="Muhammed Yedwab"/>
    <x v="1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x v="2"/>
    <x v="918"/>
    <d v="2011-04-15T00:00:00"/>
    <s v="Standard Class"/>
    <s v="JM-15655"/>
    <s v="Jim Mitchum"/>
    <x v="1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x v="2"/>
    <x v="918"/>
    <d v="2011-04-15T00:00:00"/>
    <s v="Standard Class"/>
    <s v="JM-15655"/>
    <s v="Jim Mitchum"/>
    <x v="1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x v="2"/>
    <x v="711"/>
    <d v="2011-08-02T00:00:00"/>
    <s v="Standard Class"/>
    <s v="KM-16720"/>
    <s v="Kunst Miller"/>
    <x v="0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x v="2"/>
    <x v="711"/>
    <d v="2011-08-02T00:00:00"/>
    <s v="Standard Class"/>
    <s v="KM-16720"/>
    <s v="Kunst Miller"/>
    <x v="0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2"/>
    <x v="711"/>
    <d v="2011-08-02T00:00:00"/>
    <s v="Standard Class"/>
    <s v="KM-16720"/>
    <s v="Kunst Miller"/>
    <x v="0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x v="2"/>
    <x v="711"/>
    <d v="2011-08-02T00:00:00"/>
    <s v="Standard Class"/>
    <s v="KM-16720"/>
    <s v="Kunst Miller"/>
    <x v="0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x v="2"/>
    <x v="785"/>
    <d v="2011-06-12T00:00:00"/>
    <s v="Standard Class"/>
    <s v="KE-16420"/>
    <s v="Katrina Edelman"/>
    <x v="1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x v="2"/>
    <x v="919"/>
    <d v="2011-10-31T00:00:00"/>
    <s v="First Class"/>
    <s v="TS-21370"/>
    <s v="Todd Sumrall"/>
    <x v="1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x v="2"/>
    <x v="919"/>
    <d v="2011-10-31T00:00:00"/>
    <s v="First Class"/>
    <s v="TS-21370"/>
    <s v="Todd Sumrall"/>
    <x v="1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x v="2"/>
    <x v="919"/>
    <d v="2011-10-31T00:00:00"/>
    <s v="First Class"/>
    <s v="TS-21370"/>
    <s v="Todd Sumrall"/>
    <x v="1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x v="2"/>
    <x v="919"/>
    <d v="2011-10-31T00:00:00"/>
    <s v="First Class"/>
    <s v="TS-21370"/>
    <s v="Todd Sumrall"/>
    <x v="1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2"/>
    <x v="919"/>
    <d v="2011-10-31T00:00:00"/>
    <s v="First Class"/>
    <s v="TS-21370"/>
    <s v="Todd Sumrall"/>
    <x v="1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x v="3"/>
    <x v="920"/>
    <d v="2014-11-28T00:00:00"/>
    <s v="Second Class"/>
    <s v="SZ-20035"/>
    <s v="Sam Zeldin"/>
    <x v="2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3"/>
    <x v="585"/>
    <d v="2014-09-24T00:00:00"/>
    <s v="First Class"/>
    <s v="JE-15745"/>
    <s v="Joel Eaton"/>
    <x v="0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x v="3"/>
    <x v="585"/>
    <d v="2014-09-24T00:00:00"/>
    <s v="First Class"/>
    <s v="JE-15745"/>
    <s v="Joel Eaton"/>
    <x v="0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1"/>
    <x v="784"/>
    <d v="2012-12-09T00:00:00"/>
    <s v="Standard Class"/>
    <s v="MS-17980"/>
    <s v="Michael Stewart"/>
    <x v="1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x v="1"/>
    <x v="481"/>
    <d v="2012-09-21T00:00:00"/>
    <s v="Same Day"/>
    <s v="DH-13675"/>
    <s v="Duane Huffman"/>
    <x v="2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3"/>
    <x v="200"/>
    <d v="2014-11-30T00:00:00"/>
    <s v="First Class"/>
    <s v="GT-14755"/>
    <s v="Guy Thornton"/>
    <x v="0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3"/>
    <x v="921"/>
    <d v="2014-06-11T00:00:00"/>
    <s v="Standard Class"/>
    <s v="GH-14410"/>
    <s v="Gary Hansen"/>
    <x v="2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x v="3"/>
    <x v="921"/>
    <d v="2014-06-11T00:00:00"/>
    <s v="Standard Class"/>
    <s v="GH-14410"/>
    <s v="Gary Hansen"/>
    <x v="2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x v="3"/>
    <x v="436"/>
    <d v="2014-10-29T00:00:00"/>
    <s v="Second Class"/>
    <s v="DM-13015"/>
    <s v="Darrin Martin"/>
    <x v="0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x v="3"/>
    <x v="436"/>
    <d v="2014-10-29T00:00:00"/>
    <s v="Second Class"/>
    <s v="DM-13015"/>
    <s v="Darrin Martin"/>
    <x v="0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x v="3"/>
    <x v="436"/>
    <d v="2014-10-29T00:00:00"/>
    <s v="Second Class"/>
    <s v="DM-13015"/>
    <s v="Darrin Martin"/>
    <x v="0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x v="2"/>
    <x v="414"/>
    <d v="2011-12-20T00:00:00"/>
    <s v="Same Day"/>
    <s v="TC-21295"/>
    <s v="Toby Carlisle"/>
    <x v="0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3"/>
    <x v="922"/>
    <d v="2014-02-23T00:00:00"/>
    <s v="Standard Class"/>
    <s v="JK-16120"/>
    <s v="Julie Kriz"/>
    <x v="2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3"/>
    <x v="922"/>
    <d v="2014-02-23T00:00:00"/>
    <s v="Standard Class"/>
    <s v="JK-16120"/>
    <s v="Julie Kriz"/>
    <x v="2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x v="2"/>
    <x v="523"/>
    <d v="2011-05-10T00:00:00"/>
    <s v="Standard Class"/>
    <s v="NC-18415"/>
    <s v="Nathan Cano"/>
    <x v="0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x v="2"/>
    <x v="523"/>
    <d v="2011-05-10T00:00:00"/>
    <s v="Standard Class"/>
    <s v="NC-18415"/>
    <s v="Nathan Cano"/>
    <x v="0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x v="3"/>
    <x v="161"/>
    <d v="2014-10-20T00:00:00"/>
    <s v="Second Class"/>
    <s v="AJ-10960"/>
    <s v="Astrea Jones"/>
    <x v="0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x v="1"/>
    <x v="109"/>
    <d v="2012-12-03T00:00:00"/>
    <s v="Standard Class"/>
    <s v="LC-16885"/>
    <s v="Lena Creighton"/>
    <x v="0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x v="2"/>
    <x v="923"/>
    <d v="2011-07-29T00:00:00"/>
    <s v="Second Class"/>
    <s v="GW-14605"/>
    <s v="Giulietta Weimer"/>
    <x v="0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x v="3"/>
    <x v="756"/>
    <d v="2014-04-26T00:00:00"/>
    <s v="Second Class"/>
    <s v="SC-20305"/>
    <s v="Sean Christensen"/>
    <x v="0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x v="1"/>
    <x v="924"/>
    <d v="2012-10-27T00:00:00"/>
    <s v="Second Class"/>
    <s v="JF-15355"/>
    <s v="Jay Fein"/>
    <x v="0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d v="2013-09-08T00:00:00"/>
    <s v="Second Class"/>
    <s v="DM-13015"/>
    <s v="Darrin Martin"/>
    <x v="0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x v="0"/>
    <x v="64"/>
    <d v="2013-09-08T00:00:00"/>
    <s v="Second Class"/>
    <s v="DM-13015"/>
    <s v="Darrin Martin"/>
    <x v="0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x v="64"/>
    <d v="2013-09-08T00:00:00"/>
    <s v="Second Class"/>
    <s v="DM-13015"/>
    <s v="Darrin Martin"/>
    <x v="0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x v="0"/>
    <x v="64"/>
    <d v="2013-09-08T00:00:00"/>
    <s v="Second Class"/>
    <s v="DM-13015"/>
    <s v="Darrin Martin"/>
    <x v="0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x v="0"/>
    <x v="99"/>
    <d v="2013-11-03T00:00:00"/>
    <s v="Standard Class"/>
    <s v="EP-13915"/>
    <s v="Emily Phan"/>
    <x v="0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x v="2"/>
    <x v="267"/>
    <d v="2011-04-07T00:00:00"/>
    <s v="First Class"/>
    <s v="JG-15805"/>
    <s v="John Grady"/>
    <x v="1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"/>
    <x v="267"/>
    <d v="2011-04-07T00:00:00"/>
    <s v="First Class"/>
    <s v="JG-15805"/>
    <s v="John Grady"/>
    <x v="1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x v="1"/>
    <x v="925"/>
    <d v="2012-06-20T00:00:00"/>
    <s v="Standard Class"/>
    <s v="PF-19120"/>
    <s v="Peter Fuller"/>
    <x v="0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x v="1"/>
    <x v="925"/>
    <d v="2012-06-20T00:00:00"/>
    <s v="Standard Class"/>
    <s v="PF-19120"/>
    <s v="Peter Fuller"/>
    <x v="0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x v="1"/>
    <x v="925"/>
    <d v="2012-06-20T00:00:00"/>
    <s v="Standard Class"/>
    <s v="PF-19120"/>
    <s v="Peter Fuller"/>
    <x v="0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1"/>
    <x v="925"/>
    <d v="2012-06-20T00:00:00"/>
    <s v="Standard Class"/>
    <s v="PF-19120"/>
    <s v="Peter Fuller"/>
    <x v="0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x v="2"/>
    <x v="260"/>
    <d v="2011-07-12T00:00:00"/>
    <s v="Standard Class"/>
    <s v="DW-13195"/>
    <s v="David Wiener"/>
    <x v="1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x v="3"/>
    <x v="926"/>
    <d v="2014-02-03T00:00:00"/>
    <s v="Standard Class"/>
    <s v="CK-12595"/>
    <s v="Clytie Kelty"/>
    <x v="0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0"/>
    <x v="840"/>
    <d v="2013-03-09T00:00:00"/>
    <s v="Second Class"/>
    <s v="CC-12670"/>
    <s v="Craig Carreira"/>
    <x v="0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x v="2"/>
    <x v="270"/>
    <d v="2011-06-06T00:00:00"/>
    <s v="Standard Class"/>
    <s v="SV-20785"/>
    <s v="Stewart Visinsky"/>
    <x v="0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x v="2"/>
    <x v="270"/>
    <d v="2011-06-06T00:00:00"/>
    <s v="Standard Class"/>
    <s v="SV-20785"/>
    <s v="Stewart Visinsky"/>
    <x v="0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x v="2"/>
    <x v="270"/>
    <d v="2011-06-06T00:00:00"/>
    <s v="Standard Class"/>
    <s v="SV-20785"/>
    <s v="Stewart Visinsky"/>
    <x v="0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x v="0"/>
    <x v="390"/>
    <d v="2013-12-01T00:00:00"/>
    <s v="Standard Class"/>
    <s v="SP-20860"/>
    <s v="Sung Pak"/>
    <x v="1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x v="390"/>
    <d v="2013-12-01T00:00:00"/>
    <s v="Standard Class"/>
    <s v="SP-20860"/>
    <s v="Sung Pak"/>
    <x v="1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x v="0"/>
    <x v="390"/>
    <d v="2013-12-01T00:00:00"/>
    <s v="Standard Class"/>
    <s v="SP-20860"/>
    <s v="Sung Pak"/>
    <x v="1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x v="338"/>
    <d v="2013-11-15T00:00:00"/>
    <s v="Standard Class"/>
    <s v="MS-17770"/>
    <s v="Maxwell Schwartz"/>
    <x v="0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2"/>
    <x v="754"/>
    <d v="2011-11-28T00:00:00"/>
    <s v="Standard Class"/>
    <s v="TC-21475"/>
    <s v="Tony Chapman"/>
    <x v="2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3"/>
    <x v="927"/>
    <d v="2014-05-06T00:00:00"/>
    <s v="Standard Class"/>
    <s v="SJ-20125"/>
    <s v="Sanjit Jacobs"/>
    <x v="2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x v="3"/>
    <x v="226"/>
    <d v="2014-12-13T00:00:00"/>
    <s v="Standard Class"/>
    <s v="DS-13180"/>
    <s v="David Smith"/>
    <x v="1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x v="3"/>
    <x v="226"/>
    <d v="2014-12-13T00:00:00"/>
    <s v="Standard Class"/>
    <s v="DS-13180"/>
    <s v="David Smith"/>
    <x v="1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x v="3"/>
    <x v="329"/>
    <d v="2014-12-05T00:00:00"/>
    <s v="Standard Class"/>
    <s v="SC-20800"/>
    <s v="Stuart Calhoun"/>
    <x v="0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x v="3"/>
    <x v="226"/>
    <d v="2014-12-10T00:00:00"/>
    <s v="First Class"/>
    <s v="SH-20395"/>
    <s v="Shahid Hopkins"/>
    <x v="0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x v="1"/>
    <x v="928"/>
    <d v="2012-01-08T00:00:00"/>
    <s v="Standard Class"/>
    <s v="SF-20965"/>
    <s v="Sylvia Foulston"/>
    <x v="1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x v="1"/>
    <x v="717"/>
    <d v="2012-11-20T00:00:00"/>
    <s v="Standard Class"/>
    <s v="MG-17680"/>
    <s v="Maureen Gastineau"/>
    <x v="2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1"/>
    <x v="653"/>
    <d v="2012-10-07T00:00:00"/>
    <s v="Second Class"/>
    <s v="CS-12400"/>
    <s v="Christopher Schild"/>
    <x v="2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x v="1"/>
    <x v="57"/>
    <d v="2012-04-10T00:00:00"/>
    <s v="Standard Class"/>
    <s v="VT-21700"/>
    <s v="Valerie Takahito"/>
    <x v="2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3"/>
    <x v="929"/>
    <d v="2014-06-07T00:00:00"/>
    <s v="First Class"/>
    <s v="AB-10105"/>
    <s v="Adrian Barton"/>
    <x v="0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x v="3"/>
    <x v="65"/>
    <d v="2014-09-26T00:00:00"/>
    <s v="Standard Class"/>
    <s v="MM-18280"/>
    <s v="Muhammed MacIntyre"/>
    <x v="1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x v="3"/>
    <x v="65"/>
    <d v="2014-09-26T00:00:00"/>
    <s v="Standard Class"/>
    <s v="MM-18280"/>
    <s v="Muhammed MacIntyre"/>
    <x v="1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x v="3"/>
    <x v="930"/>
    <d v="2014-07-24T00:00:00"/>
    <s v="Standard Class"/>
    <s v="ML-17410"/>
    <s v="Maris LaWare"/>
    <x v="0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3"/>
    <x v="930"/>
    <d v="2014-07-24T00:00:00"/>
    <s v="Standard Class"/>
    <s v="ML-17410"/>
    <s v="Maris LaWare"/>
    <x v="0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x v="3"/>
    <x v="930"/>
    <d v="2014-07-24T00:00:00"/>
    <s v="Standard Class"/>
    <s v="ML-17410"/>
    <s v="Maris LaWare"/>
    <x v="0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x v="3"/>
    <x v="930"/>
    <d v="2014-07-24T00:00:00"/>
    <s v="Standard Class"/>
    <s v="ML-17410"/>
    <s v="Maris LaWare"/>
    <x v="0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x v="3"/>
    <x v="930"/>
    <d v="2014-07-24T00:00:00"/>
    <s v="Standard Class"/>
    <s v="ML-17410"/>
    <s v="Maris LaWare"/>
    <x v="0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x v="1"/>
    <x v="494"/>
    <d v="2012-12-07T00:00:00"/>
    <s v="Standard Class"/>
    <s v="KD-16495"/>
    <s v="Keith Dawkins"/>
    <x v="1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x v="1"/>
    <x v="494"/>
    <d v="2012-12-07T00:00:00"/>
    <s v="Standard Class"/>
    <s v="KD-16495"/>
    <s v="Keith Dawkins"/>
    <x v="1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x v="931"/>
    <d v="2013-07-03T00:00:00"/>
    <s v="Second Class"/>
    <s v="RF-19735"/>
    <s v="Roland Fjeld"/>
    <x v="0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x v="3"/>
    <x v="735"/>
    <d v="2014-09-02T00:00:00"/>
    <s v="Standard Class"/>
    <s v="SC-20305"/>
    <s v="Sean Christensen"/>
    <x v="0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3"/>
    <x v="735"/>
    <d v="2014-09-02T00:00:00"/>
    <s v="Standard Class"/>
    <s v="SC-20305"/>
    <s v="Sean Christensen"/>
    <x v="0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x v="2"/>
    <x v="328"/>
    <d v="2011-09-21T00:00:00"/>
    <s v="Standard Class"/>
    <s v="BN-11515"/>
    <s v="Bradley Nguyen"/>
    <x v="0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x v="2"/>
    <x v="328"/>
    <d v="2011-09-21T00:00:00"/>
    <s v="Standard Class"/>
    <s v="BN-11515"/>
    <s v="Bradley Nguyen"/>
    <x v="0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2"/>
    <x v="328"/>
    <d v="2011-09-21T00:00:00"/>
    <s v="Standard Class"/>
    <s v="BN-11515"/>
    <s v="Bradley Nguyen"/>
    <x v="0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x v="2"/>
    <x v="328"/>
    <d v="2011-09-21T00:00:00"/>
    <s v="Standard Class"/>
    <s v="BN-11515"/>
    <s v="Bradley Nguyen"/>
    <x v="0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x v="0"/>
    <x v="560"/>
    <d v="2013-03-18T00:00:00"/>
    <s v="First Class"/>
    <s v="JS-15880"/>
    <s v="John Stevenson"/>
    <x v="0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d v="2013-03-18T00:00:00"/>
    <s v="First Class"/>
    <s v="JS-15880"/>
    <s v="John Stevenson"/>
    <x v="0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x v="0"/>
    <x v="560"/>
    <d v="2013-03-18T00:00:00"/>
    <s v="First Class"/>
    <s v="JS-15880"/>
    <s v="John Stevenson"/>
    <x v="0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x v="370"/>
    <d v="2013-09-03T00:00:00"/>
    <s v="Standard Class"/>
    <s v="VG-21805"/>
    <s v="Vivek Grady"/>
    <x v="1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d v="2013-09-03T00:00:00"/>
    <s v="Standard Class"/>
    <s v="VG-21805"/>
    <s v="Vivek Grady"/>
    <x v="1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x v="3"/>
    <x v="264"/>
    <d v="2014-09-09T00:00:00"/>
    <s v="Standard Class"/>
    <s v="AW-10840"/>
    <s v="Anthony Witt"/>
    <x v="0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x v="3"/>
    <x v="264"/>
    <d v="2014-09-09T00:00:00"/>
    <s v="Standard Class"/>
    <s v="AW-10840"/>
    <s v="Anthony Witt"/>
    <x v="0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x v="3"/>
    <x v="264"/>
    <d v="2014-09-09T00:00:00"/>
    <s v="Standard Class"/>
    <s v="AW-10840"/>
    <s v="Anthony Witt"/>
    <x v="0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x v="1"/>
    <x v="382"/>
    <d v="2012-06-20T00:00:00"/>
    <s v="Standard Class"/>
    <s v="LS-17230"/>
    <s v="Lycoris Saunders"/>
    <x v="0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x v="1"/>
    <x v="382"/>
    <d v="2012-06-20T00:00:00"/>
    <s v="Standard Class"/>
    <s v="LS-17230"/>
    <s v="Lycoris Saunders"/>
    <x v="0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x v="1"/>
    <x v="382"/>
    <d v="2012-06-20T00:00:00"/>
    <s v="Standard Class"/>
    <s v="LS-17230"/>
    <s v="Lycoris Saunders"/>
    <x v="0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d v="2013-12-11T00:00:00"/>
    <s v="Same Day"/>
    <s v="MH-17455"/>
    <s v="Mark Hamilton"/>
    <x v="0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x v="3"/>
    <x v="796"/>
    <d v="2014-05-24T00:00:00"/>
    <s v="Standard Class"/>
    <s v="TS-21340"/>
    <s v="Toby Swindell"/>
    <x v="0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x v="3"/>
    <x v="796"/>
    <d v="2014-05-24T00:00:00"/>
    <s v="Standard Class"/>
    <s v="TS-21340"/>
    <s v="Toby Swindell"/>
    <x v="0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3"/>
    <x v="837"/>
    <d v="2014-05-30T00:00:00"/>
    <s v="Second Class"/>
    <s v="EH-13945"/>
    <s v="Eric Hoffmann"/>
    <x v="0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x v="0"/>
    <x v="661"/>
    <d v="2013-07-01T00:00:00"/>
    <s v="Standard Class"/>
    <s v="MG-17695"/>
    <s v="Maureen Gnade"/>
    <x v="0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x v="458"/>
    <d v="2013-05-22T00:00:00"/>
    <s v="Second Class"/>
    <s v="DO-13435"/>
    <s v="Denny Ordway"/>
    <x v="0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x v="3"/>
    <x v="551"/>
    <d v="2014-11-24T00:00:00"/>
    <s v="Standard Class"/>
    <s v="AF-10870"/>
    <s v="Art Ferguson"/>
    <x v="0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x v="3"/>
    <x v="551"/>
    <d v="2014-11-24T00:00:00"/>
    <s v="Standard Class"/>
    <s v="AF-10870"/>
    <s v="Art Ferguson"/>
    <x v="0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x v="0"/>
    <x v="741"/>
    <d v="2013-11-23T00:00:00"/>
    <s v="Standard Class"/>
    <s v="SN-20710"/>
    <s v="Steve Nguyen"/>
    <x v="2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x v="0"/>
    <x v="741"/>
    <d v="2013-11-23T00:00:00"/>
    <s v="Standard Class"/>
    <s v="SN-20710"/>
    <s v="Steve Nguyen"/>
    <x v="2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d v="2013-11-23T00:00:00"/>
    <s v="Standard Class"/>
    <s v="SN-20710"/>
    <s v="Steve Nguyen"/>
    <x v="2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x v="0"/>
    <x v="741"/>
    <d v="2013-11-23T00:00:00"/>
    <s v="Standard Class"/>
    <s v="SN-20710"/>
    <s v="Steve Nguyen"/>
    <x v="2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x v="2"/>
    <x v="683"/>
    <d v="2011-11-30T00:00:00"/>
    <s v="Second Class"/>
    <s v="MO-17500"/>
    <s v="Mary O'Rourke"/>
    <x v="0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x v="398"/>
    <d v="2013-03-09T00:00:00"/>
    <s v="Standard Class"/>
    <s v="ON-18715"/>
    <s v="Odella Nelson"/>
    <x v="1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x v="3"/>
    <x v="787"/>
    <d v="2014-01-20T00:00:00"/>
    <s v="Standard Class"/>
    <s v="SC-20095"/>
    <s v="Sanjit Chand"/>
    <x v="0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2"/>
    <x v="527"/>
    <d v="2011-04-09T00:00:00"/>
    <s v="Standard Class"/>
    <s v="MS-17710"/>
    <s v="Maurice Satty"/>
    <x v="0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x v="2"/>
    <x v="527"/>
    <d v="2011-04-09T00:00:00"/>
    <s v="Standard Class"/>
    <s v="MS-17710"/>
    <s v="Maurice Satty"/>
    <x v="0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x v="0"/>
    <x v="190"/>
    <d v="2013-07-04T00:00:00"/>
    <s v="Standard Class"/>
    <s v="DN-13690"/>
    <s v="Duane Noonan"/>
    <x v="0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x v="0"/>
    <x v="211"/>
    <d v="2013-06-03T00:00:00"/>
    <s v="Standard Class"/>
    <s v="RB-19360"/>
    <s v="Raymond Buch"/>
    <x v="0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x v="211"/>
    <d v="2013-06-03T00:00:00"/>
    <s v="Standard Class"/>
    <s v="RB-19360"/>
    <s v="Raymond Buch"/>
    <x v="0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x v="0"/>
    <x v="211"/>
    <d v="2013-06-03T00:00:00"/>
    <s v="Standard Class"/>
    <s v="RB-19360"/>
    <s v="Raymond Buch"/>
    <x v="0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x v="1"/>
    <x v="324"/>
    <d v="2012-10-24T00:00:00"/>
    <s v="Standard Class"/>
    <s v="NH-18610"/>
    <s v="Nicole Hansen"/>
    <x v="1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x v="1"/>
    <x v="324"/>
    <d v="2012-10-24T00:00:00"/>
    <s v="Standard Class"/>
    <s v="NH-18610"/>
    <s v="Nicole Hansen"/>
    <x v="1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x v="3"/>
    <x v="600"/>
    <d v="2014-02-21T00:00:00"/>
    <s v="First Class"/>
    <s v="ED-13885"/>
    <s v="Emily Ducich"/>
    <x v="2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x v="3"/>
    <x v="600"/>
    <d v="2014-02-21T00:00:00"/>
    <s v="First Class"/>
    <s v="ED-13885"/>
    <s v="Emily Ducich"/>
    <x v="2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x v="0"/>
    <x v="897"/>
    <d v="2013-09-29T00:00:00"/>
    <s v="Standard Class"/>
    <s v="PW-19240"/>
    <s v="Pierre Wener"/>
    <x v="0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x v="2"/>
    <x v="607"/>
    <d v="2011-11-17T00:00:00"/>
    <s v="Second Class"/>
    <s v="DM-13345"/>
    <s v="Denise Monton"/>
    <x v="1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x v="0"/>
    <x v="178"/>
    <d v="2013-04-07T00:00:00"/>
    <s v="Standard Class"/>
    <s v="DW-13540"/>
    <s v="Don Weiss"/>
    <x v="0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x v="0"/>
    <x v="244"/>
    <d v="2013-05-24T00:00:00"/>
    <s v="First Class"/>
    <s v="EH-14125"/>
    <s v="Eugene Hildebrand"/>
    <x v="2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x v="1"/>
    <x v="932"/>
    <d v="2012-06-05T00:00:00"/>
    <s v="Standard Class"/>
    <s v="KE-16420"/>
    <s v="Katrina Edelman"/>
    <x v="1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x v="1"/>
    <x v="932"/>
    <d v="2012-06-05T00:00:00"/>
    <s v="Standard Class"/>
    <s v="KE-16420"/>
    <s v="Katrina Edelman"/>
    <x v="1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x v="2"/>
    <x v="754"/>
    <d v="2011-11-26T00:00:00"/>
    <s v="Standard Class"/>
    <s v="SP-20920"/>
    <s v="Susan Pistek"/>
    <x v="0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x v="1"/>
    <x v="933"/>
    <d v="2012-02-24T00:00:00"/>
    <s v="Second Class"/>
    <s v="PS-19045"/>
    <s v="Penelope Sewall"/>
    <x v="2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x v="0"/>
    <x v="892"/>
    <d v="2013-04-03T00:00:00"/>
    <s v="Standard Class"/>
    <s v="JM-15250"/>
    <s v="Janet Martin"/>
    <x v="0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x v="0"/>
    <x v="892"/>
    <d v="2013-04-03T00:00:00"/>
    <s v="Standard Class"/>
    <s v="JM-15250"/>
    <s v="Janet Martin"/>
    <x v="0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d v="2013-04-03T00:00:00"/>
    <s v="Standard Class"/>
    <s v="JM-15250"/>
    <s v="Janet Martin"/>
    <x v="0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x v="892"/>
    <d v="2013-04-03T00:00:00"/>
    <s v="Standard Class"/>
    <s v="JM-15250"/>
    <s v="Janet Martin"/>
    <x v="0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x v="0"/>
    <x v="332"/>
    <d v="2013-10-25T00:00:00"/>
    <s v="First Class"/>
    <s v="EB-13930"/>
    <s v="Eric Barreto"/>
    <x v="0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x v="3"/>
    <x v="280"/>
    <d v="2014-10-08T00:00:00"/>
    <s v="Standard Class"/>
    <s v="FG-14260"/>
    <s v="Frank Gastineau"/>
    <x v="2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x v="3"/>
    <x v="280"/>
    <d v="2014-10-08T00:00:00"/>
    <s v="Standard Class"/>
    <s v="FG-14260"/>
    <s v="Frank Gastineau"/>
    <x v="2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x v="2"/>
    <x v="851"/>
    <d v="2011-12-27T00:00:00"/>
    <s v="Standard Class"/>
    <s v="TH-21235"/>
    <s v="Tiffany House"/>
    <x v="1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x v="2"/>
    <x v="851"/>
    <d v="2011-12-27T00:00:00"/>
    <s v="Standard Class"/>
    <s v="TH-21235"/>
    <s v="Tiffany House"/>
    <x v="1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x v="3"/>
    <x v="934"/>
    <d v="2014-12-21T00:00:00"/>
    <s v="Standard Class"/>
    <s v="PL-18925"/>
    <s v="Paul Lucas"/>
    <x v="2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x v="0"/>
    <x v="274"/>
    <d v="2013-07-10T00:00:00"/>
    <s v="Second Class"/>
    <s v="CC-12370"/>
    <s v="Christopher Conant"/>
    <x v="0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x v="0"/>
    <x v="274"/>
    <d v="2013-07-10T00:00:00"/>
    <s v="Second Class"/>
    <s v="CC-12370"/>
    <s v="Christopher Conant"/>
    <x v="0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x v="0"/>
    <x v="274"/>
    <d v="2013-07-10T00:00:00"/>
    <s v="Second Class"/>
    <s v="CC-12370"/>
    <s v="Christopher Conant"/>
    <x v="0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x v="0"/>
    <x v="764"/>
    <d v="2013-04-22T00:00:00"/>
    <s v="Standard Class"/>
    <s v="JM-15535"/>
    <s v="Jessica Myrick"/>
    <x v="0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3"/>
    <x v="798"/>
    <d v="2014-04-15T00:00:00"/>
    <s v="Standard Class"/>
    <s v="KF-16285"/>
    <s v="Karen Ferguson"/>
    <x v="2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x v="3"/>
    <x v="798"/>
    <d v="2014-04-15T00:00:00"/>
    <s v="Standard Class"/>
    <s v="KF-16285"/>
    <s v="Karen Ferguson"/>
    <x v="2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x v="764"/>
    <d v="2013-04-23T00:00:00"/>
    <s v="Standard Class"/>
    <s v="CS-12175"/>
    <s v="Charles Sheldon"/>
    <x v="1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x v="2"/>
    <x v="641"/>
    <d v="2011-11-27T00:00:00"/>
    <s v="Second Class"/>
    <s v="AR-10540"/>
    <s v="Andy Reiter"/>
    <x v="0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x v="2"/>
    <x v="935"/>
    <d v="2011-11-08T00:00:00"/>
    <s v="Standard Class"/>
    <s v="MS-17770"/>
    <s v="Maxwell Schwartz"/>
    <x v="0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x v="1"/>
    <x v="489"/>
    <d v="2012-05-05T00:00:00"/>
    <s v="Standard Class"/>
    <s v="DB-13120"/>
    <s v="David Bremer"/>
    <x v="1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x v="1"/>
    <x v="489"/>
    <d v="2012-05-05T00:00:00"/>
    <s v="Standard Class"/>
    <s v="DB-13120"/>
    <s v="David Bremer"/>
    <x v="1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x v="1"/>
    <x v="489"/>
    <d v="2012-05-05T00:00:00"/>
    <s v="Standard Class"/>
    <s v="DB-13120"/>
    <s v="David Bremer"/>
    <x v="1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1"/>
    <x v="936"/>
    <d v="2012-03-12T00:00:00"/>
    <s v="Standard Class"/>
    <s v="DK-12895"/>
    <s v="Dana Kaydos"/>
    <x v="0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1"/>
    <x v="936"/>
    <d v="2012-03-12T00:00:00"/>
    <s v="Standard Class"/>
    <s v="DK-12895"/>
    <s v="Dana Kaydos"/>
    <x v="0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x v="1"/>
    <x v="936"/>
    <d v="2012-03-12T00:00:00"/>
    <s v="Standard Class"/>
    <s v="DK-12895"/>
    <s v="Dana Kaydos"/>
    <x v="0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x v="1"/>
    <x v="936"/>
    <d v="2012-03-12T00:00:00"/>
    <s v="Standard Class"/>
    <s v="DK-12895"/>
    <s v="Dana Kaydos"/>
    <x v="0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x v="1"/>
    <x v="936"/>
    <d v="2012-03-12T00:00:00"/>
    <s v="Standard Class"/>
    <s v="DK-12895"/>
    <s v="Dana Kaydos"/>
    <x v="0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x v="1"/>
    <x v="789"/>
    <d v="2012-07-20T00:00:00"/>
    <s v="Second Class"/>
    <s v="MP-17965"/>
    <s v="Michael Paige"/>
    <x v="1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2"/>
    <x v="856"/>
    <d v="2011-10-16T00:00:00"/>
    <s v="Standard Class"/>
    <s v="Dp-13240"/>
    <s v="Dean percer"/>
    <x v="2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x v="2"/>
    <x v="856"/>
    <d v="2011-10-16T00:00:00"/>
    <s v="Standard Class"/>
    <s v="Dp-13240"/>
    <s v="Dean percer"/>
    <x v="2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x v="0"/>
    <x v="840"/>
    <d v="2013-03-09T00:00:00"/>
    <s v="Standard Class"/>
    <s v="CC-12220"/>
    <s v="Chris Cortes"/>
    <x v="0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d v="2013-03-09T00:00:00"/>
    <s v="Standard Class"/>
    <s v="CC-12220"/>
    <s v="Chris Cortes"/>
    <x v="0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x v="0"/>
    <x v="840"/>
    <d v="2013-03-09T00:00:00"/>
    <s v="Standard Class"/>
    <s v="CC-12220"/>
    <s v="Chris Cortes"/>
    <x v="0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x v="1"/>
    <x v="895"/>
    <d v="2012-12-16T00:00:00"/>
    <s v="Standard Class"/>
    <s v="KM-16660"/>
    <s v="Khloe Miller"/>
    <x v="0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x v="1"/>
    <x v="895"/>
    <d v="2012-12-16T00:00:00"/>
    <s v="Standard Class"/>
    <s v="KM-16660"/>
    <s v="Khloe Miller"/>
    <x v="0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x v="1"/>
    <x v="895"/>
    <d v="2012-12-16T00:00:00"/>
    <s v="Standard Class"/>
    <s v="KM-16660"/>
    <s v="Khloe Miller"/>
    <x v="0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x v="1"/>
    <x v="217"/>
    <d v="2012-12-22T00:00:00"/>
    <s v="Standard Class"/>
    <s v="MK-17905"/>
    <s v="Michael Kennedy"/>
    <x v="1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x v="3"/>
    <x v="314"/>
    <d v="2014-01-06T00:00:00"/>
    <s v="Standard Class"/>
    <s v="SC-20725"/>
    <s v="Steven Cartwright"/>
    <x v="0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x v="3"/>
    <x v="610"/>
    <d v="2014-11-25T00:00:00"/>
    <s v="First Class"/>
    <s v="CC-12475"/>
    <s v="Cindy Chapman"/>
    <x v="0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x v="3"/>
    <x v="610"/>
    <d v="2014-11-25T00:00:00"/>
    <s v="First Class"/>
    <s v="CC-12475"/>
    <s v="Cindy Chapman"/>
    <x v="0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x v="1"/>
    <x v="937"/>
    <d v="2012-12-27T00:00:00"/>
    <s v="Standard Class"/>
    <s v="BT-11305"/>
    <s v="Beth Thompson"/>
    <x v="2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x v="1"/>
    <x v="841"/>
    <d v="2012-08-28T00:00:00"/>
    <s v="Standard Class"/>
    <s v="FH-14350"/>
    <s v="Fred Harton"/>
    <x v="0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x v="2"/>
    <x v="169"/>
    <d v="2011-06-27T00:00:00"/>
    <s v="Standard Class"/>
    <s v="AA-10645"/>
    <s v="Anna Andreadi"/>
    <x v="0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x v="2"/>
    <x v="169"/>
    <d v="2011-06-27T00:00:00"/>
    <s v="Standard Class"/>
    <s v="AA-10645"/>
    <s v="Anna Andreadi"/>
    <x v="0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x v="2"/>
    <x v="169"/>
    <d v="2011-06-27T00:00:00"/>
    <s v="Standard Class"/>
    <s v="AA-10645"/>
    <s v="Anna Andreadi"/>
    <x v="0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x v="3"/>
    <x v="855"/>
    <d v="2014-10-29T00:00:00"/>
    <s v="First Class"/>
    <s v="JO-15145"/>
    <s v="Jack O'Briant"/>
    <x v="1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x v="3"/>
    <x v="855"/>
    <d v="2014-10-29T00:00:00"/>
    <s v="First Class"/>
    <s v="JO-15145"/>
    <s v="Jack O'Briant"/>
    <x v="1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x v="3"/>
    <x v="938"/>
    <d v="2014-08-14T00:00:00"/>
    <s v="First Class"/>
    <s v="SF-20965"/>
    <s v="Sylvia Foulston"/>
    <x v="1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x v="938"/>
    <d v="2014-08-14T00:00:00"/>
    <s v="First Class"/>
    <s v="SF-20965"/>
    <s v="Sylvia Foulston"/>
    <x v="1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x v="3"/>
    <x v="938"/>
    <d v="2014-08-14T00:00:00"/>
    <s v="First Class"/>
    <s v="SF-20965"/>
    <s v="Sylvia Foulston"/>
    <x v="1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x v="3"/>
    <x v="938"/>
    <d v="2014-08-14T00:00:00"/>
    <s v="First Class"/>
    <s v="SF-20965"/>
    <s v="Sylvia Foulston"/>
    <x v="1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x v="3"/>
    <x v="165"/>
    <d v="2014-12-29T00:00:00"/>
    <s v="Standard Class"/>
    <s v="CS-12355"/>
    <s v="Christine Sundaresam"/>
    <x v="0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x v="3"/>
    <x v="165"/>
    <d v="2014-12-29T00:00:00"/>
    <s v="Standard Class"/>
    <s v="CS-12355"/>
    <s v="Christine Sundaresam"/>
    <x v="0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x v="0"/>
    <x v="182"/>
    <d v="2013-10-01T00:00:00"/>
    <s v="Standard Class"/>
    <s v="SN-20710"/>
    <s v="Steve Nguyen"/>
    <x v="2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x v="0"/>
    <x v="182"/>
    <d v="2013-10-01T00:00:00"/>
    <s v="Standard Class"/>
    <s v="SN-20710"/>
    <s v="Steve Nguyen"/>
    <x v="2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x v="182"/>
    <d v="2013-10-01T00:00:00"/>
    <s v="Standard Class"/>
    <s v="SN-20710"/>
    <s v="Steve Nguyen"/>
    <x v="2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x v="0"/>
    <x v="939"/>
    <d v="2013-12-13T00:00:00"/>
    <s v="Same Day"/>
    <s v="JM-15655"/>
    <s v="Jim Mitchum"/>
    <x v="1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x v="939"/>
    <d v="2013-12-13T00:00:00"/>
    <s v="Same Day"/>
    <s v="JM-15655"/>
    <s v="Jim Mitchum"/>
    <x v="1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x v="1"/>
    <x v="75"/>
    <d v="2013-01-01T00:00:00"/>
    <s v="Standard Class"/>
    <s v="FH-14350"/>
    <s v="Fred Harton"/>
    <x v="0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x v="2"/>
    <x v="282"/>
    <d v="2012-01-02T00:00:00"/>
    <s v="Standard Class"/>
    <s v="AJ-10795"/>
    <s v="Anthony Johnson"/>
    <x v="1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x v="1"/>
    <x v="608"/>
    <d v="2012-06-30T00:00:00"/>
    <s v="Standard Class"/>
    <s v="JF-15565"/>
    <s v="Jill Fjeld"/>
    <x v="0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x v="1"/>
    <x v="788"/>
    <d v="2012-04-07T00:00:00"/>
    <s v="Standard Class"/>
    <s v="CS-11845"/>
    <s v="Cari Sayre"/>
    <x v="1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x v="3"/>
    <x v="208"/>
    <d v="2014-10-26T00:00:00"/>
    <s v="Standard Class"/>
    <s v="SP-20920"/>
    <s v="Susan Pistek"/>
    <x v="0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1"/>
    <x v="747"/>
    <d v="2012-07-19T00:00:00"/>
    <s v="First Class"/>
    <s v="KE-16420"/>
    <s v="Katrina Edelman"/>
    <x v="1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x v="1"/>
    <x v="747"/>
    <d v="2012-07-19T00:00:00"/>
    <s v="First Class"/>
    <s v="KE-16420"/>
    <s v="Katrina Edelman"/>
    <x v="1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x v="3"/>
    <x v="92"/>
    <d v="2014-06-27T00:00:00"/>
    <s v="Second Class"/>
    <s v="GA-14515"/>
    <s v="George Ashbrook"/>
    <x v="0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3"/>
    <x v="92"/>
    <d v="2014-06-27T00:00:00"/>
    <s v="Second Class"/>
    <s v="GA-14515"/>
    <s v="George Ashbrook"/>
    <x v="0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x v="2"/>
    <x v="411"/>
    <d v="2011-10-03T00:00:00"/>
    <s v="Standard Class"/>
    <s v="SM-20950"/>
    <s v="Suzanne McNair"/>
    <x v="1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x v="2"/>
    <x v="156"/>
    <d v="2011-11-28T00:00:00"/>
    <s v="Standard Class"/>
    <s v="DK-12985"/>
    <s v="Darren Koutras"/>
    <x v="0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x v="1"/>
    <x v="312"/>
    <d v="2012-11-24T00:00:00"/>
    <s v="Standard Class"/>
    <s v="LC-16885"/>
    <s v="Lena Creighton"/>
    <x v="0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x v="1"/>
    <x v="312"/>
    <d v="2012-11-24T00:00:00"/>
    <s v="Standard Class"/>
    <s v="LC-16885"/>
    <s v="Lena Creighton"/>
    <x v="0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x v="0"/>
    <x v="474"/>
    <d v="2013-11-08T00:00:00"/>
    <s v="Standard Class"/>
    <s v="XP-21865"/>
    <s v="Xylona Preis"/>
    <x v="0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x v="1"/>
    <x v="14"/>
    <d v="2012-09-20T00:00:00"/>
    <s v="First Class"/>
    <s v="CS-11845"/>
    <s v="Cari Sayre"/>
    <x v="1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d v="2013-03-15T00:00:00"/>
    <s v="Standard Class"/>
    <s v="BD-11770"/>
    <s v="Bryan Davis"/>
    <x v="0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x v="2"/>
    <x v="670"/>
    <d v="2011-06-26T00:00:00"/>
    <s v="First Class"/>
    <s v="DL-13330"/>
    <s v="Denise Leinenbach"/>
    <x v="0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x v="2"/>
    <x v="670"/>
    <d v="2011-06-26T00:00:00"/>
    <s v="First Class"/>
    <s v="DL-13330"/>
    <s v="Denise Leinenbach"/>
    <x v="0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x v="2"/>
    <x v="301"/>
    <d v="2011-11-05T00:00:00"/>
    <s v="Standard Class"/>
    <s v="KH-16630"/>
    <s v="Ken Heidel"/>
    <x v="1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x v="2"/>
    <x v="301"/>
    <d v="2011-11-05T00:00:00"/>
    <s v="Standard Class"/>
    <s v="KH-16630"/>
    <s v="Ken Heidel"/>
    <x v="1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x v="2"/>
    <x v="301"/>
    <d v="2011-11-05T00:00:00"/>
    <s v="Standard Class"/>
    <s v="KH-16630"/>
    <s v="Ken Heidel"/>
    <x v="1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x v="2"/>
    <x v="301"/>
    <d v="2011-11-05T00:00:00"/>
    <s v="Standard Class"/>
    <s v="KH-16630"/>
    <s v="Ken Heidel"/>
    <x v="1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x v="770"/>
    <d v="2013-09-01T00:00:00"/>
    <s v="First Class"/>
    <s v="TP-21415"/>
    <s v="Tom Prescott"/>
    <x v="0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x v="770"/>
    <d v="2013-09-01T00:00:00"/>
    <s v="First Class"/>
    <s v="TP-21415"/>
    <s v="Tom Prescott"/>
    <x v="0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x v="770"/>
    <d v="2013-09-01T00:00:00"/>
    <s v="First Class"/>
    <s v="TP-21415"/>
    <s v="Tom Prescott"/>
    <x v="0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1"/>
    <x v="401"/>
    <d v="2012-12-08T00:00:00"/>
    <s v="Second Class"/>
    <s v="NP-18685"/>
    <s v="Nora Pelletier"/>
    <x v="2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x v="1"/>
    <x v="496"/>
    <d v="2012-09-27T00:00:00"/>
    <s v="First Class"/>
    <s v="SC-20680"/>
    <s v="Steve Carroll"/>
    <x v="2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x v="3"/>
    <x v="940"/>
    <d v="2014-11-21T00:00:00"/>
    <s v="Standard Class"/>
    <s v="DK-12895"/>
    <s v="Dana Kaydos"/>
    <x v="0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3"/>
    <x v="940"/>
    <d v="2014-11-21T00:00:00"/>
    <s v="Standard Class"/>
    <s v="DK-12895"/>
    <s v="Dana Kaydos"/>
    <x v="0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1"/>
    <x v="546"/>
    <d v="2012-12-21T00:00:00"/>
    <s v="Second Class"/>
    <s v="SM-20950"/>
    <s v="Suzanne McNair"/>
    <x v="1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x v="1"/>
    <x v="546"/>
    <d v="2012-12-21T00:00:00"/>
    <s v="Second Class"/>
    <s v="SM-20950"/>
    <s v="Suzanne McNair"/>
    <x v="1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x v="1"/>
    <x v="546"/>
    <d v="2012-12-21T00:00:00"/>
    <s v="Second Class"/>
    <s v="SM-20950"/>
    <s v="Suzanne McNair"/>
    <x v="1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x v="1"/>
    <x v="379"/>
    <d v="2012-12-24T00:00:00"/>
    <s v="First Class"/>
    <s v="LS-17245"/>
    <s v="Lynn Smith"/>
    <x v="0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d v="2013-09-30T00:00:00"/>
    <s v="Standard Class"/>
    <s v="KE-16420"/>
    <s v="Katrina Edelman"/>
    <x v="1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d v="2013-09-30T00:00:00"/>
    <s v="Standard Class"/>
    <s v="KE-16420"/>
    <s v="Katrina Edelman"/>
    <x v="1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x v="3"/>
    <x v="92"/>
    <d v="2014-07-01T00:00:00"/>
    <s v="Standard Class"/>
    <s v="MC-17635"/>
    <s v="Matthew Clasen"/>
    <x v="1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x v="3"/>
    <x v="92"/>
    <d v="2014-07-01T00:00:00"/>
    <s v="Standard Class"/>
    <s v="MC-17635"/>
    <s v="Matthew Clasen"/>
    <x v="1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x v="3"/>
    <x v="210"/>
    <d v="2014-09-10T00:00:00"/>
    <s v="First Class"/>
    <s v="Dp-13240"/>
    <s v="Dean percer"/>
    <x v="2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x v="578"/>
    <d v="2013-08-07T00:00:00"/>
    <s v="Second Class"/>
    <s v="LC-16930"/>
    <s v="Linda Cazamias"/>
    <x v="1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x v="0"/>
    <x v="578"/>
    <d v="2013-08-07T00:00:00"/>
    <s v="Second Class"/>
    <s v="LC-16930"/>
    <s v="Linda Cazamias"/>
    <x v="1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x v="578"/>
    <d v="2013-08-07T00:00:00"/>
    <s v="Second Class"/>
    <s v="LC-16930"/>
    <s v="Linda Cazamias"/>
    <x v="1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2"/>
    <x v="710"/>
    <d v="2011-08-26T00:00:00"/>
    <s v="Standard Class"/>
    <s v="LH-16900"/>
    <s v="Lena Hernandez"/>
    <x v="0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x v="0"/>
    <x v="178"/>
    <d v="2013-04-06T00:00:00"/>
    <s v="Standard Class"/>
    <s v="TB-21175"/>
    <s v="Thomas Boland"/>
    <x v="1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x v="0"/>
    <x v="178"/>
    <d v="2013-04-06T00:00:00"/>
    <s v="Standard Class"/>
    <s v="TB-21175"/>
    <s v="Thomas Boland"/>
    <x v="1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x v="0"/>
    <x v="178"/>
    <d v="2013-04-06T00:00:00"/>
    <s v="Standard Class"/>
    <s v="TB-21175"/>
    <s v="Thomas Boland"/>
    <x v="1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x v="3"/>
    <x v="941"/>
    <d v="2014-05-19T00:00:00"/>
    <s v="First Class"/>
    <s v="JM-15865"/>
    <s v="John Murray"/>
    <x v="0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x v="1"/>
    <x v="252"/>
    <d v="2012-08-28T00:00:00"/>
    <s v="Standard Class"/>
    <s v="KW-16435"/>
    <s v="Katrina Willman"/>
    <x v="0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x v="1"/>
    <x v="252"/>
    <d v="2012-08-28T00:00:00"/>
    <s v="Standard Class"/>
    <s v="KW-16435"/>
    <s v="Katrina Willman"/>
    <x v="0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1"/>
    <x v="252"/>
    <d v="2012-08-28T00:00:00"/>
    <s v="Standard Class"/>
    <s v="KW-16435"/>
    <s v="Katrina Willman"/>
    <x v="0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x v="2"/>
    <x v="865"/>
    <d v="2011-09-28T00:00:00"/>
    <s v="Standard Class"/>
    <s v="SC-20095"/>
    <s v="Sanjit Chand"/>
    <x v="0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x v="2"/>
    <x v="865"/>
    <d v="2011-09-28T00:00:00"/>
    <s v="Standard Class"/>
    <s v="SC-20095"/>
    <s v="Sanjit Chand"/>
    <x v="0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2"/>
    <x v="865"/>
    <d v="2011-09-28T00:00:00"/>
    <s v="Standard Class"/>
    <s v="SC-20095"/>
    <s v="Sanjit Chand"/>
    <x v="0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x v="2"/>
    <x v="865"/>
    <d v="2011-09-28T00:00:00"/>
    <s v="Standard Class"/>
    <s v="SC-20095"/>
    <s v="Sanjit Chand"/>
    <x v="0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x v="3"/>
    <x v="249"/>
    <d v="2014-06-24T00:00:00"/>
    <s v="Standard Class"/>
    <s v="ZC-21910"/>
    <s v="Zuschuss Carroll"/>
    <x v="0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x v="249"/>
    <d v="2014-06-24T00:00:00"/>
    <s v="Standard Class"/>
    <s v="ZC-21910"/>
    <s v="Zuschuss Carroll"/>
    <x v="0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3"/>
    <x v="249"/>
    <d v="2014-06-24T00:00:00"/>
    <s v="Standard Class"/>
    <s v="ZC-21910"/>
    <s v="Zuschuss Carroll"/>
    <x v="0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x v="3"/>
    <x v="202"/>
    <d v="2014-12-22T00:00:00"/>
    <s v="Same Day"/>
    <s v="RB-19465"/>
    <s v="Rick Bensley"/>
    <x v="2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x v="3"/>
    <x v="783"/>
    <d v="2014-08-14T00:00:00"/>
    <s v="Standard Class"/>
    <s v="JK-15370"/>
    <s v="Jay Kimmel"/>
    <x v="0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x v="3"/>
    <x v="783"/>
    <d v="2014-08-14T00:00:00"/>
    <s v="Standard Class"/>
    <s v="JK-15370"/>
    <s v="Jay Kimmel"/>
    <x v="0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x v="0"/>
    <x v="250"/>
    <d v="2013-08-27T00:00:00"/>
    <s v="Standard Class"/>
    <s v="DD-13570"/>
    <s v="Dorothy Dickinson"/>
    <x v="0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1"/>
    <x v="67"/>
    <d v="2012-09-07T00:00:00"/>
    <s v="Same Day"/>
    <s v="MC-17275"/>
    <s v="Marc Crier"/>
    <x v="0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x v="1"/>
    <x v="67"/>
    <d v="2012-09-07T00:00:00"/>
    <s v="Same Day"/>
    <s v="MC-17275"/>
    <s v="Marc Crier"/>
    <x v="0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1"/>
    <x v="707"/>
    <d v="2013-01-01T00:00:00"/>
    <s v="Standard Class"/>
    <s v="DL-13495"/>
    <s v="Dionis Lloyd"/>
    <x v="1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x v="1"/>
    <x v="707"/>
    <d v="2013-01-01T00:00:00"/>
    <s v="Standard Class"/>
    <s v="DL-13495"/>
    <s v="Dionis Lloyd"/>
    <x v="1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x v="1"/>
    <x v="707"/>
    <d v="2013-01-01T00:00:00"/>
    <s v="Standard Class"/>
    <s v="DL-13495"/>
    <s v="Dionis Lloyd"/>
    <x v="1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x v="1"/>
    <x v="707"/>
    <d v="2013-01-01T00:00:00"/>
    <s v="Standard Class"/>
    <s v="DL-13495"/>
    <s v="Dionis Lloyd"/>
    <x v="1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x v="1"/>
    <x v="942"/>
    <d v="2012-05-07T00:00:00"/>
    <s v="Standard Class"/>
    <s v="NC-18625"/>
    <s v="Noah Childs"/>
    <x v="1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x v="1"/>
    <x v="942"/>
    <d v="2012-05-07T00:00:00"/>
    <s v="Standard Class"/>
    <s v="NC-18625"/>
    <s v="Noah Childs"/>
    <x v="1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x v="0"/>
    <x v="390"/>
    <d v="2013-11-28T00:00:00"/>
    <s v="First Class"/>
    <s v="AC-10450"/>
    <s v="Amy Cox"/>
    <x v="0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x v="1"/>
    <x v="27"/>
    <d v="2012-11-29T00:00:00"/>
    <s v="Standard Class"/>
    <s v="TS-21340"/>
    <s v="Toby Swindell"/>
    <x v="0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x v="1"/>
    <x v="27"/>
    <d v="2012-11-29T00:00:00"/>
    <s v="Standard Class"/>
    <s v="TS-21340"/>
    <s v="Toby Swindell"/>
    <x v="0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x v="1"/>
    <x v="27"/>
    <d v="2012-11-29T00:00:00"/>
    <s v="Standard Class"/>
    <s v="TS-21340"/>
    <s v="Toby Swindell"/>
    <x v="0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x v="1"/>
    <x v="27"/>
    <d v="2012-11-29T00:00:00"/>
    <s v="Standard Class"/>
    <s v="TS-21340"/>
    <s v="Toby Swindell"/>
    <x v="0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3"/>
    <x v="507"/>
    <d v="2014-09-11T00:00:00"/>
    <s v="Standard Class"/>
    <s v="MM-17920"/>
    <s v="Michael Moore"/>
    <x v="0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x v="3"/>
    <x v="943"/>
    <d v="2014-05-13T00:00:00"/>
    <s v="Same Day"/>
    <s v="LP-17080"/>
    <s v="Liz Pelletier"/>
    <x v="0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3"/>
    <x v="943"/>
    <d v="2014-05-13T00:00:00"/>
    <s v="Same Day"/>
    <s v="LP-17080"/>
    <s v="Liz Pelletier"/>
    <x v="0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x v="3"/>
    <x v="943"/>
    <d v="2014-05-13T00:00:00"/>
    <s v="Same Day"/>
    <s v="LP-17080"/>
    <s v="Liz Pelletier"/>
    <x v="0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"/>
    <x v="218"/>
    <d v="2011-05-18T00:00:00"/>
    <s v="Standard Class"/>
    <s v="BG-11695"/>
    <s v="Brooke Gillingham"/>
    <x v="1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x v="3"/>
    <x v="944"/>
    <d v="2014-08-01T00:00:00"/>
    <s v="Second Class"/>
    <s v="MG-18145"/>
    <s v="Mike Gockenbach"/>
    <x v="0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3"/>
    <x v="636"/>
    <d v="2014-05-10T00:00:00"/>
    <s v="First Class"/>
    <s v="GZ-14470"/>
    <s v="Gary Zandusky"/>
    <x v="0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x v="2"/>
    <x v="111"/>
    <d v="2011-09-24T00:00:00"/>
    <s v="Standard Class"/>
    <s v="JL-15835"/>
    <s v="John Lee"/>
    <x v="0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x v="2"/>
    <x v="111"/>
    <d v="2011-09-24T00:00:00"/>
    <s v="Standard Class"/>
    <s v="JL-15835"/>
    <s v="John Lee"/>
    <x v="0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1"/>
    <x v="368"/>
    <d v="2012-04-04T00:00:00"/>
    <s v="Standard Class"/>
    <s v="DO-13435"/>
    <s v="Denny Ordway"/>
    <x v="0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x v="2"/>
    <x v="728"/>
    <d v="2011-11-25T00:00:00"/>
    <s v="Standard Class"/>
    <s v="AB-10600"/>
    <s v="Ann Blume"/>
    <x v="1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x v="1"/>
    <x v="740"/>
    <d v="2012-07-09T00:00:00"/>
    <s v="Standard Class"/>
    <s v="KB-16315"/>
    <s v="Karl Braun"/>
    <x v="0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x v="1"/>
    <x v="740"/>
    <d v="2012-07-09T00:00:00"/>
    <s v="Standard Class"/>
    <s v="KB-16315"/>
    <s v="Karl Braun"/>
    <x v="0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x v="2"/>
    <x v="78"/>
    <d v="2011-09-13T00:00:00"/>
    <s v="Standard Class"/>
    <s v="TT-21070"/>
    <s v="Ted Trevino"/>
    <x v="0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x v="2"/>
    <x v="78"/>
    <d v="2011-09-13T00:00:00"/>
    <s v="Standard Class"/>
    <s v="TT-21070"/>
    <s v="Ted Trevino"/>
    <x v="0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3"/>
    <x v="280"/>
    <d v="2014-10-09T00:00:00"/>
    <s v="Standard Class"/>
    <s v="PV-18985"/>
    <s v="Paul Van Hugh"/>
    <x v="2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x v="3"/>
    <x v="280"/>
    <d v="2014-10-09T00:00:00"/>
    <s v="Standard Class"/>
    <s v="PV-18985"/>
    <s v="Paul Van Hugh"/>
    <x v="2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x v="3"/>
    <x v="123"/>
    <d v="2014-11-24T00:00:00"/>
    <s v="Standard Class"/>
    <s v="DD-13570"/>
    <s v="Dorothy Dickinson"/>
    <x v="0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x v="0"/>
    <x v="945"/>
    <d v="2014-01-02T00:00:00"/>
    <s v="First Class"/>
    <s v="KD-16495"/>
    <s v="Keith Dawkins"/>
    <x v="1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3"/>
    <x v="96"/>
    <d v="2014-12-05T00:00:00"/>
    <s v="First Class"/>
    <s v="RA-19285"/>
    <s v="Ralph Arnett"/>
    <x v="0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x v="3"/>
    <x v="96"/>
    <d v="2014-12-05T00:00:00"/>
    <s v="First Class"/>
    <s v="RA-19285"/>
    <s v="Ralph Arnett"/>
    <x v="0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x v="0"/>
    <x v="900"/>
    <d v="2013-06-18T00:00:00"/>
    <s v="Standard Class"/>
    <s v="SS-20590"/>
    <s v="Sonia Sunley"/>
    <x v="0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x v="2"/>
    <x v="946"/>
    <d v="2011-05-23T00:00:00"/>
    <s v="Standard Class"/>
    <s v="JH-15820"/>
    <s v="John Huston"/>
    <x v="0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x v="3"/>
    <x v="289"/>
    <d v="2014-02-07T00:00:00"/>
    <s v="Standard Class"/>
    <s v="EH-14125"/>
    <s v="Eugene Hildebrand"/>
    <x v="2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x v="3"/>
    <x v="289"/>
    <d v="2014-02-07T00:00:00"/>
    <s v="Standard Class"/>
    <s v="EH-14125"/>
    <s v="Eugene Hildebrand"/>
    <x v="2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x v="3"/>
    <x v="289"/>
    <d v="2014-02-07T00:00:00"/>
    <s v="Standard Class"/>
    <s v="EH-14125"/>
    <s v="Eugene Hildebrand"/>
    <x v="2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x v="1"/>
    <x v="109"/>
    <d v="2012-12-04T00:00:00"/>
    <s v="Standard Class"/>
    <s v="TP-21415"/>
    <s v="Tom Prescott"/>
    <x v="0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x v="436"/>
    <d v="2014-10-29T00:00:00"/>
    <s v="Standard Class"/>
    <s v="RB-19330"/>
    <s v="Randy Bradley"/>
    <x v="0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x v="436"/>
    <d v="2014-10-29T00:00:00"/>
    <s v="Standard Class"/>
    <s v="RB-19330"/>
    <s v="Randy Bradley"/>
    <x v="0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x v="3"/>
    <x v="436"/>
    <d v="2014-10-29T00:00:00"/>
    <s v="Standard Class"/>
    <s v="RB-19330"/>
    <s v="Randy Bradley"/>
    <x v="0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x v="3"/>
    <x v="436"/>
    <d v="2014-10-29T00:00:00"/>
    <s v="Standard Class"/>
    <s v="RB-19330"/>
    <s v="Randy Bradley"/>
    <x v="0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3"/>
    <x v="210"/>
    <d v="2014-09-12T00:00:00"/>
    <s v="Standard Class"/>
    <s v="CB-12025"/>
    <s v="Cassandra Brandow"/>
    <x v="0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x v="3"/>
    <x v="210"/>
    <d v="2014-09-12T00:00:00"/>
    <s v="Standard Class"/>
    <s v="CB-12025"/>
    <s v="Cassandra Brandow"/>
    <x v="0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x v="3"/>
    <x v="210"/>
    <d v="2014-09-12T00:00:00"/>
    <s v="Standard Class"/>
    <s v="CB-12025"/>
    <s v="Cassandra Brandow"/>
    <x v="0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x v="0"/>
    <x v="723"/>
    <d v="2014-01-04T00:00:00"/>
    <s v="Standard Class"/>
    <s v="MP-17965"/>
    <s v="Michael Paige"/>
    <x v="1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x v="0"/>
    <x v="723"/>
    <d v="2014-01-04T00:00:00"/>
    <s v="Standard Class"/>
    <s v="MP-17965"/>
    <s v="Michael Paige"/>
    <x v="1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x v="1"/>
    <x v="901"/>
    <d v="2012-12-09T00:00:00"/>
    <s v="Second Class"/>
    <s v="SW-20245"/>
    <s v="Scot Wooten"/>
    <x v="0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x v="1"/>
    <x v="901"/>
    <d v="2012-12-09T00:00:00"/>
    <s v="Second Class"/>
    <s v="SW-20245"/>
    <s v="Scot Wooten"/>
    <x v="0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x v="2"/>
    <x v="301"/>
    <d v="2011-11-08T00:00:00"/>
    <s v="Standard Class"/>
    <s v="SM-20950"/>
    <s v="Suzanne McNair"/>
    <x v="1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x v="947"/>
    <d v="2013-04-24T00:00:00"/>
    <s v="Standard Class"/>
    <s v="AP-10915"/>
    <s v="Arthur Prichep"/>
    <x v="0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x v="3"/>
    <x v="304"/>
    <d v="2014-05-19T00:00:00"/>
    <s v="Standard Class"/>
    <s v="AH-10465"/>
    <s v="Amy Hunt"/>
    <x v="0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x v="3"/>
    <x v="304"/>
    <d v="2014-05-19T00:00:00"/>
    <s v="Standard Class"/>
    <s v="AH-10465"/>
    <s v="Amy Hunt"/>
    <x v="0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x v="1"/>
    <x v="948"/>
    <d v="2012-03-18T00:00:00"/>
    <s v="Standard Class"/>
    <s v="EP-13915"/>
    <s v="Emily Phan"/>
    <x v="0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x v="1"/>
    <x v="948"/>
    <d v="2012-03-18T00:00:00"/>
    <s v="Standard Class"/>
    <s v="EP-13915"/>
    <s v="Emily Phan"/>
    <x v="0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x v="3"/>
    <x v="424"/>
    <d v="2014-01-17T00:00:00"/>
    <s v="First Class"/>
    <s v="TP-21565"/>
    <s v="Tracy Poddar"/>
    <x v="1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3"/>
    <x v="424"/>
    <d v="2014-01-17T00:00:00"/>
    <s v="First Class"/>
    <s v="TP-21565"/>
    <s v="Tracy Poddar"/>
    <x v="1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x v="1"/>
    <x v="936"/>
    <d v="2012-03-13T00:00:00"/>
    <s v="Standard Class"/>
    <s v="AR-10825"/>
    <s v="Anthony Rawles"/>
    <x v="1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x v="2"/>
    <x v="856"/>
    <d v="2011-10-13T00:00:00"/>
    <s v="First Class"/>
    <s v="HA-14920"/>
    <s v="Helen Andreada"/>
    <x v="0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x v="2"/>
    <x v="856"/>
    <d v="2011-10-13T00:00:00"/>
    <s v="First Class"/>
    <s v="HA-14920"/>
    <s v="Helen Andreada"/>
    <x v="0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1"/>
    <x v="657"/>
    <d v="2012-04-14T00:00:00"/>
    <s v="First Class"/>
    <s v="HJ-14875"/>
    <s v="Heather Jas"/>
    <x v="2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x v="1"/>
    <x v="657"/>
    <d v="2012-04-14T00:00:00"/>
    <s v="First Class"/>
    <s v="HJ-14875"/>
    <s v="Heather Jas"/>
    <x v="2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x v="3"/>
    <x v="673"/>
    <d v="2014-11-21T00:00:00"/>
    <s v="Standard Class"/>
    <s v="JK-15370"/>
    <s v="Jay Kimmel"/>
    <x v="0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x v="0"/>
    <x v="949"/>
    <d v="2013-07-02T00:00:00"/>
    <s v="Same Day"/>
    <s v="JF-15355"/>
    <s v="Jay Fein"/>
    <x v="0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x v="0"/>
    <x v="949"/>
    <d v="2013-07-02T00:00:00"/>
    <s v="Same Day"/>
    <s v="JF-15355"/>
    <s v="Jay Fein"/>
    <x v="0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x v="0"/>
    <x v="949"/>
    <d v="2013-07-02T00:00:00"/>
    <s v="Same Day"/>
    <s v="JF-15355"/>
    <s v="Jay Fein"/>
    <x v="0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x v="1"/>
    <x v="239"/>
    <d v="2012-11-30T00:00:00"/>
    <s v="First Class"/>
    <s v="EK-13795"/>
    <s v="Eileen Kiefer"/>
    <x v="2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x v="2"/>
    <x v="884"/>
    <d v="2011-04-12T00:00:00"/>
    <s v="Standard Class"/>
    <s v="RS-19765"/>
    <s v="Roland Schwarz"/>
    <x v="1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x v="2"/>
    <x v="884"/>
    <d v="2011-04-12T00:00:00"/>
    <s v="Standard Class"/>
    <s v="RS-19765"/>
    <s v="Roland Schwarz"/>
    <x v="1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x v="0"/>
    <x v="950"/>
    <d v="2013-06-19T00:00:00"/>
    <s v="Second Class"/>
    <s v="BD-11320"/>
    <s v="Bill Donatelli"/>
    <x v="0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x v="904"/>
    <d v="2014-03-11T00:00:00"/>
    <s v="Standard Class"/>
    <s v="BF-11170"/>
    <s v="Ben Ferrer"/>
    <x v="2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x v="3"/>
    <x v="566"/>
    <d v="2014-10-12T00:00:00"/>
    <s v="Standard Class"/>
    <s v="JK-15730"/>
    <s v="Joe Kamberova"/>
    <x v="0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3"/>
    <x v="833"/>
    <d v="2014-10-13T00:00:00"/>
    <s v="Standard Class"/>
    <s v="CR-12820"/>
    <s v="Cyra Reiten"/>
    <x v="2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3"/>
    <x v="833"/>
    <d v="2014-10-13T00:00:00"/>
    <s v="Standard Class"/>
    <s v="CR-12820"/>
    <s v="Cyra Reiten"/>
    <x v="2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x v="833"/>
    <d v="2014-10-13T00:00:00"/>
    <s v="Standard Class"/>
    <s v="CR-12820"/>
    <s v="Cyra Reiten"/>
    <x v="2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x v="5"/>
    <d v="2013-12-08T00:00:00"/>
    <s v="First Class"/>
    <s v="AG-10300"/>
    <s v="Aleksandra Gannaway"/>
    <x v="1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x v="0"/>
    <x v="147"/>
    <d v="2013-10-23T00:00:00"/>
    <s v="First Class"/>
    <s v="CM-12160"/>
    <s v="Charles McCrossin"/>
    <x v="0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x v="3"/>
    <x v="796"/>
    <d v="2014-05-24T00:00:00"/>
    <s v="Standard Class"/>
    <s v="SG-20890"/>
    <s v="Susan Gilcrest"/>
    <x v="1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3"/>
    <x v="796"/>
    <d v="2014-05-24T00:00:00"/>
    <s v="Standard Class"/>
    <s v="SG-20890"/>
    <s v="Susan Gilcrest"/>
    <x v="1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3"/>
    <x v="796"/>
    <d v="2014-05-24T00:00:00"/>
    <s v="Standard Class"/>
    <s v="SG-20890"/>
    <s v="Susan Gilcrest"/>
    <x v="1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x v="182"/>
    <d v="2013-10-02T00:00:00"/>
    <s v="Second Class"/>
    <s v="CS-12175"/>
    <s v="Charles Sheldon"/>
    <x v="1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x v="3"/>
    <x v="701"/>
    <d v="2014-11-23T00:00:00"/>
    <s v="Standard Class"/>
    <s v="HL-15040"/>
    <s v="Hunter Lopez"/>
    <x v="0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x v="1"/>
    <x v="951"/>
    <d v="2012-07-08T00:00:00"/>
    <s v="Same Day"/>
    <s v="DM-13015"/>
    <s v="Darrin Martin"/>
    <x v="0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x v="1"/>
    <x v="547"/>
    <d v="2012-11-20T00:00:00"/>
    <s v="Standard Class"/>
    <s v="HK-14890"/>
    <s v="Heather Kirkland"/>
    <x v="1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x v="1"/>
    <x v="547"/>
    <d v="2012-11-20T00:00:00"/>
    <s v="Standard Class"/>
    <s v="HK-14890"/>
    <s v="Heather Kirkland"/>
    <x v="1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x v="1"/>
    <x v="652"/>
    <d v="2012-06-22T00:00:00"/>
    <s v="Standard Class"/>
    <s v="BG-11740"/>
    <s v="Bruce Geld"/>
    <x v="0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x v="0"/>
    <x v="143"/>
    <d v="2013-04-15T00:00:00"/>
    <s v="Standard Class"/>
    <s v="CK-12595"/>
    <s v="Clytie Kelty"/>
    <x v="0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1"/>
    <x v="24"/>
    <d v="2012-04-23T00:00:00"/>
    <s v="Second Class"/>
    <s v="RF-19735"/>
    <s v="Roland Fjeld"/>
    <x v="0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x v="0"/>
    <x v="275"/>
    <d v="2013-12-09T00:00:00"/>
    <s v="Standard Class"/>
    <s v="CJ-12010"/>
    <s v="Caroline Jumper"/>
    <x v="0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d v="2013-12-09T00:00:00"/>
    <s v="Standard Class"/>
    <s v="CJ-12010"/>
    <s v="Caroline Jumper"/>
    <x v="0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1"/>
    <x v="895"/>
    <d v="2012-12-10T00:00:00"/>
    <s v="Same Day"/>
    <s v="MA-17560"/>
    <s v="Matt Abelman"/>
    <x v="2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x v="1"/>
    <x v="895"/>
    <d v="2012-12-10T00:00:00"/>
    <s v="Same Day"/>
    <s v="MA-17560"/>
    <s v="Matt Abelman"/>
    <x v="2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1"/>
    <x v="895"/>
    <d v="2012-12-10T00:00:00"/>
    <s v="Same Day"/>
    <s v="MA-17560"/>
    <s v="Matt Abelman"/>
    <x v="2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1"/>
    <x v="895"/>
    <d v="2012-12-10T00:00:00"/>
    <s v="Same Day"/>
    <s v="MA-17560"/>
    <s v="Matt Abelman"/>
    <x v="2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x v="2"/>
    <x v="656"/>
    <d v="2011-11-02T00:00:00"/>
    <s v="Second Class"/>
    <s v="AM-10705"/>
    <s v="Anne McFarland"/>
    <x v="0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"/>
    <x v="34"/>
    <d v="2014-12-15T00:00:00"/>
    <s v="Standard Class"/>
    <s v="AH-10585"/>
    <s v="Angele Hood"/>
    <x v="0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x v="2"/>
    <x v="952"/>
    <d v="2011-05-09T00:00:00"/>
    <s v="Second Class"/>
    <s v="PF-19120"/>
    <s v="Peter Fuller"/>
    <x v="0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x v="2"/>
    <x v="952"/>
    <d v="2011-05-09T00:00:00"/>
    <s v="Second Class"/>
    <s v="PF-19120"/>
    <s v="Peter Fuller"/>
    <x v="0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x v="2"/>
    <x v="952"/>
    <d v="2011-05-09T00:00:00"/>
    <s v="Second Class"/>
    <s v="PF-19120"/>
    <s v="Peter Fuller"/>
    <x v="0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x v="0"/>
    <x v="758"/>
    <d v="2013-03-09T00:00:00"/>
    <s v="Standard Class"/>
    <s v="RD-19480"/>
    <s v="Rick Duston"/>
    <x v="0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2"/>
    <x v="953"/>
    <d v="2011-12-04T00:00:00"/>
    <s v="Standard Class"/>
    <s v="JL-15505"/>
    <s v="Jeremy Lonsdale"/>
    <x v="0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x v="1"/>
    <x v="954"/>
    <d v="2012-02-22T00:00:00"/>
    <s v="Standard Class"/>
    <s v="AB-10600"/>
    <s v="Ann Blume"/>
    <x v="1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x v="3"/>
    <x v="719"/>
    <d v="2014-04-04T00:00:00"/>
    <s v="First Class"/>
    <s v="NC-18535"/>
    <s v="Nick Crebassa"/>
    <x v="1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3"/>
    <x v="719"/>
    <d v="2014-04-04T00:00:00"/>
    <s v="First Class"/>
    <s v="NC-18535"/>
    <s v="Nick Crebassa"/>
    <x v="1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x v="3"/>
    <x v="532"/>
    <d v="2014-06-14T00:00:00"/>
    <s v="Second Class"/>
    <s v="TB-21400"/>
    <s v="Tom Boeckenhauer"/>
    <x v="0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x v="3"/>
    <x v="532"/>
    <d v="2014-06-14T00:00:00"/>
    <s v="Second Class"/>
    <s v="TB-21400"/>
    <s v="Tom Boeckenhauer"/>
    <x v="0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3"/>
    <x v="532"/>
    <d v="2014-06-14T00:00:00"/>
    <s v="Second Class"/>
    <s v="TB-21400"/>
    <s v="Tom Boeckenhauer"/>
    <x v="0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3"/>
    <x v="532"/>
    <d v="2014-06-14T00:00:00"/>
    <s v="Second Class"/>
    <s v="TB-21400"/>
    <s v="Tom Boeckenhauer"/>
    <x v="0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x v="3"/>
    <x v="532"/>
    <d v="2014-06-14T00:00:00"/>
    <s v="Second Class"/>
    <s v="TB-21400"/>
    <s v="Tom Boeckenhauer"/>
    <x v="0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x v="0"/>
    <x v="955"/>
    <d v="2013-10-04T00:00:00"/>
    <s v="First Class"/>
    <s v="SJ-20215"/>
    <s v="Sarah Jordon"/>
    <x v="0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2"/>
    <x v="736"/>
    <d v="2011-12-17T00:00:00"/>
    <s v="Standard Class"/>
    <s v="EB-13840"/>
    <s v="Ellis Ballard"/>
    <x v="1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"/>
    <x v="343"/>
    <d v="2014-11-17T00:00:00"/>
    <s v="Standard Class"/>
    <s v="WB-21850"/>
    <s v="William Brown"/>
    <x v="0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x v="1"/>
    <x v="956"/>
    <d v="2012-01-10T00:00:00"/>
    <s v="Standard Class"/>
    <s v="SR-20740"/>
    <s v="Steven Roelle"/>
    <x v="2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x v="0"/>
    <x v="830"/>
    <d v="2013-03-27T00:00:00"/>
    <s v="First Class"/>
    <s v="VG-21805"/>
    <s v="Vivek Grady"/>
    <x v="1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x v="3"/>
    <x v="957"/>
    <d v="2014-07-11T00:00:00"/>
    <s v="Standard Class"/>
    <s v="LS-16945"/>
    <s v="Linda Southworth"/>
    <x v="1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3"/>
    <x v="957"/>
    <d v="2014-07-11T00:00:00"/>
    <s v="Standard Class"/>
    <s v="LS-16945"/>
    <s v="Linda Southworth"/>
    <x v="1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3"/>
    <x v="957"/>
    <d v="2014-07-11T00:00:00"/>
    <s v="Standard Class"/>
    <s v="LS-16945"/>
    <s v="Linda Southworth"/>
    <x v="1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x v="3"/>
    <x v="957"/>
    <d v="2014-07-11T00:00:00"/>
    <s v="Standard Class"/>
    <s v="LS-16945"/>
    <s v="Linda Southworth"/>
    <x v="1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x v="3"/>
    <x v="957"/>
    <d v="2014-07-11T00:00:00"/>
    <s v="Standard Class"/>
    <s v="LS-16945"/>
    <s v="Linda Southworth"/>
    <x v="1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x v="2"/>
    <x v="158"/>
    <d v="2011-09-24T00:00:00"/>
    <s v="First Class"/>
    <s v="MA-17560"/>
    <s v="Matt Abelman"/>
    <x v="2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2"/>
    <x v="158"/>
    <d v="2011-09-24T00:00:00"/>
    <s v="First Class"/>
    <s v="MA-17560"/>
    <s v="Matt Abelman"/>
    <x v="2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x v="0"/>
    <x v="310"/>
    <d v="2013-07-28T00:00:00"/>
    <s v="Standard Class"/>
    <s v="NF-18475"/>
    <s v="Neil Französisch"/>
    <x v="2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3"/>
    <x v="635"/>
    <d v="2014-09-04T00:00:00"/>
    <s v="Second Class"/>
    <s v="MD-17860"/>
    <s v="Michael Dominguez"/>
    <x v="1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x v="3"/>
    <x v="606"/>
    <d v="2014-03-29T00:00:00"/>
    <s v="First Class"/>
    <s v="MZ-17335"/>
    <s v="Maria Zettner"/>
    <x v="2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3"/>
    <x v="614"/>
    <d v="2015-01-05T00:00:00"/>
    <s v="Standard Class"/>
    <s v="KB-16600"/>
    <s v="Ken Brennan"/>
    <x v="1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x v="2"/>
    <x v="59"/>
    <d v="2011-09-26T00:00:00"/>
    <s v="Standard Class"/>
    <s v="MA-17995"/>
    <s v="Michelle Arnett"/>
    <x v="2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x v="2"/>
    <x v="59"/>
    <d v="2011-09-26T00:00:00"/>
    <s v="Standard Class"/>
    <s v="MA-17995"/>
    <s v="Michelle Arnett"/>
    <x v="2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x v="958"/>
    <d v="2013-04-06T00:00:00"/>
    <s v="First Class"/>
    <s v="ME-17320"/>
    <s v="Maria Etezadi"/>
    <x v="2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x v="0"/>
    <x v="958"/>
    <d v="2013-04-06T00:00:00"/>
    <s v="First Class"/>
    <s v="ME-17320"/>
    <s v="Maria Etezadi"/>
    <x v="2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2"/>
    <x v="959"/>
    <d v="2011-03-30T00:00:00"/>
    <s v="Standard Class"/>
    <s v="JD-15895"/>
    <s v="Jonathan Doherty"/>
    <x v="1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"/>
    <x v="354"/>
    <d v="2014-12-05T00:00:00"/>
    <s v="Standard Class"/>
    <s v="LS-16975"/>
    <s v="Lindsay Shagiari"/>
    <x v="2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x v="3"/>
    <x v="354"/>
    <d v="2014-12-05T00:00:00"/>
    <s v="Standard Class"/>
    <s v="LS-16975"/>
    <s v="Lindsay Shagiari"/>
    <x v="2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"/>
    <x v="354"/>
    <d v="2014-12-05T00:00:00"/>
    <s v="Standard Class"/>
    <s v="LS-16975"/>
    <s v="Lindsay Shagiari"/>
    <x v="2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x v="0"/>
    <x v="49"/>
    <d v="2013-12-06T00:00:00"/>
    <s v="Second Class"/>
    <s v="SJ-20500"/>
    <s v="Shirley Jackson"/>
    <x v="0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x v="49"/>
    <d v="2013-12-06T00:00:00"/>
    <s v="Second Class"/>
    <s v="SJ-20500"/>
    <s v="Shirley Jackson"/>
    <x v="0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x v="2"/>
    <x v="111"/>
    <d v="2011-09-19T00:00:00"/>
    <s v="Same Day"/>
    <s v="BS-11365"/>
    <s v="Bill Shonely"/>
    <x v="1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x v="1"/>
    <x v="924"/>
    <d v="2012-10-23T00:00:00"/>
    <s v="Same Day"/>
    <s v="RA-19285"/>
    <s v="Ralph Arnett"/>
    <x v="0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x v="1"/>
    <x v="924"/>
    <d v="2012-10-23T00:00:00"/>
    <s v="Same Day"/>
    <s v="RA-19285"/>
    <s v="Ralph Arnett"/>
    <x v="0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x v="1"/>
    <x v="924"/>
    <d v="2012-10-23T00:00:00"/>
    <s v="Same Day"/>
    <s v="RA-19285"/>
    <s v="Ralph Arnett"/>
    <x v="0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3"/>
    <x v="119"/>
    <d v="2014-10-17T00:00:00"/>
    <s v="First Class"/>
    <s v="TS-21610"/>
    <s v="Troy Staebel"/>
    <x v="0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x v="3"/>
    <x v="119"/>
    <d v="2014-10-17T00:00:00"/>
    <s v="First Class"/>
    <s v="TS-21610"/>
    <s v="Troy Staebel"/>
    <x v="0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x v="3"/>
    <x v="119"/>
    <d v="2014-10-17T00:00:00"/>
    <s v="First Class"/>
    <s v="TS-21610"/>
    <s v="Troy Staebel"/>
    <x v="0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x v="1"/>
    <x v="406"/>
    <d v="2012-09-09T00:00:00"/>
    <s v="Standard Class"/>
    <s v="KB-16585"/>
    <s v="Ken Black"/>
    <x v="1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d v="2013-03-17T00:00:00"/>
    <s v="First Class"/>
    <s v="MM-18280"/>
    <s v="Muhammed MacIntyre"/>
    <x v="1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x v="3"/>
    <x v="960"/>
    <d v="2014-11-03T00:00:00"/>
    <s v="Second Class"/>
    <s v="LO-17170"/>
    <s v="Lori Olson"/>
    <x v="1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x v="3"/>
    <x v="453"/>
    <d v="2014-10-20T00:00:00"/>
    <s v="Second Class"/>
    <s v="RS-19420"/>
    <s v="Ricardo Sperren"/>
    <x v="1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3"/>
    <x v="783"/>
    <d v="2014-08-12T00:00:00"/>
    <s v="Standard Class"/>
    <s v="CC-12475"/>
    <s v="Cindy Chapman"/>
    <x v="0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x v="3"/>
    <x v="296"/>
    <d v="2014-09-26T00:00:00"/>
    <s v="Standard Class"/>
    <s v="KT-16480"/>
    <s v="Kean Thornton"/>
    <x v="0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x v="3"/>
    <x v="132"/>
    <d v="2014-11-09T00:00:00"/>
    <s v="Standard Class"/>
    <s v="DM-13015"/>
    <s v="Darrin Martin"/>
    <x v="0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x v="0"/>
    <x v="732"/>
    <d v="2013-11-10T00:00:00"/>
    <s v="Standard Class"/>
    <s v="EP-13915"/>
    <s v="Emily Phan"/>
    <x v="0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x v="0"/>
    <x v="732"/>
    <d v="2013-11-10T00:00:00"/>
    <s v="Standard Class"/>
    <s v="EP-13915"/>
    <s v="Emily Phan"/>
    <x v="0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x v="0"/>
    <x v="732"/>
    <d v="2013-11-10T00:00:00"/>
    <s v="Standard Class"/>
    <s v="EP-13915"/>
    <s v="Emily Phan"/>
    <x v="0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x v="732"/>
    <d v="2013-11-10T00:00:00"/>
    <s v="Standard Class"/>
    <s v="EP-13915"/>
    <s v="Emily Phan"/>
    <x v="0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x v="732"/>
    <d v="2013-11-10T00:00:00"/>
    <s v="Standard Class"/>
    <s v="EP-13915"/>
    <s v="Emily Phan"/>
    <x v="0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x v="3"/>
    <x v="643"/>
    <d v="2014-06-30T00:00:00"/>
    <s v="Second Class"/>
    <s v="AM-10705"/>
    <s v="Anne McFarland"/>
    <x v="0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1"/>
    <x v="650"/>
    <d v="2012-11-30T00:00:00"/>
    <s v="Standard Class"/>
    <s v="SH-20635"/>
    <s v="Stefanie Holloman"/>
    <x v="1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x v="390"/>
    <d v="2013-11-28T00:00:00"/>
    <s v="Second Class"/>
    <s v="LA-16780"/>
    <s v="Laura Armstrong"/>
    <x v="1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x v="3"/>
    <x v="246"/>
    <d v="2014-07-22T00:00:00"/>
    <s v="Same Day"/>
    <s v="SF-20200"/>
    <s v="Sarah Foster"/>
    <x v="0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x v="3"/>
    <x v="246"/>
    <d v="2014-07-22T00:00:00"/>
    <s v="Same Day"/>
    <s v="SF-20200"/>
    <s v="Sarah Foster"/>
    <x v="0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x v="1"/>
    <x v="924"/>
    <d v="2012-10-28T00:00:00"/>
    <s v="Standard Class"/>
    <s v="AG-10495"/>
    <s v="Andrew Gjertsen"/>
    <x v="1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x v="1"/>
    <x v="584"/>
    <d v="2012-07-13T00:00:00"/>
    <s v="Standard Class"/>
    <s v="KN-16450"/>
    <s v="Kean Nguyen"/>
    <x v="1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3"/>
    <x v="238"/>
    <d v="2014-08-23T00:00:00"/>
    <s v="Standard Class"/>
    <s v="NF-18595"/>
    <s v="Nicole Fjeld"/>
    <x v="2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x v="0"/>
    <x v="947"/>
    <d v="2013-04-21T00:00:00"/>
    <s v="Standard Class"/>
    <s v="BS-11365"/>
    <s v="Bill Shonely"/>
    <x v="1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x v="0"/>
    <x v="947"/>
    <d v="2013-04-21T00:00:00"/>
    <s v="Standard Class"/>
    <s v="BS-11365"/>
    <s v="Bill Shonely"/>
    <x v="1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x v="0"/>
    <x v="947"/>
    <d v="2013-04-21T00:00:00"/>
    <s v="Standard Class"/>
    <s v="BS-11365"/>
    <s v="Bill Shonely"/>
    <x v="1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x v="2"/>
    <x v="687"/>
    <d v="2011-11-18T00:00:00"/>
    <s v="Standard Class"/>
    <s v="RM-19675"/>
    <s v="Robert Marley"/>
    <x v="2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2"/>
    <x v="687"/>
    <d v="2011-11-18T00:00:00"/>
    <s v="Standard Class"/>
    <s v="RM-19675"/>
    <s v="Robert Marley"/>
    <x v="2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x v="2"/>
    <x v="414"/>
    <d v="2011-12-23T00:00:00"/>
    <s v="First Class"/>
    <s v="AB-10105"/>
    <s v="Adrian Barton"/>
    <x v="0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x v="2"/>
    <x v="414"/>
    <d v="2011-12-23T00:00:00"/>
    <s v="First Class"/>
    <s v="AB-10105"/>
    <s v="Adrian Barton"/>
    <x v="0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x v="1"/>
    <x v="82"/>
    <d v="2012-11-26T00:00:00"/>
    <s v="Second Class"/>
    <s v="CA-11965"/>
    <s v="Carol Adams"/>
    <x v="1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1"/>
    <x v="82"/>
    <d v="2012-11-26T00:00:00"/>
    <s v="Second Class"/>
    <s v="CA-11965"/>
    <s v="Carol Adams"/>
    <x v="1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x v="1"/>
    <x v="82"/>
    <d v="2012-11-26T00:00:00"/>
    <s v="Second Class"/>
    <s v="CA-11965"/>
    <s v="Carol Adams"/>
    <x v="1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x v="3"/>
    <x v="116"/>
    <d v="2015-01-04T00:00:00"/>
    <s v="Standard Class"/>
    <s v="EH-14005"/>
    <s v="Erica Hernandez"/>
    <x v="2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1"/>
    <x v="961"/>
    <d v="2012-05-21T00:00:00"/>
    <s v="Standard Class"/>
    <s v="ON-18715"/>
    <s v="Odella Nelson"/>
    <x v="1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x v="1"/>
    <x v="961"/>
    <d v="2012-05-21T00:00:00"/>
    <s v="Standard Class"/>
    <s v="ON-18715"/>
    <s v="Odella Nelson"/>
    <x v="1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x v="3"/>
    <x v="34"/>
    <d v="2014-12-14T00:00:00"/>
    <s v="Second Class"/>
    <s v="AT-10435"/>
    <s v="Alyssa Tate"/>
    <x v="2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x v="3"/>
    <x v="34"/>
    <d v="2014-12-14T00:00:00"/>
    <s v="Second Class"/>
    <s v="AT-10435"/>
    <s v="Alyssa Tate"/>
    <x v="2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x v="3"/>
    <x v="34"/>
    <d v="2014-12-14T00:00:00"/>
    <s v="Second Class"/>
    <s v="AT-10435"/>
    <s v="Alyssa Tate"/>
    <x v="2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x v="3"/>
    <x v="434"/>
    <d v="2014-03-17T00:00:00"/>
    <s v="Standard Class"/>
    <s v="EB-13870"/>
    <s v="Emily Burns"/>
    <x v="0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x v="3"/>
    <x v="760"/>
    <d v="2014-10-28T00:00:00"/>
    <s v="Standard Class"/>
    <s v="DW-13195"/>
    <s v="David Wiener"/>
    <x v="1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x v="3"/>
    <x v="445"/>
    <d v="2014-07-11T00:00:00"/>
    <s v="Standard Class"/>
    <s v="MB-17305"/>
    <s v="Maria Bertelson"/>
    <x v="0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3"/>
    <x v="507"/>
    <d v="2014-09-11T00:00:00"/>
    <s v="Standard Class"/>
    <s v="TH-21235"/>
    <s v="Tiffany House"/>
    <x v="1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x v="3"/>
    <x v="962"/>
    <d v="2014-08-27T00:00:00"/>
    <s v="Second Class"/>
    <s v="PO-18850"/>
    <s v="Patrick O'Brill"/>
    <x v="0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x v="3"/>
    <x v="962"/>
    <d v="2014-08-27T00:00:00"/>
    <s v="Second Class"/>
    <s v="PO-18850"/>
    <s v="Patrick O'Brill"/>
    <x v="0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3"/>
    <x v="962"/>
    <d v="2014-08-27T00:00:00"/>
    <s v="Second Class"/>
    <s v="PO-18850"/>
    <s v="Patrick O'Brill"/>
    <x v="0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3"/>
    <x v="962"/>
    <d v="2014-08-27T00:00:00"/>
    <s v="Second Class"/>
    <s v="PO-18850"/>
    <s v="Patrick O'Brill"/>
    <x v="0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3"/>
    <x v="962"/>
    <d v="2014-08-27T00:00:00"/>
    <s v="Second Class"/>
    <s v="PO-18850"/>
    <s v="Patrick O'Brill"/>
    <x v="0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2"/>
    <x v="963"/>
    <d v="2011-08-25T00:00:00"/>
    <s v="Second Class"/>
    <s v="DE-13255"/>
    <s v="Deanra Eno"/>
    <x v="2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x v="0"/>
    <x v="964"/>
    <d v="2013-10-05T00:00:00"/>
    <s v="Same Day"/>
    <s v="MO-17500"/>
    <s v="Mary O'Rourke"/>
    <x v="0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x v="2"/>
    <x v="965"/>
    <d v="2011-10-30T00:00:00"/>
    <s v="Second Class"/>
    <s v="AH-10585"/>
    <s v="Angele Hood"/>
    <x v="0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x v="2"/>
    <x v="965"/>
    <d v="2011-10-30T00:00:00"/>
    <s v="Second Class"/>
    <s v="AH-10585"/>
    <s v="Angele Hood"/>
    <x v="0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x v="0"/>
    <x v="931"/>
    <d v="2013-06-29T00:00:00"/>
    <s v="Same Day"/>
    <s v="CS-12250"/>
    <s v="Chris Selesnick"/>
    <x v="1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x v="931"/>
    <d v="2013-06-29T00:00:00"/>
    <s v="Same Day"/>
    <s v="CS-12250"/>
    <s v="Chris Selesnick"/>
    <x v="1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2"/>
    <x v="130"/>
    <d v="2011-11-11T00:00:00"/>
    <s v="Standard Class"/>
    <s v="WB-21850"/>
    <s v="William Brown"/>
    <x v="0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x v="2"/>
    <x v="130"/>
    <d v="2011-11-11T00:00:00"/>
    <s v="Standard Class"/>
    <s v="WB-21850"/>
    <s v="William Brown"/>
    <x v="0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x v="2"/>
    <x v="130"/>
    <d v="2011-11-11T00:00:00"/>
    <s v="Standard Class"/>
    <s v="WB-21850"/>
    <s v="William Brown"/>
    <x v="0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x v="2"/>
    <x v="130"/>
    <d v="2011-11-11T00:00:00"/>
    <s v="Standard Class"/>
    <s v="WB-21850"/>
    <s v="William Brown"/>
    <x v="0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x v="2"/>
    <x v="130"/>
    <d v="2011-11-11T00:00:00"/>
    <s v="Standard Class"/>
    <s v="WB-21850"/>
    <s v="William Brown"/>
    <x v="0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x v="2"/>
    <x v="78"/>
    <d v="2011-09-12T00:00:00"/>
    <s v="Standard Class"/>
    <s v="SP-20620"/>
    <s v="Stefania Perrino"/>
    <x v="1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1"/>
    <x v="608"/>
    <d v="2012-07-01T00:00:00"/>
    <s v="Standard Class"/>
    <s v="AB-10165"/>
    <s v="Alan Barnes"/>
    <x v="0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x v="1"/>
    <x v="608"/>
    <d v="2012-07-01T00:00:00"/>
    <s v="Standard Class"/>
    <s v="AB-10165"/>
    <s v="Alan Barnes"/>
    <x v="0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1"/>
    <x v="608"/>
    <d v="2012-07-01T00:00:00"/>
    <s v="Standard Class"/>
    <s v="AB-10165"/>
    <s v="Alan Barnes"/>
    <x v="0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x v="1"/>
    <x v="353"/>
    <d v="2012-08-02T00:00:00"/>
    <s v="Standard Class"/>
    <s v="HA-14920"/>
    <s v="Helen Andreada"/>
    <x v="0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x v="3"/>
    <x v="226"/>
    <d v="2014-12-12T00:00:00"/>
    <s v="Standard Class"/>
    <s v="DC-13285"/>
    <s v="Debra Catini"/>
    <x v="0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x v="2"/>
    <x v="282"/>
    <d v="2012-01-03T00:00:00"/>
    <s v="Second Class"/>
    <s v="ST-20530"/>
    <s v="Shui Tom"/>
    <x v="0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x v="2"/>
    <x v="282"/>
    <d v="2012-01-03T00:00:00"/>
    <s v="Second Class"/>
    <s v="ST-20530"/>
    <s v="Shui Tom"/>
    <x v="0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x v="1"/>
    <x v="966"/>
    <d v="2012-02-19T00:00:00"/>
    <s v="Standard Class"/>
    <s v="KB-16315"/>
    <s v="Karl Braun"/>
    <x v="0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x v="1"/>
    <x v="966"/>
    <d v="2012-02-19T00:00:00"/>
    <s v="Standard Class"/>
    <s v="KB-16315"/>
    <s v="Karl Braun"/>
    <x v="0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x v="1"/>
    <x v="966"/>
    <d v="2012-02-19T00:00:00"/>
    <s v="Standard Class"/>
    <s v="KB-16315"/>
    <s v="Karl Braun"/>
    <x v="0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x v="1"/>
    <x v="966"/>
    <d v="2012-02-19T00:00:00"/>
    <s v="Standard Class"/>
    <s v="KB-16315"/>
    <s v="Karl Braun"/>
    <x v="0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x v="1"/>
    <x v="966"/>
    <d v="2012-02-19T00:00:00"/>
    <s v="Standard Class"/>
    <s v="KB-16315"/>
    <s v="Karl Braun"/>
    <x v="0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x v="967"/>
    <d v="2013-01-27T00:00:00"/>
    <s v="First Class"/>
    <s v="TB-21355"/>
    <s v="Todd Boyes"/>
    <x v="1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x v="967"/>
    <d v="2013-01-27T00:00:00"/>
    <s v="First Class"/>
    <s v="TB-21355"/>
    <s v="Todd Boyes"/>
    <x v="1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3"/>
    <x v="719"/>
    <d v="2014-04-08T00:00:00"/>
    <s v="Standard Class"/>
    <s v="JC-15775"/>
    <s v="John Castell"/>
    <x v="0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3"/>
    <x v="621"/>
    <d v="2014-10-10T00:00:00"/>
    <s v="Standard Class"/>
    <s v="PO-18850"/>
    <s v="Patrick O'Brill"/>
    <x v="0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x v="3"/>
    <x v="621"/>
    <d v="2014-10-10T00:00:00"/>
    <s v="Standard Class"/>
    <s v="PO-18850"/>
    <s v="Patrick O'Brill"/>
    <x v="0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x v="3"/>
    <x v="853"/>
    <d v="2014-09-07T00:00:00"/>
    <s v="Standard Class"/>
    <s v="SS-20875"/>
    <s v="Sung Shariari"/>
    <x v="0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3"/>
    <x v="853"/>
    <d v="2014-09-07T00:00:00"/>
    <s v="Standard Class"/>
    <s v="SS-20875"/>
    <s v="Sung Shariari"/>
    <x v="0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x v="1"/>
    <x v="379"/>
    <d v="2012-12-27T00:00:00"/>
    <s v="Standard Class"/>
    <s v="RD-19720"/>
    <s v="Roger Demir"/>
    <x v="0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x v="1"/>
    <x v="379"/>
    <d v="2012-12-27T00:00:00"/>
    <s v="Standard Class"/>
    <s v="RD-19720"/>
    <s v="Roger Demir"/>
    <x v="0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"/>
    <x v="139"/>
    <d v="2012-12-24T00:00:00"/>
    <s v="Standard Class"/>
    <s v="GZ-14470"/>
    <s v="Gary Zandusky"/>
    <x v="0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x v="1"/>
    <x v="139"/>
    <d v="2012-12-24T00:00:00"/>
    <s v="Standard Class"/>
    <s v="GZ-14470"/>
    <s v="Gary Zandusky"/>
    <x v="0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x v="1"/>
    <x v="154"/>
    <d v="2012-12-01T00:00:00"/>
    <s v="Standard Class"/>
    <s v="SN-20710"/>
    <s v="Steve Nguyen"/>
    <x v="2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x v="1"/>
    <x v="154"/>
    <d v="2012-12-01T00:00:00"/>
    <s v="Standard Class"/>
    <s v="SN-20710"/>
    <s v="Steve Nguyen"/>
    <x v="2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3"/>
    <x v="151"/>
    <d v="2014-09-02T00:00:00"/>
    <s v="Standard Class"/>
    <s v="DK-12895"/>
    <s v="Dana Kaydos"/>
    <x v="0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x v="2"/>
    <x v="579"/>
    <d v="2011-03-22T00:00:00"/>
    <s v="Same Day"/>
    <s v="VM-21835"/>
    <s v="Vivian Mathis"/>
    <x v="0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3"/>
    <x v="94"/>
    <d v="2014-12-22T00:00:00"/>
    <s v="Standard Class"/>
    <s v="GB-14575"/>
    <s v="Giulietta Baptist"/>
    <x v="0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x v="3"/>
    <x v="498"/>
    <d v="2014-03-23T00:00:00"/>
    <s v="First Class"/>
    <s v="ND-18370"/>
    <s v="Natalie DeCherney"/>
    <x v="0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x v="3"/>
    <x v="498"/>
    <d v="2014-03-23T00:00:00"/>
    <s v="First Class"/>
    <s v="ND-18370"/>
    <s v="Natalie DeCherney"/>
    <x v="0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x v="3"/>
    <x v="498"/>
    <d v="2014-03-23T00:00:00"/>
    <s v="First Class"/>
    <s v="ND-18370"/>
    <s v="Natalie DeCherney"/>
    <x v="0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x v="3"/>
    <x v="498"/>
    <d v="2014-03-23T00:00:00"/>
    <s v="First Class"/>
    <s v="ND-18370"/>
    <s v="Natalie DeCherney"/>
    <x v="0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x v="0"/>
    <x v="31"/>
    <d v="2013-09-26T00:00:00"/>
    <s v="Standard Class"/>
    <s v="MM-17260"/>
    <s v="Magdelene Morse"/>
    <x v="0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x v="0"/>
    <x v="31"/>
    <d v="2013-09-26T00:00:00"/>
    <s v="Standard Class"/>
    <s v="MM-17260"/>
    <s v="Magdelene Morse"/>
    <x v="0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x v="3"/>
    <x v="221"/>
    <d v="2014-11-30T00:00:00"/>
    <s v="Second Class"/>
    <s v="MV-17485"/>
    <s v="Mark Van Huff"/>
    <x v="0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x v="3"/>
    <x v="221"/>
    <d v="2014-11-30T00:00:00"/>
    <s v="Second Class"/>
    <s v="MV-17485"/>
    <s v="Mark Van Huff"/>
    <x v="0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3"/>
    <x v="645"/>
    <d v="2014-04-16T00:00:00"/>
    <s v="Standard Class"/>
    <s v="JL-15130"/>
    <s v="Jack Lebron"/>
    <x v="0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x v="3"/>
    <x v="645"/>
    <d v="2014-04-16T00:00:00"/>
    <s v="Standard Class"/>
    <s v="JL-15130"/>
    <s v="Jack Lebron"/>
    <x v="0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x v="3"/>
    <x v="389"/>
    <d v="2014-12-13T00:00:00"/>
    <s v="Second Class"/>
    <s v="AG-10330"/>
    <s v="Alex Grayson"/>
    <x v="0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x v="3"/>
    <x v="389"/>
    <d v="2014-12-13T00:00:00"/>
    <s v="Second Class"/>
    <s v="AG-10330"/>
    <s v="Alex Grayson"/>
    <x v="0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x v="3"/>
    <x v="221"/>
    <d v="2014-11-27T00:00:00"/>
    <s v="Second Class"/>
    <s v="MD-17860"/>
    <s v="Michael Dominguez"/>
    <x v="1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x v="1"/>
    <x v="784"/>
    <d v="2012-12-07T00:00:00"/>
    <s v="Second Class"/>
    <s v="RO-19780"/>
    <s v="Rose O'Brian"/>
    <x v="0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1"/>
    <x v="784"/>
    <d v="2012-12-07T00:00:00"/>
    <s v="Second Class"/>
    <s v="RO-19780"/>
    <s v="Rose O'Brian"/>
    <x v="0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x v="3"/>
    <x v="157"/>
    <d v="2014-12-12T00:00:00"/>
    <s v="Same Day"/>
    <s v="RR-19315"/>
    <s v="Ralph Ritter"/>
    <x v="0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x v="3"/>
    <x v="157"/>
    <d v="2014-12-12T00:00:00"/>
    <s v="Same Day"/>
    <s v="RR-19315"/>
    <s v="Ralph Ritter"/>
    <x v="0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x v="3"/>
    <x v="157"/>
    <d v="2014-12-12T00:00:00"/>
    <s v="Same Day"/>
    <s v="RR-19315"/>
    <s v="Ralph Ritter"/>
    <x v="0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x v="206"/>
    <d v="2013-05-24T00:00:00"/>
    <s v="First Class"/>
    <s v="CP-12340"/>
    <s v="Christine Phan"/>
    <x v="1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x v="3"/>
    <x v="922"/>
    <d v="2014-02-22T00:00:00"/>
    <s v="Second Class"/>
    <s v="LL-16840"/>
    <s v="Lauren Leatherbury"/>
    <x v="0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x v="968"/>
    <d v="2014-05-23T00:00:00"/>
    <s v="Second Class"/>
    <s v="NC-18340"/>
    <s v="Nat Carroll"/>
    <x v="0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x v="3"/>
    <x v="968"/>
    <d v="2014-05-23T00:00:00"/>
    <s v="Second Class"/>
    <s v="NC-18340"/>
    <s v="Nat Carroll"/>
    <x v="0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x v="3"/>
    <x v="968"/>
    <d v="2014-05-23T00:00:00"/>
    <s v="Second Class"/>
    <s v="NC-18340"/>
    <s v="Nat Carroll"/>
    <x v="0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x v="3"/>
    <x v="968"/>
    <d v="2014-05-23T00:00:00"/>
    <s v="Second Class"/>
    <s v="NC-18340"/>
    <s v="Nat Carroll"/>
    <x v="0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x v="3"/>
    <x v="968"/>
    <d v="2014-05-23T00:00:00"/>
    <s v="Second Class"/>
    <s v="NC-18340"/>
    <s v="Nat Carroll"/>
    <x v="0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3"/>
    <x v="220"/>
    <d v="2014-09-14T00:00:00"/>
    <s v="Second Class"/>
    <s v="HA-14920"/>
    <s v="Helen Andreada"/>
    <x v="0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x v="3"/>
    <x v="220"/>
    <d v="2014-09-14T00:00:00"/>
    <s v="Second Class"/>
    <s v="HA-14920"/>
    <s v="Helen Andreada"/>
    <x v="0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x v="0"/>
    <x v="732"/>
    <d v="2013-11-11T00:00:00"/>
    <s v="Standard Class"/>
    <s v="MA-17995"/>
    <s v="Michelle Arnett"/>
    <x v="2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x v="0"/>
    <x v="732"/>
    <d v="2013-11-11T00:00:00"/>
    <s v="Standard Class"/>
    <s v="MA-17995"/>
    <s v="Michelle Arnett"/>
    <x v="2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x v="0"/>
    <x v="732"/>
    <d v="2013-11-11T00:00:00"/>
    <s v="Standard Class"/>
    <s v="MA-17995"/>
    <s v="Michelle Arnett"/>
    <x v="2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x v="3"/>
    <x v="283"/>
    <d v="2014-07-26T00:00:00"/>
    <s v="Second Class"/>
    <s v="LH-16900"/>
    <s v="Lena Hernandez"/>
    <x v="0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x v="3"/>
    <x v="283"/>
    <d v="2014-07-26T00:00:00"/>
    <s v="Second Class"/>
    <s v="LH-16900"/>
    <s v="Lena Hernandez"/>
    <x v="0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x v="741"/>
    <d v="2013-11-25T00:00:00"/>
    <s v="Standard Class"/>
    <s v="SB-20290"/>
    <s v="Sean Braxton"/>
    <x v="1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x v="2"/>
    <x v="573"/>
    <d v="2011-04-30T00:00:00"/>
    <s v="Standard Class"/>
    <s v="BT-11305"/>
    <s v="Beth Thompson"/>
    <x v="2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2"/>
    <x v="573"/>
    <d v="2011-04-30T00:00:00"/>
    <s v="Standard Class"/>
    <s v="BT-11305"/>
    <s v="Beth Thompson"/>
    <x v="2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2"/>
    <x v="573"/>
    <d v="2011-04-30T00:00:00"/>
    <s v="Standard Class"/>
    <s v="BT-11305"/>
    <s v="Beth Thompson"/>
    <x v="2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x v="1"/>
    <x v="672"/>
    <d v="2012-12-02T00:00:00"/>
    <s v="Second Class"/>
    <s v="PS-18970"/>
    <s v="Paul Stevenson"/>
    <x v="2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x v="1"/>
    <x v="672"/>
    <d v="2012-12-02T00:00:00"/>
    <s v="Second Class"/>
    <s v="PS-18970"/>
    <s v="Paul Stevenson"/>
    <x v="2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x v="1"/>
    <x v="969"/>
    <d v="2012-10-30T00:00:00"/>
    <s v="Standard Class"/>
    <s v="TB-21625"/>
    <s v="Trudy Brown"/>
    <x v="0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x v="1"/>
    <x v="969"/>
    <d v="2012-10-30T00:00:00"/>
    <s v="Standard Class"/>
    <s v="TB-21625"/>
    <s v="Trudy Brown"/>
    <x v="0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x v="1"/>
    <x v="603"/>
    <d v="2012-07-27T00:00:00"/>
    <s v="Standard Class"/>
    <s v="RA-19915"/>
    <s v="Russell Applegate"/>
    <x v="0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x v="1"/>
    <x v="603"/>
    <d v="2012-07-27T00:00:00"/>
    <s v="Standard Class"/>
    <s v="RA-19915"/>
    <s v="Russell Applegate"/>
    <x v="0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1"/>
    <x v="603"/>
    <d v="2012-07-27T00:00:00"/>
    <s v="Standard Class"/>
    <s v="RA-19915"/>
    <s v="Russell Applegate"/>
    <x v="0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x v="1"/>
    <x v="603"/>
    <d v="2012-07-27T00:00:00"/>
    <s v="Standard Class"/>
    <s v="RA-19915"/>
    <s v="Russell Applegate"/>
    <x v="0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x v="189"/>
    <d v="2013-11-03T00:00:00"/>
    <s v="Standard Class"/>
    <s v="BP-11095"/>
    <s v="Bart Pistole"/>
    <x v="1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x v="0"/>
    <x v="189"/>
    <d v="2013-11-03T00:00:00"/>
    <s v="Standard Class"/>
    <s v="BP-11095"/>
    <s v="Bart Pistole"/>
    <x v="1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3"/>
    <x v="225"/>
    <d v="2014-11-23T00:00:00"/>
    <s v="First Class"/>
    <s v="CD-11920"/>
    <s v="Carlos Daly"/>
    <x v="0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x v="3"/>
    <x v="225"/>
    <d v="2014-11-23T00:00:00"/>
    <s v="First Class"/>
    <s v="CD-11920"/>
    <s v="Carlos Daly"/>
    <x v="0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3"/>
    <x v="225"/>
    <d v="2014-11-23T00:00:00"/>
    <s v="First Class"/>
    <s v="CD-11920"/>
    <s v="Carlos Daly"/>
    <x v="0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x v="3"/>
    <x v="225"/>
    <d v="2014-11-23T00:00:00"/>
    <s v="First Class"/>
    <s v="CD-11920"/>
    <s v="Carlos Daly"/>
    <x v="0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x v="0"/>
    <x v="162"/>
    <d v="2013-09-13T00:00:00"/>
    <s v="Standard Class"/>
    <s v="KB-16585"/>
    <s v="Ken Black"/>
    <x v="1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x v="162"/>
    <d v="2013-09-13T00:00:00"/>
    <s v="Standard Class"/>
    <s v="KB-16585"/>
    <s v="Ken Black"/>
    <x v="1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2"/>
    <x v="836"/>
    <d v="2011-07-20T00:00:00"/>
    <s v="Same Day"/>
    <s v="SW-20245"/>
    <s v="Scot Wooten"/>
    <x v="0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x v="2"/>
    <x v="836"/>
    <d v="2011-07-20T00:00:00"/>
    <s v="Same Day"/>
    <s v="SW-20245"/>
    <s v="Scot Wooten"/>
    <x v="0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x v="0"/>
    <x v="625"/>
    <d v="2013-11-20T00:00:00"/>
    <s v="Standard Class"/>
    <s v="AH-10690"/>
    <s v="Anna Häberlin"/>
    <x v="1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x v="2"/>
    <x v="970"/>
    <d v="2011-07-11T00:00:00"/>
    <s v="Standard Class"/>
    <s v="JL-15835"/>
    <s v="John Lee"/>
    <x v="0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x v="2"/>
    <x v="970"/>
    <d v="2011-07-11T00:00:00"/>
    <s v="Standard Class"/>
    <s v="JL-15835"/>
    <s v="John Lee"/>
    <x v="0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x v="716"/>
    <d v="2013-03-18T00:00:00"/>
    <s v="Same Day"/>
    <s v="GZ-14470"/>
    <s v="Gary Zandusky"/>
    <x v="0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x v="716"/>
    <d v="2013-03-18T00:00:00"/>
    <s v="Same Day"/>
    <s v="GZ-14470"/>
    <s v="Gary Zandusky"/>
    <x v="0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x v="716"/>
    <d v="2013-03-18T00:00:00"/>
    <s v="Same Day"/>
    <s v="GZ-14470"/>
    <s v="Gary Zandusky"/>
    <x v="0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x v="0"/>
    <x v="482"/>
    <d v="2013-12-28T00:00:00"/>
    <s v="First Class"/>
    <s v="RC-19825"/>
    <s v="Roy Collins"/>
    <x v="0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x v="2"/>
    <x v="814"/>
    <d v="2011-09-04T00:00:00"/>
    <s v="First Class"/>
    <s v="CL-12565"/>
    <s v="Clay Ludtke"/>
    <x v="0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x v="1"/>
    <x v="761"/>
    <d v="2012-07-10T00:00:00"/>
    <s v="Standard Class"/>
    <s v="MW-18220"/>
    <s v="Mitch Webber"/>
    <x v="0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x v="1"/>
    <x v="761"/>
    <d v="2012-07-10T00:00:00"/>
    <s v="Standard Class"/>
    <s v="MW-18220"/>
    <s v="Mitch Webber"/>
    <x v="0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x v="73"/>
    <d v="2013-11-26T00:00:00"/>
    <s v="Standard Class"/>
    <s v="BF-10975"/>
    <s v="Barbara Fisher"/>
    <x v="1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d v="2013-11-26T00:00:00"/>
    <s v="Standard Class"/>
    <s v="BF-10975"/>
    <s v="Barbara Fisher"/>
    <x v="1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x v="0"/>
    <x v="73"/>
    <d v="2013-11-26T00:00:00"/>
    <s v="Standard Class"/>
    <s v="BF-10975"/>
    <s v="Barbara Fisher"/>
    <x v="1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2"/>
    <x v="457"/>
    <d v="2011-05-11T00:00:00"/>
    <s v="Standard Class"/>
    <s v="SN-20710"/>
    <s v="Steve Nguyen"/>
    <x v="2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x v="2"/>
    <x v="457"/>
    <d v="2011-05-11T00:00:00"/>
    <s v="Standard Class"/>
    <s v="SN-20710"/>
    <s v="Steve Nguyen"/>
    <x v="2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x v="2"/>
    <x v="261"/>
    <d v="2011-06-24T00:00:00"/>
    <s v="First Class"/>
    <s v="TB-21280"/>
    <s v="Toby Braunhardt"/>
    <x v="0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"/>
    <x v="261"/>
    <d v="2011-06-24T00:00:00"/>
    <s v="First Class"/>
    <s v="TB-21280"/>
    <s v="Toby Braunhardt"/>
    <x v="0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x v="2"/>
    <x v="261"/>
    <d v="2011-06-24T00:00:00"/>
    <s v="First Class"/>
    <s v="TB-21280"/>
    <s v="Toby Braunhardt"/>
    <x v="0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x v="971"/>
    <d v="2014-08-24T00:00:00"/>
    <s v="Standard Class"/>
    <s v="JB-15400"/>
    <s v="Jennifer Braxton"/>
    <x v="1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x v="2"/>
    <x v="503"/>
    <d v="2011-12-06T00:00:00"/>
    <s v="Standard Class"/>
    <s v="AH-10210"/>
    <s v="Alan Hwang"/>
    <x v="0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x v="2"/>
    <x v="503"/>
    <d v="2011-12-06T00:00:00"/>
    <s v="Standard Class"/>
    <s v="AH-10210"/>
    <s v="Alan Hwang"/>
    <x v="0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x v="3"/>
    <x v="359"/>
    <d v="2014-04-13T00:00:00"/>
    <s v="Second Class"/>
    <s v="KL-16645"/>
    <s v="Ken Lonsdale"/>
    <x v="0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x v="2"/>
    <x v="414"/>
    <d v="2011-12-27T00:00:00"/>
    <s v="Standard Class"/>
    <s v="MH-17455"/>
    <s v="Mark Hamilton"/>
    <x v="0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2"/>
    <x v="506"/>
    <d v="2011-12-24T00:00:00"/>
    <s v="Standard Class"/>
    <s v="EC-14050"/>
    <s v="Erin Creighton"/>
    <x v="0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1"/>
    <x v="972"/>
    <d v="2012-11-21T00:00:00"/>
    <s v="Second Class"/>
    <s v="GH-14665"/>
    <s v="Greg Hansen"/>
    <x v="0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x v="2"/>
    <x v="530"/>
    <d v="2011-03-09T00:00:00"/>
    <s v="Standard Class"/>
    <s v="SC-20095"/>
    <s v="Sanjit Chand"/>
    <x v="0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x v="3"/>
    <x v="796"/>
    <d v="2014-05-20T00:00:00"/>
    <s v="First Class"/>
    <s v="TB-21355"/>
    <s v="Todd Boyes"/>
    <x v="1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x v="3"/>
    <x v="796"/>
    <d v="2014-05-20T00:00:00"/>
    <s v="First Class"/>
    <s v="TB-21355"/>
    <s v="Todd Boyes"/>
    <x v="1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x v="3"/>
    <x v="796"/>
    <d v="2014-05-20T00:00:00"/>
    <s v="First Class"/>
    <s v="TB-21355"/>
    <s v="Todd Boyes"/>
    <x v="1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3"/>
    <x v="796"/>
    <d v="2014-05-20T00:00:00"/>
    <s v="First Class"/>
    <s v="TB-21355"/>
    <s v="Todd Boyes"/>
    <x v="1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x v="3"/>
    <x v="796"/>
    <d v="2014-05-20T00:00:00"/>
    <s v="First Class"/>
    <s v="TB-21355"/>
    <s v="Todd Boyes"/>
    <x v="1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x v="3"/>
    <x v="585"/>
    <d v="2014-09-29T00:00:00"/>
    <s v="Standard Class"/>
    <s v="DW-13195"/>
    <s v="David Wiener"/>
    <x v="1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x v="3"/>
    <x v="708"/>
    <d v="2014-03-28T00:00:00"/>
    <s v="Standard Class"/>
    <s v="CL-12565"/>
    <s v="Clay Ludtke"/>
    <x v="0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x v="3"/>
    <x v="32"/>
    <d v="2014-09-15T00:00:00"/>
    <s v="Same Day"/>
    <s v="LT-17110"/>
    <s v="Liz Thompson"/>
    <x v="0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x v="54"/>
    <d v="2013-11-09T00:00:00"/>
    <s v="Second Class"/>
    <s v="AP-10915"/>
    <s v="Arthur Prichep"/>
    <x v="0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x v="0"/>
    <x v="54"/>
    <d v="2013-11-09T00:00:00"/>
    <s v="Second Class"/>
    <s v="AP-10915"/>
    <s v="Arthur Prichep"/>
    <x v="0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x v="0"/>
    <x v="54"/>
    <d v="2013-11-09T00:00:00"/>
    <s v="Second Class"/>
    <s v="AP-10915"/>
    <s v="Arthur Prichep"/>
    <x v="0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x v="0"/>
    <x v="54"/>
    <d v="2013-11-09T00:00:00"/>
    <s v="Second Class"/>
    <s v="AP-10915"/>
    <s v="Arthur Prichep"/>
    <x v="0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x v="0"/>
    <x v="54"/>
    <d v="2013-11-09T00:00:00"/>
    <s v="Second Class"/>
    <s v="AP-10915"/>
    <s v="Arthur Prichep"/>
    <x v="0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x v="0"/>
    <x v="973"/>
    <d v="2013-05-09T00:00:00"/>
    <s v="Standard Class"/>
    <s v="CB-12415"/>
    <s v="Christy Brittain"/>
    <x v="0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x v="0"/>
    <x v="973"/>
    <d v="2013-05-09T00:00:00"/>
    <s v="Standard Class"/>
    <s v="CB-12415"/>
    <s v="Christy Brittain"/>
    <x v="0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x v="0"/>
    <x v="973"/>
    <d v="2013-05-09T00:00:00"/>
    <s v="Standard Class"/>
    <s v="CB-12415"/>
    <s v="Christy Brittain"/>
    <x v="0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d v="2014-01-03T00:00:00"/>
    <s v="Standard Class"/>
    <s v="MT-17815"/>
    <s v="Meg Tillman"/>
    <x v="0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x v="0"/>
    <x v="797"/>
    <d v="2014-01-03T00:00:00"/>
    <s v="Standard Class"/>
    <s v="MT-17815"/>
    <s v="Meg Tillman"/>
    <x v="0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x v="405"/>
    <d v="2013-07-27T00:00:00"/>
    <s v="Standard Class"/>
    <s v="DK-13375"/>
    <s v="Dennis Kane"/>
    <x v="0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x v="0"/>
    <x v="405"/>
    <d v="2013-07-27T00:00:00"/>
    <s v="Standard Class"/>
    <s v="DK-13375"/>
    <s v="Dennis Kane"/>
    <x v="0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x v="0"/>
    <x v="405"/>
    <d v="2013-07-27T00:00:00"/>
    <s v="Standard Class"/>
    <s v="DK-13375"/>
    <s v="Dennis Kane"/>
    <x v="0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x v="0"/>
    <x v="405"/>
    <d v="2013-07-27T00:00:00"/>
    <s v="Standard Class"/>
    <s v="DK-13375"/>
    <s v="Dennis Kane"/>
    <x v="0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x v="2"/>
    <x v="912"/>
    <d v="2011-11-21T00:00:00"/>
    <s v="Standard Class"/>
    <s v="SR-20740"/>
    <s v="Steven Roelle"/>
    <x v="2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x v="2"/>
    <x v="912"/>
    <d v="2011-11-21T00:00:00"/>
    <s v="Standard Class"/>
    <s v="SR-20740"/>
    <s v="Steven Roelle"/>
    <x v="2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x v="2"/>
    <x v="912"/>
    <d v="2011-11-21T00:00:00"/>
    <s v="Standard Class"/>
    <s v="SR-20740"/>
    <s v="Steven Roelle"/>
    <x v="2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x v="2"/>
    <x v="912"/>
    <d v="2011-11-21T00:00:00"/>
    <s v="Standard Class"/>
    <s v="SR-20740"/>
    <s v="Steven Roelle"/>
    <x v="2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x v="1"/>
    <x v="974"/>
    <d v="2012-06-23T00:00:00"/>
    <s v="Standard Class"/>
    <s v="LH-17155"/>
    <s v="Logan Haushalter"/>
    <x v="0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x v="1"/>
    <x v="974"/>
    <d v="2012-06-23T00:00:00"/>
    <s v="Standard Class"/>
    <s v="LH-17155"/>
    <s v="Logan Haushalter"/>
    <x v="0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x v="1"/>
    <x v="974"/>
    <d v="2012-06-23T00:00:00"/>
    <s v="Standard Class"/>
    <s v="LH-17155"/>
    <s v="Logan Haushalter"/>
    <x v="0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x v="0"/>
    <x v="975"/>
    <d v="2013-07-07T00:00:00"/>
    <s v="First Class"/>
    <s v="AA-10645"/>
    <s v="Anna Andreadi"/>
    <x v="0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x v="0"/>
    <x v="975"/>
    <d v="2013-07-07T00:00:00"/>
    <s v="First Class"/>
    <s v="AA-10645"/>
    <s v="Anna Andreadi"/>
    <x v="0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d v="2013-07-07T00:00:00"/>
    <s v="First Class"/>
    <s v="AA-10645"/>
    <s v="Anna Andreadi"/>
    <x v="0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x v="975"/>
    <d v="2013-07-07T00:00:00"/>
    <s v="First Class"/>
    <s v="AA-10645"/>
    <s v="Anna Andreadi"/>
    <x v="0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x v="1"/>
    <x v="37"/>
    <d v="2012-09-08T00:00:00"/>
    <s v="Standard Class"/>
    <s v="AS-10630"/>
    <s v="Ann Steele"/>
    <x v="2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1"/>
    <x v="37"/>
    <d v="2012-09-08T00:00:00"/>
    <s v="Standard Class"/>
    <s v="AS-10630"/>
    <s v="Ann Steele"/>
    <x v="2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x v="3"/>
    <x v="783"/>
    <d v="2014-08-13T00:00:00"/>
    <s v="Standard Class"/>
    <s v="MC-17575"/>
    <s v="Matt Collins"/>
    <x v="0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x v="3"/>
    <x v="677"/>
    <d v="2014-03-21T00:00:00"/>
    <s v="Standard Class"/>
    <s v="SE-20110"/>
    <s v="Sanjit Engle"/>
    <x v="0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x v="3"/>
    <x v="394"/>
    <d v="2014-10-02T00:00:00"/>
    <s v="First Class"/>
    <s v="DS-13030"/>
    <s v="Darrin Sayre"/>
    <x v="2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1"/>
    <x v="976"/>
    <d v="2012-08-11T00:00:00"/>
    <s v="Standard Class"/>
    <s v="NS-18640"/>
    <s v="Noel Staavos"/>
    <x v="1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x v="3"/>
    <x v="221"/>
    <d v="2014-12-02T00:00:00"/>
    <s v="Standard Class"/>
    <s v="KA-16525"/>
    <s v="Kelly Andreada"/>
    <x v="0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x v="3"/>
    <x v="221"/>
    <d v="2014-12-02T00:00:00"/>
    <s v="Standard Class"/>
    <s v="KA-16525"/>
    <s v="Kelly Andreada"/>
    <x v="0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x v="3"/>
    <x v="221"/>
    <d v="2014-12-02T00:00:00"/>
    <s v="Standard Class"/>
    <s v="KA-16525"/>
    <s v="Kelly Andreada"/>
    <x v="0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3"/>
    <x v="221"/>
    <d v="2014-12-02T00:00:00"/>
    <s v="Standard Class"/>
    <s v="KA-16525"/>
    <s v="Kelly Andreada"/>
    <x v="0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x v="3"/>
    <x v="540"/>
    <d v="2014-05-13T00:00:00"/>
    <s v="Standard Class"/>
    <s v="DJ-13510"/>
    <s v="Don Jones"/>
    <x v="1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"/>
    <x v="365"/>
    <d v="2014-09-30T00:00:00"/>
    <s v="Same Day"/>
    <s v="MG-17680"/>
    <s v="Maureen Gastineau"/>
    <x v="2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x v="3"/>
    <x v="760"/>
    <d v="2014-10-23T00:00:00"/>
    <s v="Same Day"/>
    <s v="BD-11620"/>
    <s v="Brian DeCherney"/>
    <x v="0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x v="3"/>
    <x v="760"/>
    <d v="2014-10-23T00:00:00"/>
    <s v="Same Day"/>
    <s v="BD-11620"/>
    <s v="Brian DeCherney"/>
    <x v="0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x v="2"/>
    <x v="977"/>
    <d v="2011-03-28T00:00:00"/>
    <s v="Standard Class"/>
    <s v="CD-11920"/>
    <s v="Carlos Daly"/>
    <x v="0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x v="0"/>
    <x v="54"/>
    <d v="2013-11-09T00:00:00"/>
    <s v="Standard Class"/>
    <s v="XP-21865"/>
    <s v="Xylona Preis"/>
    <x v="0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x v="1"/>
    <x v="577"/>
    <d v="2012-09-11T00:00:00"/>
    <s v="Standard Class"/>
    <s v="CA-12055"/>
    <s v="Cathy Armstrong"/>
    <x v="2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x v="577"/>
    <d v="2012-09-11T00:00:00"/>
    <s v="Standard Class"/>
    <s v="CA-12055"/>
    <s v="Cathy Armstrong"/>
    <x v="2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x v="1"/>
    <x v="577"/>
    <d v="2012-09-11T00:00:00"/>
    <s v="Standard Class"/>
    <s v="CA-12055"/>
    <s v="Cathy Armstrong"/>
    <x v="2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3"/>
    <x v="718"/>
    <d v="2014-08-22T00:00:00"/>
    <s v="Standard Class"/>
    <s v="JM-15250"/>
    <s v="Janet Martin"/>
    <x v="0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x v="2"/>
    <x v="588"/>
    <d v="2011-12-03T00:00:00"/>
    <s v="Second Class"/>
    <s v="JK-15730"/>
    <s v="Joe Kamberova"/>
    <x v="0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x v="2"/>
    <x v="588"/>
    <d v="2011-12-03T00:00:00"/>
    <s v="Second Class"/>
    <s v="JK-15730"/>
    <s v="Joe Kamberova"/>
    <x v="0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x v="2"/>
    <x v="588"/>
    <d v="2011-12-03T00:00:00"/>
    <s v="Second Class"/>
    <s v="JK-15730"/>
    <s v="Joe Kamberova"/>
    <x v="0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x v="2"/>
    <x v="588"/>
    <d v="2011-12-03T00:00:00"/>
    <s v="Second Class"/>
    <s v="JK-15730"/>
    <s v="Joe Kamberova"/>
    <x v="0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x v="3"/>
    <x v="978"/>
    <d v="2014-06-24T00:00:00"/>
    <s v="Standard Class"/>
    <s v="CC-12670"/>
    <s v="Craig Carreira"/>
    <x v="0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3"/>
    <x v="978"/>
    <d v="2014-06-24T00:00:00"/>
    <s v="Standard Class"/>
    <s v="CC-12670"/>
    <s v="Craig Carreira"/>
    <x v="0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x v="3"/>
    <x v="574"/>
    <d v="2014-12-10T00:00:00"/>
    <s v="Standard Class"/>
    <s v="GW-14605"/>
    <s v="Giulietta Weimer"/>
    <x v="0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x v="2"/>
    <x v="871"/>
    <d v="2011-11-26T00:00:00"/>
    <s v="Standard Class"/>
    <s v="GR-14560"/>
    <s v="Georgia Rosenberg"/>
    <x v="1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x v="0"/>
    <x v="342"/>
    <d v="2013-04-17T00:00:00"/>
    <s v="Standard Class"/>
    <s v="FM-14215"/>
    <s v="Filia McAdams"/>
    <x v="1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x v="0"/>
    <x v="342"/>
    <d v="2013-04-17T00:00:00"/>
    <s v="Standard Class"/>
    <s v="FM-14215"/>
    <s v="Filia McAdams"/>
    <x v="1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2"/>
    <x v="479"/>
    <d v="2011-07-04T00:00:00"/>
    <s v="Standard Class"/>
    <s v="MS-17980"/>
    <s v="Michael Stewart"/>
    <x v="1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x v="2"/>
    <x v="479"/>
    <d v="2011-07-04T00:00:00"/>
    <s v="Standard Class"/>
    <s v="MS-17980"/>
    <s v="Michael Stewart"/>
    <x v="1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x v="2"/>
    <x v="163"/>
    <d v="2011-12-29T00:00:00"/>
    <s v="Standard Class"/>
    <s v="BF-11170"/>
    <s v="Ben Ferrer"/>
    <x v="2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x v="3"/>
    <x v="979"/>
    <d v="2014-05-30T00:00:00"/>
    <s v="Standard Class"/>
    <s v="VS-21820"/>
    <s v="Vivek Sundaresam"/>
    <x v="0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d v="2013-11-15T00:00:00"/>
    <s v="Standard Class"/>
    <s v="KM-16225"/>
    <s v="Kalyca Meade"/>
    <x v="1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x v="0"/>
    <x v="338"/>
    <d v="2013-11-15T00:00:00"/>
    <s v="Standard Class"/>
    <s v="KM-16225"/>
    <s v="Kalyca Meade"/>
    <x v="1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x v="824"/>
    <d v="2013-10-04T00:00:00"/>
    <s v="First Class"/>
    <s v="LP-17095"/>
    <s v="Liz Preis"/>
    <x v="0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x v="47"/>
    <d v="2013-09-09T00:00:00"/>
    <s v="First Class"/>
    <s v="BG-11740"/>
    <s v="Bruce Geld"/>
    <x v="0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0"/>
    <x v="189"/>
    <d v="2013-11-02T00:00:00"/>
    <s v="Second Class"/>
    <s v="BW-11200"/>
    <s v="Ben Wallace"/>
    <x v="0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x v="3"/>
    <x v="760"/>
    <d v="2014-10-27T00:00:00"/>
    <s v="Standard Class"/>
    <s v="PS-18970"/>
    <s v="Paul Stevenson"/>
    <x v="2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x v="0"/>
    <x v="306"/>
    <d v="2013-09-21T00:00:00"/>
    <s v="Standard Class"/>
    <s v="RB-19570"/>
    <s v="Rob Beeghly"/>
    <x v="0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d v="2013-09-21T00:00:00"/>
    <s v="Standard Class"/>
    <s v="RB-19570"/>
    <s v="Rob Beeghly"/>
    <x v="0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x v="477"/>
    <d v="2013-10-02T00:00:00"/>
    <s v="Standard Class"/>
    <s v="JW-16075"/>
    <s v="Julia West"/>
    <x v="0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x v="3"/>
    <x v="193"/>
    <d v="2014-06-15T00:00:00"/>
    <s v="Standard Class"/>
    <s v="ND-18460"/>
    <s v="Neil Ducich"/>
    <x v="1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x v="2"/>
    <x v="980"/>
    <d v="2011-02-27T00:00:00"/>
    <s v="Standard Class"/>
    <s v="LC-16930"/>
    <s v="Linda Cazamias"/>
    <x v="1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x v="2"/>
    <x v="980"/>
    <d v="2011-02-27T00:00:00"/>
    <s v="Standard Class"/>
    <s v="LC-16930"/>
    <s v="Linda Cazamias"/>
    <x v="1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x v="3"/>
    <x v="297"/>
    <d v="2014-02-26T00:00:00"/>
    <s v="Second Class"/>
    <s v="BP-11095"/>
    <s v="Bart Pistole"/>
    <x v="1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x v="2"/>
    <x v="981"/>
    <d v="2011-11-06T00:00:00"/>
    <s v="Standard Class"/>
    <s v="RD-19720"/>
    <s v="Roger Demir"/>
    <x v="0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x v="2"/>
    <x v="981"/>
    <d v="2011-11-06T00:00:00"/>
    <s v="Standard Class"/>
    <s v="RD-19720"/>
    <s v="Roger Demir"/>
    <x v="0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x v="3"/>
    <x v="729"/>
    <d v="2014-07-24T00:00:00"/>
    <s v="Standard Class"/>
    <s v="BE-11335"/>
    <s v="Bill Eplett"/>
    <x v="2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x v="3"/>
    <x v="729"/>
    <d v="2014-07-24T00:00:00"/>
    <s v="Standard Class"/>
    <s v="BE-11335"/>
    <s v="Bill Eplett"/>
    <x v="2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x v="3"/>
    <x v="729"/>
    <d v="2014-07-24T00:00:00"/>
    <s v="Standard Class"/>
    <s v="BE-11335"/>
    <s v="Bill Eplett"/>
    <x v="2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x v="3"/>
    <x v="565"/>
    <d v="2014-09-11T00:00:00"/>
    <s v="Second Class"/>
    <s v="RS-19765"/>
    <s v="Roland Schwarz"/>
    <x v="1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x v="0"/>
    <x v="696"/>
    <d v="2013-11-19T00:00:00"/>
    <s v="Standard Class"/>
    <s v="KC-16540"/>
    <s v="Kelly Collister"/>
    <x v="0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x v="0"/>
    <x v="696"/>
    <d v="2013-11-18T00:00:00"/>
    <s v="First Class"/>
    <s v="MB-17305"/>
    <s v="Maria Bertelson"/>
    <x v="0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x v="0"/>
    <x v="696"/>
    <d v="2013-11-18T00:00:00"/>
    <s v="First Class"/>
    <s v="MB-17305"/>
    <s v="Maria Bertelson"/>
    <x v="0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x v="2"/>
    <x v="982"/>
    <d v="2011-10-10T00:00:00"/>
    <s v="Same Day"/>
    <s v="TN-21040"/>
    <s v="Tanja Norvell"/>
    <x v="2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x v="2"/>
    <x v="982"/>
    <d v="2011-10-10T00:00:00"/>
    <s v="Same Day"/>
    <s v="TN-21040"/>
    <s v="Tanja Norvell"/>
    <x v="2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x v="1"/>
    <x v="531"/>
    <d v="2012-03-26T00:00:00"/>
    <s v="Standard Class"/>
    <s v="MC-18130"/>
    <s v="Mike Caudle"/>
    <x v="1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x v="3"/>
    <x v="141"/>
    <d v="2014-07-13T00:00:00"/>
    <s v="Standard Class"/>
    <s v="VF-21715"/>
    <s v="Vicky Freymann"/>
    <x v="2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x v="3"/>
    <x v="141"/>
    <d v="2014-07-13T00:00:00"/>
    <s v="Standard Class"/>
    <s v="VF-21715"/>
    <s v="Vicky Freymann"/>
    <x v="2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x v="3"/>
    <x v="141"/>
    <d v="2014-07-13T00:00:00"/>
    <s v="Standard Class"/>
    <s v="VF-21715"/>
    <s v="Vicky Freymann"/>
    <x v="2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x v="3"/>
    <x v="141"/>
    <d v="2014-07-13T00:00:00"/>
    <s v="Standard Class"/>
    <s v="VF-21715"/>
    <s v="Vicky Freymann"/>
    <x v="2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x v="1"/>
    <x v="914"/>
    <d v="2012-03-02T00:00:00"/>
    <s v="Standard Class"/>
    <s v="ES-14080"/>
    <s v="Erin Smith"/>
    <x v="1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x v="1"/>
    <x v="914"/>
    <d v="2012-03-02T00:00:00"/>
    <s v="Standard Class"/>
    <s v="ES-14080"/>
    <s v="Erin Smith"/>
    <x v="1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3"/>
    <x v="114"/>
    <d v="2014-06-22T00:00:00"/>
    <s v="Standard Class"/>
    <s v="MK-17905"/>
    <s v="Michael Kennedy"/>
    <x v="1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3"/>
    <x v="983"/>
    <d v="2014-04-01T00:00:00"/>
    <s v="First Class"/>
    <s v="TM-21490"/>
    <s v="Tony Molinari"/>
    <x v="0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x v="1"/>
    <x v="984"/>
    <d v="2012-07-17T00:00:00"/>
    <s v="Second Class"/>
    <s v="RL-19615"/>
    <s v="Rob Lucas"/>
    <x v="0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x v="3"/>
    <x v="504"/>
    <d v="2014-05-03T00:00:00"/>
    <s v="First Class"/>
    <s v="NM-18520"/>
    <s v="Neoma Murray"/>
    <x v="0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x v="2"/>
    <x v="985"/>
    <d v="2011-07-17T00:00:00"/>
    <s v="Standard Class"/>
    <s v="GK-14620"/>
    <s v="Grace Kelly"/>
    <x v="1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2"/>
    <x v="422"/>
    <d v="2012-01-02T00:00:00"/>
    <s v="Standard Class"/>
    <s v="JF-15490"/>
    <s v="Jeremy Farry"/>
    <x v="0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x v="2"/>
    <x v="422"/>
    <d v="2012-01-02T00:00:00"/>
    <s v="Standard Class"/>
    <s v="JF-15490"/>
    <s v="Jeremy Farry"/>
    <x v="0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x v="0"/>
    <x v="535"/>
    <d v="2013-03-02T00:00:00"/>
    <s v="Second Class"/>
    <s v="EB-13930"/>
    <s v="Eric Barreto"/>
    <x v="0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1"/>
    <x v="391"/>
    <d v="2012-03-26T00:00:00"/>
    <s v="First Class"/>
    <s v="SG-20470"/>
    <s v="Sheri Gordon"/>
    <x v="0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x v="1"/>
    <x v="391"/>
    <d v="2012-03-26T00:00:00"/>
    <s v="First Class"/>
    <s v="SG-20470"/>
    <s v="Sheri Gordon"/>
    <x v="0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x v="3"/>
    <x v="208"/>
    <d v="2014-10-29T00:00:00"/>
    <s v="Standard Class"/>
    <s v="ND-18370"/>
    <s v="Natalie DeCherney"/>
    <x v="0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x v="2"/>
    <x v="520"/>
    <d v="2012-01-05T00:00:00"/>
    <s v="Standard Class"/>
    <s v="CM-11815"/>
    <s v="Candace McMahon"/>
    <x v="1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x v="2"/>
    <x v="952"/>
    <d v="2011-05-08T00:00:00"/>
    <s v="First Class"/>
    <s v="EB-13870"/>
    <s v="Emily Burns"/>
    <x v="0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x v="1"/>
    <x v="784"/>
    <d v="2012-12-09T00:00:00"/>
    <s v="Second Class"/>
    <s v="HM-14860"/>
    <s v="Harry Marie"/>
    <x v="1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x v="1"/>
    <x v="784"/>
    <d v="2012-12-09T00:00:00"/>
    <s v="Second Class"/>
    <s v="HM-14860"/>
    <s v="Harry Marie"/>
    <x v="1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x v="1"/>
    <x v="784"/>
    <d v="2012-12-09T00:00:00"/>
    <s v="Second Class"/>
    <s v="HM-14860"/>
    <s v="Harry Marie"/>
    <x v="1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x v="3"/>
    <x v="986"/>
    <d v="2014-10-01T00:00:00"/>
    <s v="Standard Class"/>
    <s v="SJ-20125"/>
    <s v="Sanjit Jacobs"/>
    <x v="2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2"/>
    <x v="337"/>
    <d v="2011-12-14T00:00:00"/>
    <s v="Standard Class"/>
    <s v="DM-12955"/>
    <s v="Dario Medina"/>
    <x v="1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x v="3"/>
    <x v="734"/>
    <d v="2014-12-11T00:00:00"/>
    <s v="Standard Class"/>
    <s v="MC-17575"/>
    <s v="Matt Collins"/>
    <x v="0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3"/>
    <x v="734"/>
    <d v="2014-12-11T00:00:00"/>
    <s v="Standard Class"/>
    <s v="MC-17575"/>
    <s v="Matt Collins"/>
    <x v="0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3"/>
    <x v="734"/>
    <d v="2014-12-11T00:00:00"/>
    <s v="Standard Class"/>
    <s v="MC-17575"/>
    <s v="Matt Collins"/>
    <x v="0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1"/>
    <x v="627"/>
    <d v="2012-11-13T00:00:00"/>
    <s v="Standard Class"/>
    <s v="DB-13660"/>
    <s v="Duane Benoit"/>
    <x v="0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2"/>
    <x v="987"/>
    <d v="2011-04-21T00:00:00"/>
    <s v="Second Class"/>
    <s v="NF-18595"/>
    <s v="Nicole Fjeld"/>
    <x v="2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x v="1"/>
    <x v="442"/>
    <d v="2012-05-27T00:00:00"/>
    <s v="Second Class"/>
    <s v="NM-18445"/>
    <s v="Nathan Mautz"/>
    <x v="2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x v="1"/>
    <x v="442"/>
    <d v="2012-05-27T00:00:00"/>
    <s v="Second Class"/>
    <s v="NM-18445"/>
    <s v="Nathan Mautz"/>
    <x v="2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x v="3"/>
    <x v="729"/>
    <d v="2014-07-22T00:00:00"/>
    <s v="Standard Class"/>
    <s v="AB-10255"/>
    <s v="Alejandro Ballentine"/>
    <x v="2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x v="939"/>
    <d v="2013-12-19T00:00:00"/>
    <s v="Standard Class"/>
    <s v="MG-17650"/>
    <s v="Matthew Grinstein"/>
    <x v="2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x v="0"/>
    <x v="939"/>
    <d v="2013-12-19T00:00:00"/>
    <s v="Standard Class"/>
    <s v="MG-17650"/>
    <s v="Matthew Grinstein"/>
    <x v="2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x v="0"/>
    <x v="939"/>
    <d v="2013-12-19T00:00:00"/>
    <s v="Standard Class"/>
    <s v="MG-17650"/>
    <s v="Matthew Grinstein"/>
    <x v="2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x v="0"/>
    <x v="939"/>
    <d v="2013-12-19T00:00:00"/>
    <s v="Standard Class"/>
    <s v="MG-17650"/>
    <s v="Matthew Grinstein"/>
    <x v="2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x v="2"/>
    <x v="909"/>
    <d v="2011-04-16T00:00:00"/>
    <s v="Standard Class"/>
    <s v="SE-20110"/>
    <s v="Sanjit Engle"/>
    <x v="0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x v="1"/>
    <x v="988"/>
    <d v="2012-06-15T00:00:00"/>
    <s v="Standard Class"/>
    <s v="AG-10765"/>
    <s v="Anthony Garverick"/>
    <x v="2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x v="2"/>
    <x v="923"/>
    <d v="2011-08-02T00:00:00"/>
    <s v="Standard Class"/>
    <s v="AS-10045"/>
    <s v="Aaron Smayling"/>
    <x v="1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x v="1"/>
    <x v="374"/>
    <d v="2012-08-06T00:00:00"/>
    <s v="Standard Class"/>
    <s v="AR-10405"/>
    <s v="Allen Rosenblatt"/>
    <x v="1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x v="0"/>
    <x v="251"/>
    <d v="2013-09-23T00:00:00"/>
    <s v="First Class"/>
    <s v="AP-10720"/>
    <s v="Anne Pryor"/>
    <x v="2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x v="0"/>
    <x v="224"/>
    <d v="2013-06-13T00:00:00"/>
    <s v="First Class"/>
    <s v="JB-16000"/>
    <s v="Joy Bell-"/>
    <x v="0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x v="0"/>
    <x v="370"/>
    <d v="2013-08-29T00:00:00"/>
    <s v="Second Class"/>
    <s v="TS-21430"/>
    <s v="Tom Stivers"/>
    <x v="1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x v="3"/>
    <x v="808"/>
    <d v="2014-11-05T00:00:00"/>
    <s v="Second Class"/>
    <s v="NL-18310"/>
    <s v="Nancy Lomonaco"/>
    <x v="2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x v="482"/>
    <d v="2014-01-01T00:00:00"/>
    <s v="Standard Class"/>
    <s v="MC-18130"/>
    <s v="Mike Caudle"/>
    <x v="1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x v="0"/>
    <x v="5"/>
    <d v="2013-12-11T00:00:00"/>
    <s v="Second Class"/>
    <s v="TC-21475"/>
    <s v="Tony Chapman"/>
    <x v="2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x v="3"/>
    <x v="735"/>
    <d v="2014-09-02T00:00:00"/>
    <s v="Standard Class"/>
    <s v="MG-17650"/>
    <s v="Matthew Grinstein"/>
    <x v="2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x v="3"/>
    <x v="735"/>
    <d v="2014-09-02T00:00:00"/>
    <s v="Standard Class"/>
    <s v="MG-17650"/>
    <s v="Matthew Grinstein"/>
    <x v="2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x v="1"/>
    <x v="747"/>
    <d v="2012-07-20T00:00:00"/>
    <s v="Standard Class"/>
    <s v="MG-17890"/>
    <s v="Michael Granlund"/>
    <x v="2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x v="1"/>
    <x v="747"/>
    <d v="2012-07-20T00:00:00"/>
    <s v="Standard Class"/>
    <s v="MG-17890"/>
    <s v="Michael Granlund"/>
    <x v="2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x v="1"/>
    <x v="747"/>
    <d v="2012-07-20T00:00:00"/>
    <s v="Standard Class"/>
    <s v="MG-17890"/>
    <s v="Michael Granlund"/>
    <x v="2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x v="1"/>
    <x v="989"/>
    <d v="2012-05-29T00:00:00"/>
    <s v="Second Class"/>
    <s v="BF-11170"/>
    <s v="Ben Ferrer"/>
    <x v="2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x v="1"/>
    <x v="989"/>
    <d v="2012-05-29T00:00:00"/>
    <s v="Second Class"/>
    <s v="BF-11170"/>
    <s v="Ben Ferrer"/>
    <x v="2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x v="1"/>
    <x v="989"/>
    <d v="2012-05-29T00:00:00"/>
    <s v="Second Class"/>
    <s v="BF-11170"/>
    <s v="Ben Ferrer"/>
    <x v="2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x v="1"/>
    <x v="989"/>
    <d v="2012-05-29T00:00:00"/>
    <s v="Second Class"/>
    <s v="BF-11170"/>
    <s v="Ben Ferrer"/>
    <x v="2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1"/>
    <x v="71"/>
    <d v="2012-06-02T00:00:00"/>
    <s v="Standard Class"/>
    <s v="MS-17770"/>
    <s v="Maxwell Schwartz"/>
    <x v="0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x v="1"/>
    <x v="71"/>
    <d v="2012-06-02T00:00:00"/>
    <s v="Standard Class"/>
    <s v="MS-17770"/>
    <s v="Maxwell Schwartz"/>
    <x v="0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x v="1"/>
    <x v="71"/>
    <d v="2012-06-02T00:00:00"/>
    <s v="Standard Class"/>
    <s v="MS-17770"/>
    <s v="Maxwell Schwartz"/>
    <x v="0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1"/>
    <x v="71"/>
    <d v="2012-06-02T00:00:00"/>
    <s v="Standard Class"/>
    <s v="MS-17770"/>
    <s v="Maxwell Schwartz"/>
    <x v="0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x v="3"/>
    <x v="45"/>
    <d v="2014-11-15T00:00:00"/>
    <s v="Standard Class"/>
    <s v="JE-15745"/>
    <s v="Joel Eaton"/>
    <x v="0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x v="0"/>
    <x v="990"/>
    <d v="2013-01-26T00:00:00"/>
    <s v="Second Class"/>
    <s v="HG-14965"/>
    <s v="Henry Goldwyn"/>
    <x v="1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x v="3"/>
    <x v="413"/>
    <d v="2014-01-07T00:00:00"/>
    <s v="Standard Class"/>
    <s v="EP-13915"/>
    <s v="Emily Phan"/>
    <x v="0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x v="3"/>
    <x v="413"/>
    <d v="2014-01-07T00:00:00"/>
    <s v="Standard Class"/>
    <s v="EP-13915"/>
    <s v="Emily Phan"/>
    <x v="0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x v="0"/>
    <x v="64"/>
    <d v="2013-09-11T00:00:00"/>
    <s v="Standard Class"/>
    <s v="GH-14410"/>
    <s v="Gary Hansen"/>
    <x v="2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x v="64"/>
    <d v="2013-09-11T00:00:00"/>
    <s v="Standard Class"/>
    <s v="GH-14410"/>
    <s v="Gary Hansen"/>
    <x v="2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x v="1"/>
    <x v="406"/>
    <d v="2012-09-07T00:00:00"/>
    <s v="Second Class"/>
    <s v="DS-13180"/>
    <s v="David Smith"/>
    <x v="1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x v="1"/>
    <x v="481"/>
    <d v="2012-09-26T00:00:00"/>
    <s v="Standard Class"/>
    <s v="TH-21550"/>
    <s v="Tracy Hopkins"/>
    <x v="2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x v="1"/>
    <x v="481"/>
    <d v="2012-09-26T00:00:00"/>
    <s v="Standard Class"/>
    <s v="TH-21550"/>
    <s v="Tracy Hopkins"/>
    <x v="2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x v="3"/>
    <x v="165"/>
    <d v="2014-12-26T00:00:00"/>
    <s v="First Class"/>
    <s v="RM-19675"/>
    <s v="Robert Marley"/>
    <x v="2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x v="3"/>
    <x v="165"/>
    <d v="2014-12-26T00:00:00"/>
    <s v="First Class"/>
    <s v="RM-19675"/>
    <s v="Robert Marley"/>
    <x v="2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x v="1"/>
    <x v="348"/>
    <d v="2012-10-08T00:00:00"/>
    <s v="Second Class"/>
    <s v="SF-20965"/>
    <s v="Sylvia Foulston"/>
    <x v="1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x v="3"/>
    <x v="428"/>
    <d v="2014-09-15T00:00:00"/>
    <s v="Standard Class"/>
    <s v="SO-20335"/>
    <s v="Sean O'Donnell"/>
    <x v="0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x v="3"/>
    <x v="428"/>
    <d v="2014-09-15T00:00:00"/>
    <s v="Standard Class"/>
    <s v="SO-20335"/>
    <s v="Sean O'Donnell"/>
    <x v="0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x v="3"/>
    <x v="428"/>
    <d v="2014-09-15T00:00:00"/>
    <s v="Standard Class"/>
    <s v="SO-20335"/>
    <s v="Sean O'Donnell"/>
    <x v="0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x v="3"/>
    <x v="428"/>
    <d v="2014-09-15T00:00:00"/>
    <s v="Standard Class"/>
    <s v="SO-20335"/>
    <s v="Sean O'Donnell"/>
    <x v="0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x v="0"/>
    <x v="373"/>
    <d v="2013-11-19T00:00:00"/>
    <s v="Standard Class"/>
    <s v="CK-12760"/>
    <s v="Cyma Kinney"/>
    <x v="1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x v="0"/>
    <x v="373"/>
    <d v="2013-11-19T00:00:00"/>
    <s v="Standard Class"/>
    <s v="CK-12760"/>
    <s v="Cyma Kinney"/>
    <x v="1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x v="0"/>
    <x v="373"/>
    <d v="2013-11-19T00:00:00"/>
    <s v="Standard Class"/>
    <s v="CK-12760"/>
    <s v="Cyma Kinney"/>
    <x v="1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x v="373"/>
    <d v="2013-11-19T00:00:00"/>
    <s v="Standard Class"/>
    <s v="CK-12760"/>
    <s v="Cyma Kinney"/>
    <x v="1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x v="1"/>
    <x v="52"/>
    <d v="2012-10-15T00:00:00"/>
    <s v="Same Day"/>
    <s v="GA-14725"/>
    <s v="Guy Armstrong"/>
    <x v="0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x v="3"/>
    <x v="646"/>
    <d v="2014-08-09T00:00:00"/>
    <s v="Second Class"/>
    <s v="BD-11725"/>
    <s v="Bruce Degenhardt"/>
    <x v="0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x v="3"/>
    <x v="646"/>
    <d v="2014-08-09T00:00:00"/>
    <s v="Second Class"/>
    <s v="BD-11725"/>
    <s v="Bruce Degenhardt"/>
    <x v="0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x v="291"/>
    <d v="2012-08-26T00:00:00"/>
    <s v="Standard Class"/>
    <s v="DS-13180"/>
    <s v="David Smith"/>
    <x v="1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x v="291"/>
    <d v="2012-08-26T00:00:00"/>
    <s v="Standard Class"/>
    <s v="DS-13180"/>
    <s v="David Smith"/>
    <x v="1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x v="3"/>
    <x v="846"/>
    <d v="2014-03-18T00:00:00"/>
    <s v="Standard Class"/>
    <s v="BS-11380"/>
    <s v="Bill Stewart"/>
    <x v="1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3"/>
    <x v="842"/>
    <d v="2014-04-30T00:00:00"/>
    <s v="First Class"/>
    <s v="AP-10915"/>
    <s v="Arthur Prichep"/>
    <x v="0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x v="3"/>
    <x v="842"/>
    <d v="2014-04-30T00:00:00"/>
    <s v="First Class"/>
    <s v="AP-10915"/>
    <s v="Arthur Prichep"/>
    <x v="0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x v="3"/>
    <x v="842"/>
    <d v="2014-04-30T00:00:00"/>
    <s v="First Class"/>
    <s v="AP-10915"/>
    <s v="Arthur Prichep"/>
    <x v="0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x v="108"/>
    <d v="2013-09-17T00:00:00"/>
    <s v="Standard Class"/>
    <s v="JF-15565"/>
    <s v="Jill Fjeld"/>
    <x v="0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x v="0"/>
    <x v="108"/>
    <d v="2013-09-17T00:00:00"/>
    <s v="Standard Class"/>
    <s v="JF-15565"/>
    <s v="Jill Fjeld"/>
    <x v="0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x v="3"/>
    <x v="760"/>
    <d v="2014-10-25T00:00:00"/>
    <s v="Second Class"/>
    <s v="HA-14905"/>
    <s v="Helen Abelman"/>
    <x v="0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3"/>
    <x v="760"/>
    <d v="2014-10-25T00:00:00"/>
    <s v="Second Class"/>
    <s v="HA-14905"/>
    <s v="Helen Abelman"/>
    <x v="0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1"/>
    <x v="991"/>
    <d v="2012-08-06T00:00:00"/>
    <s v="Standard Class"/>
    <s v="Co-12640"/>
    <s v="Corey-Lock"/>
    <x v="0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x v="1"/>
    <x v="991"/>
    <d v="2012-08-06T00:00:00"/>
    <s v="Standard Class"/>
    <s v="Co-12640"/>
    <s v="Corey-Lock"/>
    <x v="0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x v="0"/>
    <x v="399"/>
    <d v="2013-08-17T00:00:00"/>
    <s v="Standard Class"/>
    <s v="BC-11125"/>
    <s v="Becky Castell"/>
    <x v="2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x v="2"/>
    <x v="992"/>
    <d v="2011-06-05T00:00:00"/>
    <s v="Standard Class"/>
    <s v="EB-13840"/>
    <s v="Ellis Ballard"/>
    <x v="1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d v="2013-05-02T00:00:00"/>
    <s v="Standard Class"/>
    <s v="DB-13360"/>
    <s v="Dennis Bolton"/>
    <x v="2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x v="304"/>
    <d v="2014-05-20T00:00:00"/>
    <s v="Standard Class"/>
    <s v="KB-16585"/>
    <s v="Ken Black"/>
    <x v="1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x v="3"/>
    <x v="304"/>
    <d v="2014-05-20T00:00:00"/>
    <s v="Standard Class"/>
    <s v="KB-16585"/>
    <s v="Ken Black"/>
    <x v="1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x v="3"/>
    <x v="798"/>
    <d v="2014-04-13T00:00:00"/>
    <s v="Standard Class"/>
    <s v="AH-10120"/>
    <s v="Adrian Hane"/>
    <x v="2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x v="3"/>
    <x v="798"/>
    <d v="2014-04-13T00:00:00"/>
    <s v="Standard Class"/>
    <s v="AH-10120"/>
    <s v="Adrian Hane"/>
    <x v="2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x v="3"/>
    <x v="922"/>
    <d v="2014-02-24T00:00:00"/>
    <s v="Standard Class"/>
    <s v="GH-14410"/>
    <s v="Gary Hansen"/>
    <x v="2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x v="922"/>
    <d v="2014-02-24T00:00:00"/>
    <s v="Standard Class"/>
    <s v="GH-14410"/>
    <s v="Gary Hansen"/>
    <x v="2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x v="3"/>
    <x v="92"/>
    <d v="2014-06-27T00:00:00"/>
    <s v="Second Class"/>
    <s v="KT-16480"/>
    <s v="Kean Thornton"/>
    <x v="0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x v="2"/>
    <x v="952"/>
    <d v="2011-05-10T00:00:00"/>
    <s v="Standard Class"/>
    <s v="KH-16330"/>
    <s v="Katharine Harms"/>
    <x v="1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1"/>
    <x v="910"/>
    <d v="2012-05-07T00:00:00"/>
    <s v="Standard Class"/>
    <s v="SV-20785"/>
    <s v="Stewart Visinsky"/>
    <x v="0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x v="31"/>
    <d v="2013-09-23T00:00:00"/>
    <s v="Standard Class"/>
    <s v="PO-18850"/>
    <s v="Patrick O'Brill"/>
    <x v="0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x v="0"/>
    <x v="897"/>
    <d v="2013-09-27T00:00:00"/>
    <s v="Standard Class"/>
    <s v="AC-10450"/>
    <s v="Amy Cox"/>
    <x v="0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x v="897"/>
    <d v="2013-09-27T00:00:00"/>
    <s v="Standard Class"/>
    <s v="AC-10450"/>
    <s v="Amy Cox"/>
    <x v="0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0"/>
    <x v="994"/>
    <d v="2013-01-17T00:00:00"/>
    <s v="Standard Class"/>
    <s v="KB-16585"/>
    <s v="Ken Black"/>
    <x v="1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x v="0"/>
    <x v="994"/>
    <d v="2013-01-17T00:00:00"/>
    <s v="Standard Class"/>
    <s v="KB-16585"/>
    <s v="Ken Black"/>
    <x v="1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x v="3"/>
    <x v="636"/>
    <d v="2014-05-12T00:00:00"/>
    <s v="Standard Class"/>
    <s v="DB-13555"/>
    <s v="Dorothy Badders"/>
    <x v="1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x v="3"/>
    <x v="636"/>
    <d v="2014-05-12T00:00:00"/>
    <s v="Standard Class"/>
    <s v="DB-13555"/>
    <s v="Dorothy Badders"/>
    <x v="1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3"/>
    <x v="636"/>
    <d v="2014-05-12T00:00:00"/>
    <s v="Standard Class"/>
    <s v="DB-13555"/>
    <s v="Dorothy Badders"/>
    <x v="1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x v="0"/>
    <x v="995"/>
    <d v="2013-08-07T00:00:00"/>
    <s v="Standard Class"/>
    <s v="KL-16645"/>
    <s v="Ken Lonsdale"/>
    <x v="0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x v="0"/>
    <x v="995"/>
    <d v="2013-08-07T00:00:00"/>
    <s v="Standard Class"/>
    <s v="KL-16645"/>
    <s v="Ken Lonsdale"/>
    <x v="0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x v="0"/>
    <x v="995"/>
    <d v="2013-08-07T00:00:00"/>
    <s v="Standard Class"/>
    <s v="KL-16645"/>
    <s v="Ken Lonsdale"/>
    <x v="0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x v="0"/>
    <x v="995"/>
    <d v="2013-08-07T00:00:00"/>
    <s v="Standard Class"/>
    <s v="KL-16645"/>
    <s v="Ken Lonsdale"/>
    <x v="0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3"/>
    <x v="996"/>
    <d v="2014-03-30T00:00:00"/>
    <s v="Second Class"/>
    <s v="AG-10270"/>
    <s v="Alejandro Grove"/>
    <x v="0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2"/>
    <x v="619"/>
    <d v="2011-03-19T00:00:00"/>
    <s v="Standard Class"/>
    <s v="JF-15295"/>
    <s v="Jason Fortune-"/>
    <x v="0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x v="2"/>
    <x v="619"/>
    <d v="2011-03-19T00:00:00"/>
    <s v="Standard Class"/>
    <s v="JF-15295"/>
    <s v="Jason Fortune-"/>
    <x v="0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x v="2"/>
    <x v="619"/>
    <d v="2011-03-19T00:00:00"/>
    <s v="Standard Class"/>
    <s v="JF-15295"/>
    <s v="Jason Fortune-"/>
    <x v="0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x v="2"/>
    <x v="619"/>
    <d v="2011-03-19T00:00:00"/>
    <s v="Standard Class"/>
    <s v="JF-15295"/>
    <s v="Jason Fortune-"/>
    <x v="0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x v="2"/>
    <x v="619"/>
    <d v="2011-03-19T00:00:00"/>
    <s v="Standard Class"/>
    <s v="JF-15295"/>
    <s v="Jason Fortune-"/>
    <x v="0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d v="2013-07-19T00:00:00"/>
    <s v="Second Class"/>
    <s v="RE-19450"/>
    <s v="Richard Eichhorn"/>
    <x v="0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x v="0"/>
    <x v="49"/>
    <d v="2013-12-02T00:00:00"/>
    <s v="Same Day"/>
    <s v="MV-18190"/>
    <s v="Mike Vittorini"/>
    <x v="0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x v="0"/>
    <x v="48"/>
    <d v="2013-09-04T00:00:00"/>
    <s v="Standard Class"/>
    <s v="GB-14530"/>
    <s v="George Bell"/>
    <x v="1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d v="2013-09-04T00:00:00"/>
    <s v="Standard Class"/>
    <s v="GB-14530"/>
    <s v="George Bell"/>
    <x v="1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x v="0"/>
    <x v="48"/>
    <d v="2013-09-04T00:00:00"/>
    <s v="Standard Class"/>
    <s v="GB-14530"/>
    <s v="George Bell"/>
    <x v="1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x v="0"/>
    <x v="48"/>
    <d v="2013-09-04T00:00:00"/>
    <s v="Standard Class"/>
    <s v="GB-14530"/>
    <s v="George Bell"/>
    <x v="1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x v="0"/>
    <x v="890"/>
    <d v="2013-07-01T00:00:00"/>
    <s v="Standard Class"/>
    <s v="HL-15040"/>
    <s v="Hunter Lopez"/>
    <x v="0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x v="3"/>
    <x v="983"/>
    <d v="2014-04-04T00:00:00"/>
    <s v="Standard Class"/>
    <s v="BP-11155"/>
    <s v="Becky Pak"/>
    <x v="0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x v="414"/>
    <d v="2011-12-22T00:00:00"/>
    <s v="First Class"/>
    <s v="CT-11995"/>
    <s v="Carol Triggs"/>
    <x v="0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x v="2"/>
    <x v="414"/>
    <d v="2011-12-22T00:00:00"/>
    <s v="First Class"/>
    <s v="CT-11995"/>
    <s v="Carol Triggs"/>
    <x v="0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2"/>
    <x v="414"/>
    <d v="2011-12-22T00:00:00"/>
    <s v="First Class"/>
    <s v="CT-11995"/>
    <s v="Carol Triggs"/>
    <x v="0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x v="2"/>
    <x v="414"/>
    <d v="2011-12-22T00:00:00"/>
    <s v="First Class"/>
    <s v="CT-11995"/>
    <s v="Carol Triggs"/>
    <x v="0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x v="2"/>
    <x v="414"/>
    <d v="2011-12-22T00:00:00"/>
    <s v="First Class"/>
    <s v="CT-11995"/>
    <s v="Carol Triggs"/>
    <x v="0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x v="1"/>
    <x v="997"/>
    <d v="2012-12-17T00:00:00"/>
    <s v="Same Day"/>
    <s v="JL-15835"/>
    <s v="John Lee"/>
    <x v="0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x v="1"/>
    <x v="997"/>
    <d v="2012-12-17T00:00:00"/>
    <s v="Same Day"/>
    <s v="JL-15835"/>
    <s v="John Lee"/>
    <x v="0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x v="1"/>
    <x v="997"/>
    <d v="2012-12-17T00:00:00"/>
    <s v="Same Day"/>
    <s v="JL-15835"/>
    <s v="John Lee"/>
    <x v="0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x v="1"/>
    <x v="997"/>
    <d v="2012-12-17T00:00:00"/>
    <s v="Same Day"/>
    <s v="JL-15835"/>
    <s v="John Lee"/>
    <x v="0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x v="1"/>
    <x v="997"/>
    <d v="2012-12-17T00:00:00"/>
    <s v="Same Day"/>
    <s v="JL-15835"/>
    <s v="John Lee"/>
    <x v="0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3"/>
    <x v="943"/>
    <d v="2014-05-18T00:00:00"/>
    <s v="Standard Class"/>
    <s v="JK-16120"/>
    <s v="Julie Kriz"/>
    <x v="2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x v="3"/>
    <x v="943"/>
    <d v="2014-05-18T00:00:00"/>
    <s v="Standard Class"/>
    <s v="JK-16120"/>
    <s v="Julie Kriz"/>
    <x v="2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x v="3"/>
    <x v="943"/>
    <d v="2014-05-18T00:00:00"/>
    <s v="Standard Class"/>
    <s v="JK-16120"/>
    <s v="Julie Kriz"/>
    <x v="2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x v="3"/>
    <x v="943"/>
    <d v="2014-05-18T00:00:00"/>
    <s v="Standard Class"/>
    <s v="JK-16120"/>
    <s v="Julie Kriz"/>
    <x v="2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x v="0"/>
    <x v="890"/>
    <d v="2013-06-29T00:00:00"/>
    <s v="Standard Class"/>
    <s v="DH-13075"/>
    <s v="Dave Hallsten"/>
    <x v="1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x v="0"/>
    <x v="624"/>
    <d v="2013-05-19T00:00:00"/>
    <s v="First Class"/>
    <s v="AG-10900"/>
    <s v="Arthur Gainer"/>
    <x v="0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x v="624"/>
    <d v="2013-05-19T00:00:00"/>
    <s v="First Class"/>
    <s v="AG-10900"/>
    <s v="Arthur Gainer"/>
    <x v="0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x v="0"/>
    <x v="624"/>
    <d v="2013-05-19T00:00:00"/>
    <s v="First Class"/>
    <s v="AG-10900"/>
    <s v="Arthur Gainer"/>
    <x v="0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x v="3"/>
    <x v="222"/>
    <d v="2014-07-01T00:00:00"/>
    <s v="First Class"/>
    <s v="WB-21850"/>
    <s v="William Brown"/>
    <x v="0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x v="3"/>
    <x v="222"/>
    <d v="2014-07-01T00:00:00"/>
    <s v="First Class"/>
    <s v="WB-21850"/>
    <s v="William Brown"/>
    <x v="0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x v="3"/>
    <x v="222"/>
    <d v="2014-07-01T00:00:00"/>
    <s v="First Class"/>
    <s v="WB-21850"/>
    <s v="William Brown"/>
    <x v="0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x v="3"/>
    <x v="222"/>
    <d v="2014-07-01T00:00:00"/>
    <s v="First Class"/>
    <s v="WB-21850"/>
    <s v="William Brown"/>
    <x v="0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x v="2"/>
    <x v="691"/>
    <d v="2011-03-31T00:00:00"/>
    <s v="Same Day"/>
    <s v="JO-15280"/>
    <s v="Jas O'Carroll"/>
    <x v="0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x v="2"/>
    <x v="757"/>
    <d v="2011-12-21T00:00:00"/>
    <s v="Standard Class"/>
    <s v="EJ-13720"/>
    <s v="Ed Jacobs"/>
    <x v="0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x v="2"/>
    <x v="757"/>
    <d v="2011-12-21T00:00:00"/>
    <s v="Standard Class"/>
    <s v="EJ-13720"/>
    <s v="Ed Jacobs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3"/>
    <x v="796"/>
    <d v="2014-05-21T00:00:00"/>
    <s v="First Class"/>
    <s v="AB-10105"/>
    <s v="Adrian Barton"/>
    <x v="0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x v="1"/>
    <x v="793"/>
    <d v="2012-05-16T00:00:00"/>
    <s v="Standard Class"/>
    <s v="LT-16765"/>
    <s v="Larry Tron"/>
    <x v="0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x v="3"/>
    <x v="734"/>
    <d v="2014-12-08T00:00:00"/>
    <s v="Second Class"/>
    <s v="CM-12655"/>
    <s v="Corinna Mitchell"/>
    <x v="2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x v="1"/>
    <x v="295"/>
    <d v="2012-12-17T00:00:00"/>
    <s v="Standard Class"/>
    <s v="EM-13960"/>
    <s v="Eric Murdock"/>
    <x v="0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x v="1"/>
    <x v="998"/>
    <d v="2012-10-11T00:00:00"/>
    <s v="First Class"/>
    <s v="DJ-13420"/>
    <s v="Denny Joy"/>
    <x v="1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x v="1"/>
    <x v="24"/>
    <d v="2012-04-20T00:00:00"/>
    <s v="Second Class"/>
    <s v="DE-13255"/>
    <s v="Deanra Eno"/>
    <x v="2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d v="2012-04-20T00:00:00"/>
    <s v="Second Class"/>
    <s v="DE-13255"/>
    <s v="Deanra Eno"/>
    <x v="2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x v="2"/>
    <x v="159"/>
    <d v="2011-06-11T00:00:00"/>
    <s v="Second Class"/>
    <s v="NR-18550"/>
    <s v="Nick Radford"/>
    <x v="0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x v="3"/>
    <x v="853"/>
    <d v="2014-09-08T00:00:00"/>
    <s v="Standard Class"/>
    <s v="CK-12325"/>
    <s v="Christine Kargatis"/>
    <x v="2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x v="0"/>
    <x v="730"/>
    <d v="2013-05-23T00:00:00"/>
    <s v="Same Day"/>
    <s v="JF-15490"/>
    <s v="Jeremy Farry"/>
    <x v="0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x v="0"/>
    <x v="583"/>
    <d v="2013-11-16T00:00:00"/>
    <s v="Standard Class"/>
    <s v="LB-16795"/>
    <s v="Laurel Beltran"/>
    <x v="2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x v="0"/>
    <x v="583"/>
    <d v="2013-11-16T00:00:00"/>
    <s v="Standard Class"/>
    <s v="LB-16795"/>
    <s v="Laurel Beltran"/>
    <x v="2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2"/>
    <x v="641"/>
    <d v="2011-11-29T00:00:00"/>
    <s v="Second Class"/>
    <s v="MP-18175"/>
    <s v="Mike Pelletier"/>
    <x v="2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2"/>
    <x v="641"/>
    <d v="2011-11-29T00:00:00"/>
    <s v="Second Class"/>
    <s v="MP-18175"/>
    <s v="Mike Pelletier"/>
    <x v="2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2"/>
    <x v="845"/>
    <d v="2011-11-12T00:00:00"/>
    <s v="Standard Class"/>
    <s v="LH-16900"/>
    <s v="Lena Hernandez"/>
    <x v="0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x v="0"/>
    <x v="427"/>
    <d v="2013-07-24T00:00:00"/>
    <s v="Second Class"/>
    <s v="SV-20935"/>
    <s v="Susan Vittorini"/>
    <x v="0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x v="1"/>
    <x v="368"/>
    <d v="2012-03-31T00:00:00"/>
    <s v="Second Class"/>
    <s v="RB-19435"/>
    <s v="Richard Bierner"/>
    <x v="0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x v="1"/>
    <x v="368"/>
    <d v="2012-03-31T00:00:00"/>
    <s v="Second Class"/>
    <s v="RB-19435"/>
    <s v="Richard Bierner"/>
    <x v="0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x v="1"/>
    <x v="368"/>
    <d v="2012-03-31T00:00:00"/>
    <s v="Second Class"/>
    <s v="RB-19435"/>
    <s v="Richard Bierner"/>
    <x v="0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x v="1"/>
    <x v="368"/>
    <d v="2012-03-31T00:00:00"/>
    <s v="Second Class"/>
    <s v="RB-19435"/>
    <s v="Richard Bierner"/>
    <x v="0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x v="281"/>
    <d v="2013-04-13T00:00:00"/>
    <s v="Standard Class"/>
    <s v="Dl-13600"/>
    <s v="Dorris liebe"/>
    <x v="1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1"/>
    <x v="385"/>
    <d v="2012-06-19T00:00:00"/>
    <s v="Standard Class"/>
    <s v="PS-19045"/>
    <s v="Penelope Sewall"/>
    <x v="2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x v="1"/>
    <x v="385"/>
    <d v="2012-06-19T00:00:00"/>
    <s v="Standard Class"/>
    <s v="PS-19045"/>
    <s v="Penelope Sewall"/>
    <x v="2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x v="1"/>
    <x v="385"/>
    <d v="2012-06-19T00:00:00"/>
    <s v="Standard Class"/>
    <s v="PS-19045"/>
    <s v="Penelope Sewall"/>
    <x v="2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x v="1"/>
    <x v="954"/>
    <d v="2012-02-24T00:00:00"/>
    <s v="Standard Class"/>
    <s v="GT-14755"/>
    <s v="Guy Thornton"/>
    <x v="0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1"/>
    <x v="954"/>
    <d v="2012-02-24T00:00:00"/>
    <s v="Standard Class"/>
    <s v="GT-14755"/>
    <s v="Guy Thornton"/>
    <x v="0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x v="3"/>
    <x v="105"/>
    <d v="2014-11-17T00:00:00"/>
    <s v="Standard Class"/>
    <s v="CS-12355"/>
    <s v="Christine Sundaresam"/>
    <x v="0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x v="3"/>
    <x v="105"/>
    <d v="2014-11-17T00:00:00"/>
    <s v="Standard Class"/>
    <s v="CS-12355"/>
    <s v="Christine Sundaresam"/>
    <x v="0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x v="3"/>
    <x v="105"/>
    <d v="2014-11-17T00:00:00"/>
    <s v="Standard Class"/>
    <s v="CS-12355"/>
    <s v="Christine Sundaresam"/>
    <x v="0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x v="3"/>
    <x v="916"/>
    <d v="2014-03-06T00:00:00"/>
    <s v="Same Day"/>
    <s v="JD-16060"/>
    <s v="Julia Dunbar"/>
    <x v="0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x v="3"/>
    <x v="916"/>
    <d v="2014-03-06T00:00:00"/>
    <s v="Same Day"/>
    <s v="JD-16060"/>
    <s v="Julia Dunbar"/>
    <x v="0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x v="3"/>
    <x v="916"/>
    <d v="2014-03-06T00:00:00"/>
    <s v="Same Day"/>
    <s v="JD-16060"/>
    <s v="Julia Dunbar"/>
    <x v="0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x v="3"/>
    <x v="916"/>
    <d v="2014-03-06T00:00:00"/>
    <s v="Same Day"/>
    <s v="JD-16060"/>
    <s v="Julia Dunbar"/>
    <x v="0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x v="0"/>
    <x v="840"/>
    <d v="2013-03-04T00:00:00"/>
    <s v="Same Day"/>
    <s v="TS-21160"/>
    <s v="Theresa Swint"/>
    <x v="1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x v="0"/>
    <x v="840"/>
    <d v="2013-03-04T00:00:00"/>
    <s v="Same Day"/>
    <s v="TS-21160"/>
    <s v="Theresa Swint"/>
    <x v="1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x v="0"/>
    <x v="435"/>
    <d v="2013-12-26T00:00:00"/>
    <s v="First Class"/>
    <s v="BV-11245"/>
    <s v="Benjamin Venier"/>
    <x v="1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x v="0"/>
    <x v="877"/>
    <d v="2013-10-10T00:00:00"/>
    <s v="First Class"/>
    <s v="DL-13495"/>
    <s v="Dionis Lloyd"/>
    <x v="1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x v="0"/>
    <x v="10"/>
    <d v="2013-12-14T00:00:00"/>
    <s v="Standard Class"/>
    <s v="EB-13870"/>
    <s v="Emily Burns"/>
    <x v="0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x v="3"/>
    <x v="225"/>
    <d v="2014-11-25T00:00:00"/>
    <s v="Standard Class"/>
    <s v="ES-14020"/>
    <s v="Erica Smith"/>
    <x v="0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1"/>
    <x v="295"/>
    <d v="2012-12-16T00:00:00"/>
    <s v="Standard Class"/>
    <s v="JB-15925"/>
    <s v="Joni Blumstein"/>
    <x v="0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x v="3"/>
    <x v="447"/>
    <d v="2014-02-09T00:00:00"/>
    <s v="Standard Class"/>
    <s v="SC-20380"/>
    <s v="Shahid Collister"/>
    <x v="0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x v="3"/>
    <x v="447"/>
    <d v="2014-02-09T00:00:00"/>
    <s v="Standard Class"/>
    <s v="SC-20380"/>
    <s v="Shahid Collister"/>
    <x v="0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x v="3"/>
    <x v="296"/>
    <d v="2014-09-26T00:00:00"/>
    <s v="Standard Class"/>
    <s v="EB-13870"/>
    <s v="Emily Burns"/>
    <x v="0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x v="3"/>
    <x v="504"/>
    <d v="2014-05-06T00:00:00"/>
    <s v="Standard Class"/>
    <s v="TC-21475"/>
    <s v="Tony Chapman"/>
    <x v="2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x v="2"/>
    <x v="935"/>
    <d v="2011-11-07T00:00:00"/>
    <s v="Standard Class"/>
    <s v="SG-20605"/>
    <s v="Speros Goranitis"/>
    <x v="0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x v="2"/>
    <x v="935"/>
    <d v="2011-11-07T00:00:00"/>
    <s v="Standard Class"/>
    <s v="SG-20605"/>
    <s v="Speros Goranitis"/>
    <x v="0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x v="2"/>
    <x v="935"/>
    <d v="2011-11-07T00:00:00"/>
    <s v="Standard Class"/>
    <s v="SG-20605"/>
    <s v="Speros Goranitis"/>
    <x v="0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d v="2014-01-05T00:00:00"/>
    <s v="Standard Class"/>
    <s v="BM-11785"/>
    <s v="Bryan Mills"/>
    <x v="0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x v="0"/>
    <x v="945"/>
    <d v="2014-01-05T00:00:00"/>
    <s v="Standard Class"/>
    <s v="BM-11785"/>
    <s v="Bryan Mills"/>
    <x v="0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x v="2"/>
    <x v="328"/>
    <d v="2011-09-21T00:00:00"/>
    <s v="Standard Class"/>
    <s v="NR-18550"/>
    <s v="Nick Radford"/>
    <x v="0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3"/>
    <x v="221"/>
    <d v="2014-11-28T00:00:00"/>
    <s v="First Class"/>
    <s v="PG-18820"/>
    <s v="Patrick Gardner"/>
    <x v="0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x v="1"/>
    <x v="999"/>
    <d v="2012-04-28T00:00:00"/>
    <s v="Standard Class"/>
    <s v="DB-13270"/>
    <s v="Deborah Brumfield"/>
    <x v="2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x v="1"/>
    <x v="1000"/>
    <d v="2012-03-12T00:00:00"/>
    <s v="First Class"/>
    <s v="NS-18640"/>
    <s v="Noel Staavos"/>
    <x v="1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x v="1"/>
    <x v="1000"/>
    <d v="2012-03-12T00:00:00"/>
    <s v="First Class"/>
    <s v="NS-18640"/>
    <s v="Noel Staavos"/>
    <x v="1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x v="3"/>
    <x v="455"/>
    <d v="2014-06-04T00:00:00"/>
    <s v="Same Day"/>
    <s v="CS-11860"/>
    <s v="Cari Schnelling"/>
    <x v="0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x v="0"/>
    <x v="251"/>
    <d v="2013-09-25T00:00:00"/>
    <s v="Second Class"/>
    <s v="CC-12430"/>
    <s v="Chuck Clark"/>
    <x v="2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x v="0"/>
    <x v="251"/>
    <d v="2013-09-25T00:00:00"/>
    <s v="Second Class"/>
    <s v="CC-12430"/>
    <s v="Chuck Clark"/>
    <x v="2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x v="2"/>
    <x v="656"/>
    <d v="2011-11-03T00:00:00"/>
    <s v="Second Class"/>
    <s v="AC-10450"/>
    <s v="Amy Cox"/>
    <x v="0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x v="3"/>
    <x v="51"/>
    <d v="2014-11-28T00:00:00"/>
    <s v="Standard Class"/>
    <s v="CM-12385"/>
    <s v="Christopher Martinez"/>
    <x v="0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x v="3"/>
    <x v="51"/>
    <d v="2014-11-28T00:00:00"/>
    <s v="Standard Class"/>
    <s v="CM-12385"/>
    <s v="Christopher Martinez"/>
    <x v="0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x v="3"/>
    <x v="51"/>
    <d v="2014-11-28T00:00:00"/>
    <s v="Standard Class"/>
    <s v="CM-12385"/>
    <s v="Christopher Martinez"/>
    <x v="0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x v="3"/>
    <x v="673"/>
    <d v="2014-11-22T00:00:00"/>
    <s v="Standard Class"/>
    <s v="EK-13795"/>
    <s v="Eileen Kiefer"/>
    <x v="2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x v="0"/>
    <x v="317"/>
    <d v="2013-02-23T00:00:00"/>
    <s v="Second Class"/>
    <s v="CK-12760"/>
    <s v="Cyma Kinney"/>
    <x v="1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x v="0"/>
    <x v="317"/>
    <d v="2013-02-23T00:00:00"/>
    <s v="Second Class"/>
    <s v="CK-12760"/>
    <s v="Cyma Kinney"/>
    <x v="1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x v="3"/>
    <x v="659"/>
    <d v="2014-11-12T00:00:00"/>
    <s v="Standard Class"/>
    <s v="PK-19075"/>
    <s v="Pete Kriz"/>
    <x v="0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x v="2"/>
    <x v="1001"/>
    <d v="2011-07-10T00:00:00"/>
    <s v="First Class"/>
    <s v="MH-18025"/>
    <s v="Michelle Huthwaite"/>
    <x v="0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x v="2"/>
    <x v="845"/>
    <d v="2011-11-12T00:00:00"/>
    <s v="Standard Class"/>
    <s v="SC-20725"/>
    <s v="Steven Cartwright"/>
    <x v="0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x v="2"/>
    <x v="845"/>
    <d v="2011-11-12T00:00:00"/>
    <s v="Standard Class"/>
    <s v="SC-20725"/>
    <s v="Steven Cartwright"/>
    <x v="0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x v="2"/>
    <x v="845"/>
    <d v="2011-11-12T00:00:00"/>
    <s v="Standard Class"/>
    <s v="SC-20725"/>
    <s v="Steven Cartwright"/>
    <x v="0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x v="3"/>
    <x v="480"/>
    <d v="2014-02-02T00:00:00"/>
    <s v="Standard Class"/>
    <s v="GB-14575"/>
    <s v="Giulietta Baptist"/>
    <x v="0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x v="1"/>
    <x v="555"/>
    <d v="2012-12-16T00:00:00"/>
    <s v="Standard Class"/>
    <s v="IM-15070"/>
    <s v="Irene Maddox"/>
    <x v="0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x v="1"/>
    <x v="685"/>
    <d v="2012-07-04T00:00:00"/>
    <s v="Standard Class"/>
    <s v="MM-18055"/>
    <s v="Michelle Moray"/>
    <x v="0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"/>
    <x v="199"/>
    <d v="2012-03-23T00:00:00"/>
    <s v="Standard Class"/>
    <s v="MF-18250"/>
    <s v="Monica Federle"/>
    <x v="1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x v="1"/>
    <x v="863"/>
    <d v="2012-08-17T00:00:00"/>
    <s v="Standard Class"/>
    <s v="CK-12595"/>
    <s v="Clytie Kelty"/>
    <x v="0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x v="675"/>
    <d v="2013-05-20T00:00:00"/>
    <s v="Standard Class"/>
    <s v="MK-17905"/>
    <s v="Michael Kennedy"/>
    <x v="1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3"/>
    <x v="1002"/>
    <d v="2014-07-18T00:00:00"/>
    <s v="Second Class"/>
    <s v="MH-17455"/>
    <s v="Mark Hamilton"/>
    <x v="0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x v="3"/>
    <x v="1002"/>
    <d v="2014-07-18T00:00:00"/>
    <s v="Second Class"/>
    <s v="MH-17455"/>
    <s v="Mark Hamilton"/>
    <x v="0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x v="1"/>
    <x v="6"/>
    <d v="2012-11-25T00:00:00"/>
    <s v="Second Class"/>
    <s v="NG-18430"/>
    <s v="Nathan Gelder"/>
    <x v="0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x v="1"/>
    <x v="6"/>
    <d v="2012-11-25T00:00:00"/>
    <s v="Second Class"/>
    <s v="NG-18430"/>
    <s v="Nathan Gelder"/>
    <x v="0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x v="1"/>
    <x v="6"/>
    <d v="2012-11-25T00:00:00"/>
    <s v="Second Class"/>
    <s v="NG-18430"/>
    <s v="Nathan Gelder"/>
    <x v="0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x v="2"/>
    <x v="533"/>
    <d v="2011-11-28T00:00:00"/>
    <s v="Standard Class"/>
    <s v="PB-19210"/>
    <s v="Phillip Breyer"/>
    <x v="1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x v="1"/>
    <x v="17"/>
    <d v="2012-12-30T00:00:00"/>
    <s v="First Class"/>
    <s v="RE-19450"/>
    <s v="Richard Eichhorn"/>
    <x v="0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x v="1"/>
    <x v="17"/>
    <d v="2012-12-30T00:00:00"/>
    <s v="First Class"/>
    <s v="RE-19450"/>
    <s v="Richard Eichhorn"/>
    <x v="0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x v="0"/>
    <x v="696"/>
    <d v="2013-11-20T00:00:00"/>
    <s v="Second Class"/>
    <s v="EB-14110"/>
    <s v="Eugene Barchas"/>
    <x v="0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x v="0"/>
    <x v="696"/>
    <d v="2013-11-20T00:00:00"/>
    <s v="Second Class"/>
    <s v="EB-14110"/>
    <s v="Eugene Barchas"/>
    <x v="0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x v="0"/>
    <x v="696"/>
    <d v="2013-11-20T00:00:00"/>
    <s v="Second Class"/>
    <s v="EB-14110"/>
    <s v="Eugene Barchas"/>
    <x v="0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d v="2013-05-11T00:00:00"/>
    <s v="First Class"/>
    <s v="TB-21625"/>
    <s v="Trudy Brown"/>
    <x v="0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x v="2"/>
    <x v="58"/>
    <d v="2011-12-31T00:00:00"/>
    <s v="Standard Class"/>
    <s v="MG-17695"/>
    <s v="Maureen Gnade"/>
    <x v="0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2"/>
    <x v="58"/>
    <d v="2011-12-31T00:00:00"/>
    <s v="Standard Class"/>
    <s v="MG-17695"/>
    <s v="Maureen Gnade"/>
    <x v="0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x v="2"/>
    <x v="58"/>
    <d v="2011-12-31T00:00:00"/>
    <s v="Standard Class"/>
    <s v="MG-17695"/>
    <s v="Maureen Gnade"/>
    <x v="0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2"/>
    <x v="58"/>
    <d v="2011-12-31T00:00:00"/>
    <s v="Standard Class"/>
    <s v="MG-17695"/>
    <s v="Maureen Gnade"/>
    <x v="0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x v="3"/>
    <x v="110"/>
    <d v="2014-06-15T00:00:00"/>
    <s v="Standard Class"/>
    <s v="LW-17125"/>
    <s v="Liz Willingham"/>
    <x v="0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x v="1"/>
    <x v="1003"/>
    <d v="2012-04-11T00:00:00"/>
    <s v="Standard Class"/>
    <s v="PF-19120"/>
    <s v="Peter Fuller"/>
    <x v="0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x v="1"/>
    <x v="1003"/>
    <d v="2012-04-11T00:00:00"/>
    <s v="Standard Class"/>
    <s v="PF-19120"/>
    <s v="Peter Fuller"/>
    <x v="0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x v="0"/>
    <x v="212"/>
    <d v="2013-07-12T00:00:00"/>
    <s v="Same Day"/>
    <s v="NZ-18565"/>
    <s v="Nick Zandusky"/>
    <x v="2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x v="0"/>
    <x v="831"/>
    <d v="2013-11-27T00:00:00"/>
    <s v="Standard Class"/>
    <s v="CK-12205"/>
    <s v="Chloris Kastensmidt"/>
    <x v="0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x v="831"/>
    <d v="2013-11-27T00:00:00"/>
    <s v="Standard Class"/>
    <s v="CK-12205"/>
    <s v="Chloris Kastensmidt"/>
    <x v="0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x v="0"/>
    <x v="831"/>
    <d v="2013-11-27T00:00:00"/>
    <s v="Standard Class"/>
    <s v="CK-12205"/>
    <s v="Chloris Kastensmidt"/>
    <x v="0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x v="3"/>
    <x v="105"/>
    <d v="2014-11-16T00:00:00"/>
    <s v="First Class"/>
    <s v="JE-15610"/>
    <s v="Jim Epp"/>
    <x v="1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x v="2"/>
    <x v="301"/>
    <d v="2011-11-08T00:00:00"/>
    <s v="Standard Class"/>
    <s v="JO-15145"/>
    <s v="Jack O'Briant"/>
    <x v="1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2"/>
    <x v="301"/>
    <d v="2011-11-08T00:00:00"/>
    <s v="Standard Class"/>
    <s v="JO-15145"/>
    <s v="Jack O'Briant"/>
    <x v="1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x v="0"/>
    <x v="666"/>
    <d v="2013-05-22T00:00:00"/>
    <s v="Standard Class"/>
    <s v="TT-21220"/>
    <s v="Thomas Thornton"/>
    <x v="0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x v="2"/>
    <x v="845"/>
    <d v="2011-11-12T00:00:00"/>
    <s v="Standard Class"/>
    <s v="MS-17365"/>
    <s v="Maribeth Schnelling"/>
    <x v="0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x v="2"/>
    <x v="845"/>
    <d v="2011-11-12T00:00:00"/>
    <s v="Standard Class"/>
    <s v="MS-17365"/>
    <s v="Maribeth Schnelling"/>
    <x v="0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x v="2"/>
    <x v="845"/>
    <d v="2011-11-12T00:00:00"/>
    <s v="Standard Class"/>
    <s v="MS-17365"/>
    <s v="Maribeth Schnelling"/>
    <x v="0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x v="2"/>
    <x v="845"/>
    <d v="2011-11-12T00:00:00"/>
    <s v="Standard Class"/>
    <s v="MS-17365"/>
    <s v="Maribeth Schnelling"/>
    <x v="0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x v="3"/>
    <x v="361"/>
    <d v="2014-10-11T00:00:00"/>
    <s v="Standard Class"/>
    <s v="MP-18175"/>
    <s v="Mike Pelletier"/>
    <x v="2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"/>
    <x v="361"/>
    <d v="2014-10-11T00:00:00"/>
    <s v="Standard Class"/>
    <s v="MP-18175"/>
    <s v="Mike Pelletier"/>
    <x v="2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x v="3"/>
    <x v="361"/>
    <d v="2014-10-11T00:00:00"/>
    <s v="Standard Class"/>
    <s v="MP-18175"/>
    <s v="Mike Pelletier"/>
    <x v="2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x v="3"/>
    <x v="702"/>
    <d v="2014-06-04T00:00:00"/>
    <s v="First Class"/>
    <s v="FH-14350"/>
    <s v="Fred Harton"/>
    <x v="0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3"/>
    <x v="702"/>
    <d v="2014-06-04T00:00:00"/>
    <s v="First Class"/>
    <s v="FH-14350"/>
    <s v="Fred Harton"/>
    <x v="0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x v="3"/>
    <x v="702"/>
    <d v="2014-06-04T00:00:00"/>
    <s v="First Class"/>
    <s v="FH-14350"/>
    <s v="Fred Harton"/>
    <x v="0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3"/>
    <x v="225"/>
    <d v="2014-11-26T00:00:00"/>
    <s v="Standard Class"/>
    <s v="SC-20050"/>
    <s v="Sample Company A"/>
    <x v="2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x v="0"/>
    <x v="443"/>
    <d v="2013-12-29T00:00:00"/>
    <s v="Standard Class"/>
    <s v="NM-18520"/>
    <s v="Neoma Murray"/>
    <x v="0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"/>
    <x v="365"/>
    <d v="2014-10-05T00:00:00"/>
    <s v="Standard Class"/>
    <s v="JO-15280"/>
    <s v="Jas O'Carroll"/>
    <x v="0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x v="77"/>
    <d v="2013-11-10T00:00:00"/>
    <s v="First Class"/>
    <s v="CC-12475"/>
    <s v="Cindy Chapman"/>
    <x v="0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x v="2"/>
    <x v="527"/>
    <d v="2011-04-05T00:00:00"/>
    <s v="First Class"/>
    <s v="MZ-17515"/>
    <s v="Mary Zewe"/>
    <x v="1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x v="1"/>
    <x v="862"/>
    <d v="2012-07-26T00:00:00"/>
    <s v="Second Class"/>
    <s v="MS-17830"/>
    <s v="Melanie Seite"/>
    <x v="0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x v="2"/>
    <x v="402"/>
    <d v="2011-06-27T00:00:00"/>
    <s v="Second Class"/>
    <s v="GK-14620"/>
    <s v="Grace Kelly"/>
    <x v="1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x v="2"/>
    <x v="402"/>
    <d v="2011-06-27T00:00:00"/>
    <s v="Second Class"/>
    <s v="GK-14620"/>
    <s v="Grace Kelly"/>
    <x v="1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2"/>
    <x v="402"/>
    <d v="2011-06-27T00:00:00"/>
    <s v="Second Class"/>
    <s v="GK-14620"/>
    <s v="Grace Kelly"/>
    <x v="1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2"/>
    <x v="78"/>
    <d v="2011-09-14T00:00:00"/>
    <s v="Standard Class"/>
    <s v="MC-17275"/>
    <s v="Marc Crier"/>
    <x v="0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x v="2"/>
    <x v="78"/>
    <d v="2011-09-14T00:00:00"/>
    <s v="Standard Class"/>
    <s v="MC-17275"/>
    <s v="Marc Crier"/>
    <x v="0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x v="2"/>
    <x v="78"/>
    <d v="2011-09-14T00:00:00"/>
    <s v="Standard Class"/>
    <s v="MC-17275"/>
    <s v="Marc Crier"/>
    <x v="0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x v="2"/>
    <x v="78"/>
    <d v="2011-09-14T00:00:00"/>
    <s v="Standard Class"/>
    <s v="MC-17275"/>
    <s v="Marc Crier"/>
    <x v="0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x v="2"/>
    <x v="432"/>
    <d v="2011-12-15T00:00:00"/>
    <s v="Second Class"/>
    <s v="LH-17155"/>
    <s v="Logan Haushalter"/>
    <x v="0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x v="2"/>
    <x v="432"/>
    <d v="2011-12-15T00:00:00"/>
    <s v="Second Class"/>
    <s v="LH-17155"/>
    <s v="Logan Haushalter"/>
    <x v="0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x v="2"/>
    <x v="432"/>
    <d v="2011-12-15T00:00:00"/>
    <s v="Second Class"/>
    <s v="LH-17155"/>
    <s v="Logan Haushalter"/>
    <x v="0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x v="1"/>
    <x v="1004"/>
    <d v="2012-01-17T00:00:00"/>
    <s v="Standard Class"/>
    <s v="PB-19150"/>
    <s v="Philip Brown"/>
    <x v="0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x v="1"/>
    <x v="1004"/>
    <d v="2012-01-17T00:00:00"/>
    <s v="Standard Class"/>
    <s v="PB-19150"/>
    <s v="Philip Brown"/>
    <x v="0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"/>
    <x v="1004"/>
    <d v="2012-01-17T00:00:00"/>
    <s v="Standard Class"/>
    <s v="PB-19150"/>
    <s v="Philip Brown"/>
    <x v="0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x v="3"/>
    <x v="934"/>
    <d v="2014-12-20T00:00:00"/>
    <s v="Standard Class"/>
    <s v="SS-20140"/>
    <s v="Saphhira Shifley"/>
    <x v="1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x v="0"/>
    <x v="122"/>
    <d v="2013-12-25T00:00:00"/>
    <s v="Standard Class"/>
    <s v="GK-14620"/>
    <s v="Grace Kelly"/>
    <x v="1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x v="2"/>
    <x v="909"/>
    <d v="2011-04-16T00:00:00"/>
    <s v="Second Class"/>
    <s v="GM-14455"/>
    <s v="Gary Mitchum"/>
    <x v="2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x v="338"/>
    <d v="2013-11-15T00:00:00"/>
    <s v="Standard Class"/>
    <s v="SH-19975"/>
    <s v="Sally Hughsby"/>
    <x v="1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x v="0"/>
    <x v="338"/>
    <d v="2013-11-15T00:00:00"/>
    <s v="Standard Class"/>
    <s v="SH-19975"/>
    <s v="Sally Hughsby"/>
    <x v="1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"/>
    <x v="335"/>
    <d v="2014-07-01T00:00:00"/>
    <s v="Standard Class"/>
    <s v="SC-20725"/>
    <s v="Steven Cartwright"/>
    <x v="0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x v="3"/>
    <x v="38"/>
    <d v="2014-11-19T00:00:00"/>
    <s v="Standard Class"/>
    <s v="TT-21070"/>
    <s v="Ted Trevino"/>
    <x v="0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x v="3"/>
    <x v="38"/>
    <d v="2014-11-19T00:00:00"/>
    <s v="Standard Class"/>
    <s v="TT-21070"/>
    <s v="Ted Trevino"/>
    <x v="0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x v="3"/>
    <x v="38"/>
    <d v="2014-11-19T00:00:00"/>
    <s v="Standard Class"/>
    <s v="TT-21070"/>
    <s v="Ted Trevino"/>
    <x v="0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x v="3"/>
    <x v="38"/>
    <d v="2014-11-19T00:00:00"/>
    <s v="Standard Class"/>
    <s v="TT-21070"/>
    <s v="Ted Trevino"/>
    <x v="0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x v="3"/>
    <x v="221"/>
    <d v="2014-11-30T00:00:00"/>
    <s v="Standard Class"/>
    <s v="SC-20440"/>
    <s v="Shaun Chance"/>
    <x v="1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3"/>
    <x v="221"/>
    <d v="2014-11-30T00:00:00"/>
    <s v="Standard Class"/>
    <s v="SC-20440"/>
    <s v="Shaun Chance"/>
    <x v="1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x v="3"/>
    <x v="979"/>
    <d v="2014-05-28T00:00:00"/>
    <s v="Standard Class"/>
    <s v="KL-16645"/>
    <s v="Ken Lonsdale"/>
    <x v="0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x v="3"/>
    <x v="979"/>
    <d v="2014-05-28T00:00:00"/>
    <s v="Standard Class"/>
    <s v="KL-16645"/>
    <s v="Ken Lonsdale"/>
    <x v="0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3"/>
    <x v="979"/>
    <d v="2014-05-28T00:00:00"/>
    <s v="Standard Class"/>
    <s v="KL-16645"/>
    <s v="Ken Lonsdale"/>
    <x v="0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x v="3"/>
    <x v="979"/>
    <d v="2014-05-28T00:00:00"/>
    <s v="Standard Class"/>
    <s v="KL-16645"/>
    <s v="Ken Lonsdale"/>
    <x v="0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x v="2"/>
    <x v="266"/>
    <d v="2011-12-07T00:00:00"/>
    <s v="Standard Class"/>
    <s v="KN-16390"/>
    <s v="Katherine Nockton"/>
    <x v="1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2"/>
    <x v="462"/>
    <d v="2011-10-09T00:00:00"/>
    <s v="Standard Class"/>
    <s v="SL-20155"/>
    <s v="Sara Luxemburg"/>
    <x v="2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x v="2"/>
    <x v="462"/>
    <d v="2011-10-09T00:00:00"/>
    <s v="Standard Class"/>
    <s v="SL-20155"/>
    <s v="Sara Luxemburg"/>
    <x v="2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x v="0"/>
    <x v="875"/>
    <d v="2013-08-01T00:00:00"/>
    <s v="First Class"/>
    <s v="PW-19240"/>
    <s v="Pierre Wener"/>
    <x v="0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3"/>
    <x v="808"/>
    <d v="2014-11-06T00:00:00"/>
    <s v="Second Class"/>
    <s v="TB-21175"/>
    <s v="Thomas Boland"/>
    <x v="1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x v="3"/>
    <x v="808"/>
    <d v="2014-11-06T00:00:00"/>
    <s v="Second Class"/>
    <s v="TB-21175"/>
    <s v="Thomas Boland"/>
    <x v="1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x v="3"/>
    <x v="808"/>
    <d v="2014-11-06T00:00:00"/>
    <s v="Second Class"/>
    <s v="TB-21175"/>
    <s v="Thomas Boland"/>
    <x v="1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x v="3"/>
    <x v="808"/>
    <d v="2014-11-06T00:00:00"/>
    <s v="Second Class"/>
    <s v="TB-21175"/>
    <s v="Thomas Boland"/>
    <x v="1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x v="3"/>
    <x v="144"/>
    <d v="2014-03-16T00:00:00"/>
    <s v="Standard Class"/>
    <s v="AH-10210"/>
    <s v="Alan Hwang"/>
    <x v="0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3"/>
    <x v="144"/>
    <d v="2014-03-16T00:00:00"/>
    <s v="Standard Class"/>
    <s v="AH-10210"/>
    <s v="Alan Hwang"/>
    <x v="0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x v="2"/>
    <x v="757"/>
    <d v="2011-12-20T00:00:00"/>
    <s v="Standard Class"/>
    <s v="SC-20695"/>
    <s v="Steve Chapman"/>
    <x v="1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x v="0"/>
    <x v="85"/>
    <d v="2013-12-02T00:00:00"/>
    <s v="Second Class"/>
    <s v="RF-19345"/>
    <s v="Randy Ferguson"/>
    <x v="1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x v="85"/>
    <d v="2013-12-02T00:00:00"/>
    <s v="Second Class"/>
    <s v="RF-19345"/>
    <s v="Randy Ferguson"/>
    <x v="1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x v="85"/>
    <d v="2013-12-02T00:00:00"/>
    <s v="Second Class"/>
    <s v="RF-19345"/>
    <s v="Randy Ferguson"/>
    <x v="1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x v="0"/>
    <x v="85"/>
    <d v="2013-12-02T00:00:00"/>
    <s v="Second Class"/>
    <s v="RF-19345"/>
    <s v="Randy Ferguson"/>
    <x v="1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x v="0"/>
    <x v="443"/>
    <d v="2013-12-31T00:00:00"/>
    <s v="Standard Class"/>
    <s v="EH-13765"/>
    <s v="Edward Hooks"/>
    <x v="1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2"/>
    <x v="771"/>
    <d v="2011-10-17T00:00:00"/>
    <s v="First Class"/>
    <s v="AC-10660"/>
    <s v="Anna Chung"/>
    <x v="0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x v="2"/>
    <x v="771"/>
    <d v="2011-10-17T00:00:00"/>
    <s v="First Class"/>
    <s v="AC-10660"/>
    <s v="Anna Chung"/>
    <x v="0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x v="0"/>
    <x v="250"/>
    <d v="2013-08-28T00:00:00"/>
    <s v="Standard Class"/>
    <s v="SG-20470"/>
    <s v="Sheri Gordon"/>
    <x v="0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x v="3"/>
    <x v="94"/>
    <d v="2014-12-22T00:00:00"/>
    <s v="Standard Class"/>
    <s v="CA-12310"/>
    <s v="Christine Abelman"/>
    <x v="1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x v="3"/>
    <x v="94"/>
    <d v="2014-12-22T00:00:00"/>
    <s v="Standard Class"/>
    <s v="CA-12310"/>
    <s v="Christine Abelman"/>
    <x v="1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x v="3"/>
    <x v="469"/>
    <d v="2014-03-13T00:00:00"/>
    <s v="Standard Class"/>
    <s v="SH-20395"/>
    <s v="Shahid Hopkins"/>
    <x v="0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x v="3"/>
    <x v="469"/>
    <d v="2014-03-13T00:00:00"/>
    <s v="Standard Class"/>
    <s v="SH-20395"/>
    <s v="Shahid Hopkins"/>
    <x v="0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2"/>
    <x v="588"/>
    <d v="2011-12-03T00:00:00"/>
    <s v="Second Class"/>
    <s v="MC-17605"/>
    <s v="Matt Connell"/>
    <x v="1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2"/>
    <x v="1005"/>
    <d v="2011-10-16T00:00:00"/>
    <s v="Second Class"/>
    <s v="JE-15610"/>
    <s v="Jim Epp"/>
    <x v="1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x v="2"/>
    <x v="1005"/>
    <d v="2011-10-16T00:00:00"/>
    <s v="Second Class"/>
    <s v="JE-15610"/>
    <s v="Jim Epp"/>
    <x v="1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x v="2"/>
    <x v="728"/>
    <d v="2011-11-23T00:00:00"/>
    <s v="Second Class"/>
    <s v="MS-17530"/>
    <s v="MaryBeth Skach"/>
    <x v="0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2"/>
    <x v="728"/>
    <d v="2011-11-23T00:00:00"/>
    <s v="Second Class"/>
    <s v="MS-17530"/>
    <s v="MaryBeth Skach"/>
    <x v="0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x v="3"/>
    <x v="424"/>
    <d v="2014-01-19T00:00:00"/>
    <s v="Standard Class"/>
    <s v="BH-11710"/>
    <s v="Brosina Hoffman"/>
    <x v="0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3"/>
    <x v="424"/>
    <d v="2014-01-19T00:00:00"/>
    <s v="Standard Class"/>
    <s v="BH-11710"/>
    <s v="Brosina Hoffman"/>
    <x v="0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x v="3"/>
    <x v="424"/>
    <d v="2014-01-19T00:00:00"/>
    <s v="Standard Class"/>
    <s v="BH-11710"/>
    <s v="Brosina Hoffman"/>
    <x v="0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x v="3"/>
    <x v="424"/>
    <d v="2014-01-19T00:00:00"/>
    <s v="Standard Class"/>
    <s v="BH-11710"/>
    <s v="Brosina Hoffman"/>
    <x v="0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x v="3"/>
    <x v="424"/>
    <d v="2014-01-19T00:00:00"/>
    <s v="Standard Class"/>
    <s v="BH-11710"/>
    <s v="Brosina Hoffman"/>
    <x v="0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x v="1"/>
    <x v="496"/>
    <d v="2012-09-26T00:00:00"/>
    <s v="Second Class"/>
    <s v="ME-17725"/>
    <s v="Max Engle"/>
    <x v="0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x v="1"/>
    <x v="496"/>
    <d v="2012-09-26T00:00:00"/>
    <s v="Second Class"/>
    <s v="ME-17725"/>
    <s v="Max Engle"/>
    <x v="0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x v="3"/>
    <x v="449"/>
    <d v="2014-10-12T00:00:00"/>
    <s v="Second Class"/>
    <s v="MB-17305"/>
    <s v="Maria Bertelson"/>
    <x v="0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x v="3"/>
    <x v="449"/>
    <d v="2014-10-12T00:00:00"/>
    <s v="Second Class"/>
    <s v="MB-17305"/>
    <s v="Maria Bertelson"/>
    <x v="0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x v="1006"/>
    <d v="2013-01-07T00:00:00"/>
    <s v="Standard Class"/>
    <s v="BM-11575"/>
    <s v="Brendan Murry"/>
    <x v="1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x v="1006"/>
    <d v="2013-01-07T00:00:00"/>
    <s v="Standard Class"/>
    <s v="BM-11575"/>
    <s v="Brendan Murry"/>
    <x v="1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x v="3"/>
    <x v="971"/>
    <d v="2014-08-24T00:00:00"/>
    <s v="Standard Class"/>
    <s v="SC-20575"/>
    <s v="Sonia Cooley"/>
    <x v="0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x v="3"/>
    <x v="53"/>
    <d v="2014-12-30T00:00:00"/>
    <s v="Second Class"/>
    <s v="MH-18115"/>
    <s v="Mick Hernandez"/>
    <x v="2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x v="3"/>
    <x v="53"/>
    <d v="2014-12-30T00:00:00"/>
    <s v="Second Class"/>
    <s v="MH-18115"/>
    <s v="Mick Hernandez"/>
    <x v="2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x v="3"/>
    <x v="53"/>
    <d v="2014-12-30T00:00:00"/>
    <s v="Second Class"/>
    <s v="MH-18115"/>
    <s v="Mick Hernandez"/>
    <x v="2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x v="3"/>
    <x v="53"/>
    <d v="2014-12-30T00:00:00"/>
    <s v="Second Class"/>
    <s v="MH-18115"/>
    <s v="Mick Hernandez"/>
    <x v="2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x v="3"/>
    <x v="18"/>
    <d v="2014-09-14T00:00:00"/>
    <s v="First Class"/>
    <s v="AR-10345"/>
    <s v="Alex Russell"/>
    <x v="1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x v="3"/>
    <x v="15"/>
    <d v="2014-10-24T00:00:00"/>
    <s v="Standard Class"/>
    <s v="MO-17500"/>
    <s v="Mary O'Rourke"/>
    <x v="0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3"/>
    <x v="96"/>
    <d v="2014-12-07T00:00:00"/>
    <s v="Standard Class"/>
    <s v="AD-10180"/>
    <s v="Alan Dominguez"/>
    <x v="2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x v="3"/>
    <x v="96"/>
    <d v="2014-12-07T00:00:00"/>
    <s v="Standard Class"/>
    <s v="AD-10180"/>
    <s v="Alan Dominguez"/>
    <x v="2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x v="2"/>
    <x v="814"/>
    <d v="2011-09-03T00:00:00"/>
    <s v="First Class"/>
    <s v="KD-16345"/>
    <s v="Katherine Ducich"/>
    <x v="0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x v="2"/>
    <x v="814"/>
    <d v="2011-09-03T00:00:00"/>
    <s v="First Class"/>
    <s v="KD-16345"/>
    <s v="Katherine Ducich"/>
    <x v="0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x v="3"/>
    <x v="613"/>
    <d v="2014-03-31T00:00:00"/>
    <s v="Standard Class"/>
    <s v="FM-14215"/>
    <s v="Filia McAdams"/>
    <x v="1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x v="1"/>
    <x v="694"/>
    <d v="2012-10-04T00:00:00"/>
    <s v="Standard Class"/>
    <s v="ZC-21910"/>
    <s v="Zuschuss Carroll"/>
    <x v="0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x v="1"/>
    <x v="694"/>
    <d v="2012-10-04T00:00:00"/>
    <s v="Standard Class"/>
    <s v="ZC-21910"/>
    <s v="Zuschuss Carroll"/>
    <x v="0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x v="1"/>
    <x v="694"/>
    <d v="2012-10-04T00:00:00"/>
    <s v="Standard Class"/>
    <s v="ZC-21910"/>
    <s v="Zuschuss Carroll"/>
    <x v="0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x v="1"/>
    <x v="1007"/>
    <d v="2012-03-21T00:00:00"/>
    <s v="Standard Class"/>
    <s v="KS-16300"/>
    <s v="Karen Seio"/>
    <x v="1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x v="3"/>
    <x v="1008"/>
    <d v="2014-01-14T00:00:00"/>
    <s v="Standard Class"/>
    <s v="DP-13390"/>
    <s v="Dennis Pardue"/>
    <x v="2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x v="2"/>
    <x v="286"/>
    <d v="2011-01-19T00:00:00"/>
    <s v="Standard Class"/>
    <s v="BD-11605"/>
    <s v="Brian Dahlen"/>
    <x v="0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x v="2"/>
    <x v="286"/>
    <d v="2011-01-19T00:00:00"/>
    <s v="Standard Class"/>
    <s v="BD-11605"/>
    <s v="Brian Dahlen"/>
    <x v="0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x v="2"/>
    <x v="286"/>
    <d v="2011-01-19T00:00:00"/>
    <s v="Standard Class"/>
    <s v="BD-11605"/>
    <s v="Brian Dahlen"/>
    <x v="0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x v="1"/>
    <x v="525"/>
    <d v="2012-02-13T00:00:00"/>
    <s v="Standard Class"/>
    <s v="IL-15100"/>
    <s v="Ivan Liston"/>
    <x v="0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1"/>
    <x v="525"/>
    <d v="2012-02-13T00:00:00"/>
    <s v="Standard Class"/>
    <s v="IL-15100"/>
    <s v="Ivan Liston"/>
    <x v="0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x v="1"/>
    <x v="525"/>
    <d v="2012-02-13T00:00:00"/>
    <s v="Standard Class"/>
    <s v="IL-15100"/>
    <s v="Ivan Liston"/>
    <x v="0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x v="3"/>
    <x v="202"/>
    <d v="2014-12-28T00:00:00"/>
    <s v="Standard Class"/>
    <s v="LP-17095"/>
    <s v="Liz Preis"/>
    <x v="0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x v="0"/>
    <x v="64"/>
    <d v="2013-09-07T00:00:00"/>
    <s v="First Class"/>
    <s v="JH-15985"/>
    <s v="Joseph Holt"/>
    <x v="0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x v="0"/>
    <x v="64"/>
    <d v="2013-09-07T00:00:00"/>
    <s v="First Class"/>
    <s v="JH-15985"/>
    <s v="Joseph Holt"/>
    <x v="0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x v="0"/>
    <x v="64"/>
    <d v="2013-09-07T00:00:00"/>
    <s v="First Class"/>
    <s v="JH-15985"/>
    <s v="Joseph Holt"/>
    <x v="0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x v="2"/>
    <x v="777"/>
    <d v="2011-10-09T00:00:00"/>
    <s v="Standard Class"/>
    <s v="JD-16015"/>
    <s v="Joy Daniels"/>
    <x v="0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x v="3"/>
    <x v="344"/>
    <d v="2014-12-03T00:00:00"/>
    <s v="Standard Class"/>
    <s v="BD-11320"/>
    <s v="Bill Donatelli"/>
    <x v="0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x v="3"/>
    <x v="344"/>
    <d v="2014-12-03T00:00:00"/>
    <s v="Standard Class"/>
    <s v="BD-11320"/>
    <s v="Bill Donatelli"/>
    <x v="0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x v="0"/>
    <x v="99"/>
    <d v="2013-11-02T00:00:00"/>
    <s v="Second Class"/>
    <s v="DL-13330"/>
    <s v="Denise Leinenbach"/>
    <x v="0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x v="1"/>
    <x v="988"/>
    <d v="2012-06-13T00:00:00"/>
    <s v="Standard Class"/>
    <s v="NC-18415"/>
    <s v="Nathan Cano"/>
    <x v="0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x v="3"/>
    <x v="166"/>
    <d v="2014-12-13T00:00:00"/>
    <s v="Second Class"/>
    <s v="AS-10225"/>
    <s v="Alan Schoenberger"/>
    <x v="1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x v="1"/>
    <x v="199"/>
    <d v="2012-03-20T00:00:00"/>
    <s v="Standard Class"/>
    <s v="MS-17980"/>
    <s v="Michael Stewart"/>
    <x v="1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x v="2"/>
    <x v="3"/>
    <d v="2011-06-13T00:00:00"/>
    <s v="Second Class"/>
    <s v="TS-21205"/>
    <s v="Thomas Seio"/>
    <x v="1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x v="2"/>
    <x v="3"/>
    <d v="2011-06-13T00:00:00"/>
    <s v="Second Class"/>
    <s v="TS-21205"/>
    <s v="Thomas Seio"/>
    <x v="1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x v="2"/>
    <x v="3"/>
    <d v="2011-06-13T00:00:00"/>
    <s v="Second Class"/>
    <s v="TS-21205"/>
    <s v="Thomas Seio"/>
    <x v="1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x v="1"/>
    <x v="305"/>
    <d v="2012-03-26T00:00:00"/>
    <s v="Standard Class"/>
    <s v="JK-15730"/>
    <s v="Joe Kamberova"/>
    <x v="0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x v="1"/>
    <x v="305"/>
    <d v="2012-03-26T00:00:00"/>
    <s v="Standard Class"/>
    <s v="JK-15730"/>
    <s v="Joe Kamberova"/>
    <x v="0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x v="0"/>
    <x v="741"/>
    <d v="2013-11-23T00:00:00"/>
    <s v="Standard Class"/>
    <s v="TC-21535"/>
    <s v="Tracy Collins"/>
    <x v="2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x v="0"/>
    <x v="741"/>
    <d v="2013-11-23T00:00:00"/>
    <s v="Standard Class"/>
    <s v="TC-21535"/>
    <s v="Tracy Collins"/>
    <x v="2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x v="2"/>
    <x v="1009"/>
    <d v="2011-03-08T00:00:00"/>
    <s v="First Class"/>
    <s v="AB-10015"/>
    <s v="Aaron Bergman"/>
    <x v="0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x v="2"/>
    <x v="1009"/>
    <d v="2011-03-08T00:00:00"/>
    <s v="First Class"/>
    <s v="AB-10015"/>
    <s v="Aaron Bergman"/>
    <x v="0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x v="2"/>
    <x v="1009"/>
    <d v="2011-03-08T00:00:00"/>
    <s v="First Class"/>
    <s v="AB-10015"/>
    <s v="Aaron Bergman"/>
    <x v="0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x v="0"/>
    <x v="666"/>
    <d v="2013-05-20T00:00:00"/>
    <s v="Second Class"/>
    <s v="DP-13000"/>
    <s v="Darren Powers"/>
    <x v="0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x v="1"/>
    <x v="442"/>
    <d v="2012-05-28T00:00:00"/>
    <s v="Second Class"/>
    <s v="CY-12745"/>
    <s v="Craig Yedwab"/>
    <x v="1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1"/>
    <x v="991"/>
    <d v="2012-08-05T00:00:00"/>
    <s v="Second Class"/>
    <s v="BE-11455"/>
    <s v="Brad Eason"/>
    <x v="2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x v="1"/>
    <x v="991"/>
    <d v="2012-08-05T00:00:00"/>
    <s v="Second Class"/>
    <s v="BE-11455"/>
    <s v="Brad Eason"/>
    <x v="2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x v="1"/>
    <x v="991"/>
    <d v="2012-08-05T00:00:00"/>
    <s v="Second Class"/>
    <s v="BE-11455"/>
    <s v="Brad Eason"/>
    <x v="2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x v="1"/>
    <x v="991"/>
    <d v="2012-08-05T00:00:00"/>
    <s v="Second Class"/>
    <s v="BE-11455"/>
    <s v="Brad Eason"/>
    <x v="2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x v="61"/>
    <d v="2013-11-10T00:00:00"/>
    <s v="First Class"/>
    <s v="KL-16555"/>
    <s v="Kelly Lampkin"/>
    <x v="1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x v="0"/>
    <x v="61"/>
    <d v="2013-11-10T00:00:00"/>
    <s v="First Class"/>
    <s v="KL-16555"/>
    <s v="Kelly Lampkin"/>
    <x v="1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x v="0"/>
    <x v="61"/>
    <d v="2013-11-10T00:00:00"/>
    <s v="First Class"/>
    <s v="KL-16555"/>
    <s v="Kelly Lampkin"/>
    <x v="1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x v="61"/>
    <d v="2013-11-10T00:00:00"/>
    <s v="First Class"/>
    <s v="KL-16555"/>
    <s v="Kelly Lampkin"/>
    <x v="1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d v="2013-11-13T00:00:00"/>
    <s v="Standard Class"/>
    <s v="PS-19045"/>
    <s v="Penelope Sewall"/>
    <x v="2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x v="1"/>
    <x v="227"/>
    <d v="2012-09-23T00:00:00"/>
    <s v="Second Class"/>
    <s v="JR-16210"/>
    <s v="Justin Ritter"/>
    <x v="1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x v="1"/>
    <x v="214"/>
    <d v="2012-12-09T00:00:00"/>
    <s v="First Class"/>
    <s v="AH-10210"/>
    <s v="Alan Hwang"/>
    <x v="0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x v="1"/>
    <x v="214"/>
    <d v="2012-12-09T00:00:00"/>
    <s v="First Class"/>
    <s v="AH-10210"/>
    <s v="Alan Hwang"/>
    <x v="0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1"/>
    <x v="214"/>
    <d v="2012-12-09T00:00:00"/>
    <s v="First Class"/>
    <s v="AH-10210"/>
    <s v="Alan Hwang"/>
    <x v="0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x v="0"/>
    <x v="10"/>
    <d v="2013-12-14T00:00:00"/>
    <s v="Second Class"/>
    <s v="RW-19630"/>
    <s v="Rob Williams"/>
    <x v="1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x v="10"/>
    <d v="2013-12-14T00:00:00"/>
    <s v="Second Class"/>
    <s v="RW-19630"/>
    <s v="Rob Williams"/>
    <x v="1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x v="0"/>
    <x v="10"/>
    <d v="2013-12-14T00:00:00"/>
    <s v="Second Class"/>
    <s v="RW-19630"/>
    <s v="Rob Williams"/>
    <x v="1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x v="2"/>
    <x v="912"/>
    <d v="2011-11-22T00:00:00"/>
    <s v="Standard Class"/>
    <s v="AH-10075"/>
    <s v="Adam Hart"/>
    <x v="1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x v="61"/>
    <d v="2013-11-11T00:00:00"/>
    <s v="Second Class"/>
    <s v="IM-15070"/>
    <s v="Irene Maddox"/>
    <x v="0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x v="1"/>
    <x v="684"/>
    <d v="2012-09-10T00:00:00"/>
    <s v="Standard Class"/>
    <s v="CK-12760"/>
    <s v="Cyma Kinney"/>
    <x v="1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x v="2"/>
    <x v="1010"/>
    <d v="2011-09-03T00:00:00"/>
    <s v="Same Day"/>
    <s v="AG-10390"/>
    <s v="Allen Goldenen"/>
    <x v="0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x v="0"/>
    <x v="423"/>
    <d v="2013-04-29T00:00:00"/>
    <s v="Standard Class"/>
    <s v="CL-12700"/>
    <s v="Craig Leslie"/>
    <x v="2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x v="0"/>
    <x v="423"/>
    <d v="2013-04-29T00:00:00"/>
    <s v="Standard Class"/>
    <s v="CL-12700"/>
    <s v="Craig Leslie"/>
    <x v="2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x v="0"/>
    <x v="423"/>
    <d v="2013-04-29T00:00:00"/>
    <s v="Standard Class"/>
    <s v="CL-12700"/>
    <s v="Craig Leslie"/>
    <x v="2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x v="3"/>
    <x v="515"/>
    <d v="2014-09-05T00:00:00"/>
    <s v="Standard Class"/>
    <s v="AW-10930"/>
    <s v="Arthur Wiediger"/>
    <x v="2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x v="3"/>
    <x v="515"/>
    <d v="2014-09-05T00:00:00"/>
    <s v="Standard Class"/>
    <s v="AW-10930"/>
    <s v="Arthur Wiediger"/>
    <x v="2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x v="3"/>
    <x v="226"/>
    <d v="2014-12-14T00:00:00"/>
    <s v="Standard Class"/>
    <s v="HG-14965"/>
    <s v="Henry Goldwyn"/>
    <x v="1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x v="1"/>
    <x v="217"/>
    <d v="2012-12-25T00:00:00"/>
    <s v="Standard Class"/>
    <s v="RB-19645"/>
    <s v="Robert Barroso"/>
    <x v="1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1"/>
    <x v="217"/>
    <d v="2012-12-25T00:00:00"/>
    <s v="Standard Class"/>
    <s v="RB-19645"/>
    <s v="Robert Barroso"/>
    <x v="1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x v="1"/>
    <x v="217"/>
    <d v="2012-12-25T00:00:00"/>
    <s v="Standard Class"/>
    <s v="RB-19645"/>
    <s v="Robert Barroso"/>
    <x v="1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x v="2"/>
    <x v="130"/>
    <d v="2011-11-10T00:00:00"/>
    <s v="Standard Class"/>
    <s v="SZ-20035"/>
    <s v="Sam Zeldin"/>
    <x v="2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3"/>
    <x v="434"/>
    <d v="2014-03-16T00:00:00"/>
    <s v="Standard Class"/>
    <s v="KS-16300"/>
    <s v="Karen Seio"/>
    <x v="1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x v="3"/>
    <x v="434"/>
    <d v="2014-03-16T00:00:00"/>
    <s v="Standard Class"/>
    <s v="KS-16300"/>
    <s v="Karen Seio"/>
    <x v="1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x v="0"/>
    <x v="1011"/>
    <d v="2013-02-04T00:00:00"/>
    <s v="Standard Class"/>
    <s v="SC-20050"/>
    <s v="Sample Company A"/>
    <x v="2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x v="0"/>
    <x v="1011"/>
    <d v="2013-02-04T00:00:00"/>
    <s v="Standard Class"/>
    <s v="SC-20050"/>
    <s v="Sample Company A"/>
    <x v="2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x v="3"/>
    <x v="917"/>
    <d v="2014-05-13T00:00:00"/>
    <s v="Standard Class"/>
    <s v="AB-10060"/>
    <s v="Adam Bellavance"/>
    <x v="2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x v="0"/>
    <x v="1012"/>
    <d v="2013-05-25T00:00:00"/>
    <s v="Same Day"/>
    <s v="EH-14125"/>
    <s v="Eugene Hildebrand"/>
    <x v="2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d v="2013-05-25T00:00:00"/>
    <s v="Same Day"/>
    <s v="EH-14125"/>
    <s v="Eugene Hildebrand"/>
    <x v="2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x v="0"/>
    <x v="877"/>
    <d v="2013-10-13T00:00:00"/>
    <s v="Standard Class"/>
    <s v="CC-12475"/>
    <s v="Cindy Chapman"/>
    <x v="0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x v="2"/>
    <x v="1013"/>
    <d v="2011-05-02T00:00:00"/>
    <s v="Second Class"/>
    <s v="TM-21010"/>
    <s v="Tamara Manning"/>
    <x v="0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x v="1"/>
    <x v="113"/>
    <d v="2012-11-14T00:00:00"/>
    <s v="Second Class"/>
    <s v="SC-20695"/>
    <s v="Steve Chapman"/>
    <x v="1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x v="1"/>
    <x v="529"/>
    <d v="2012-11-14T00:00:00"/>
    <s v="Standard Class"/>
    <s v="Dp-13240"/>
    <s v="Dean percer"/>
    <x v="2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x v="1"/>
    <x v="529"/>
    <d v="2012-11-14T00:00:00"/>
    <s v="Standard Class"/>
    <s v="Dp-13240"/>
    <s v="Dean percer"/>
    <x v="2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1"/>
    <x v="67"/>
    <d v="2012-09-14T00:00:00"/>
    <s v="Standard Class"/>
    <s v="LR-17035"/>
    <s v="Lisa Ryan"/>
    <x v="1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x v="1"/>
    <x v="67"/>
    <d v="2012-09-14T00:00:00"/>
    <s v="Standard Class"/>
    <s v="LR-17035"/>
    <s v="Lisa Ryan"/>
    <x v="1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x v="1"/>
    <x v="67"/>
    <d v="2012-09-14T00:00:00"/>
    <s v="Standard Class"/>
    <s v="LR-17035"/>
    <s v="Lisa Ryan"/>
    <x v="1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x v="3"/>
    <x v="943"/>
    <d v="2014-05-14T00:00:00"/>
    <s v="First Class"/>
    <s v="TS-21370"/>
    <s v="Todd Sumrall"/>
    <x v="1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x v="3"/>
    <x v="246"/>
    <d v="2014-07-27T00:00:00"/>
    <s v="Standard Class"/>
    <s v="SW-20350"/>
    <s v="Sean Wendt"/>
    <x v="2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x v="3"/>
    <x v="246"/>
    <d v="2014-07-27T00:00:00"/>
    <s v="Standard Class"/>
    <s v="SW-20350"/>
    <s v="Sean Wendt"/>
    <x v="2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x v="3"/>
    <x v="246"/>
    <d v="2014-07-27T00:00:00"/>
    <s v="Standard Class"/>
    <s v="SW-20350"/>
    <s v="Sean Wendt"/>
    <x v="2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2"/>
    <x v="156"/>
    <d v="2011-11-29T00:00:00"/>
    <s v="Standard Class"/>
    <s v="TH-21100"/>
    <s v="Thea Hendricks"/>
    <x v="0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x v="2"/>
    <x v="156"/>
    <d v="2011-11-29T00:00:00"/>
    <s v="Standard Class"/>
    <s v="TH-21100"/>
    <s v="Thea Hendricks"/>
    <x v="0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x v="2"/>
    <x v="647"/>
    <d v="2011-11-18T00:00:00"/>
    <s v="First Class"/>
    <s v="SS-20410"/>
    <s v="Shahid Shariari"/>
    <x v="0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x v="2"/>
    <x v="647"/>
    <d v="2011-11-18T00:00:00"/>
    <s v="First Class"/>
    <s v="SS-20410"/>
    <s v="Shahid Shariari"/>
    <x v="0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x v="2"/>
    <x v="647"/>
    <d v="2011-11-18T00:00:00"/>
    <s v="First Class"/>
    <s v="SS-20410"/>
    <s v="Shahid Shariari"/>
    <x v="0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x v="3"/>
    <x v="721"/>
    <d v="2014-03-26T00:00:00"/>
    <s v="Second Class"/>
    <s v="MZ-17515"/>
    <s v="Mary Zewe"/>
    <x v="1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x v="0"/>
    <x v="122"/>
    <d v="2013-12-25T00:00:00"/>
    <s v="Standard Class"/>
    <s v="JE-15475"/>
    <s v="Jeremy Ellison"/>
    <x v="0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x v="0"/>
    <x v="122"/>
    <d v="2013-12-25T00:00:00"/>
    <s v="Standard Class"/>
    <s v="JE-15475"/>
    <s v="Jeremy Ellison"/>
    <x v="0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x v="0"/>
    <x v="122"/>
    <d v="2013-12-25T00:00:00"/>
    <s v="Standard Class"/>
    <s v="JE-15475"/>
    <s v="Jeremy Ellison"/>
    <x v="0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x v="3"/>
    <x v="570"/>
    <d v="2014-08-04T00:00:00"/>
    <s v="Standard Class"/>
    <s v="RF-19735"/>
    <s v="Roland Fjeld"/>
    <x v="0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x v="3"/>
    <x v="570"/>
    <d v="2014-08-04T00:00:00"/>
    <s v="Standard Class"/>
    <s v="RF-19735"/>
    <s v="Roland Fjeld"/>
    <x v="0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x v="3"/>
    <x v="570"/>
    <d v="2014-08-04T00:00:00"/>
    <s v="Standard Class"/>
    <s v="RF-19735"/>
    <s v="Roland Fjeld"/>
    <x v="0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3"/>
    <x v="570"/>
    <d v="2014-08-04T00:00:00"/>
    <s v="Standard Class"/>
    <s v="RF-19735"/>
    <s v="Roland Fjeld"/>
    <x v="0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2"/>
    <x v="814"/>
    <d v="2011-09-07T00:00:00"/>
    <s v="Second Class"/>
    <s v="CV-12295"/>
    <s v="Christina VanderZanden"/>
    <x v="0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x v="3"/>
    <x v="926"/>
    <d v="2014-02-03T00:00:00"/>
    <s v="Standard Class"/>
    <s v="VG-21790"/>
    <s v="Vivek Gonzalez"/>
    <x v="0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x v="3"/>
    <x v="926"/>
    <d v="2014-02-03T00:00:00"/>
    <s v="Standard Class"/>
    <s v="VG-21790"/>
    <s v="Vivek Gonzalez"/>
    <x v="0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x v="3"/>
    <x v="926"/>
    <d v="2014-02-03T00:00:00"/>
    <s v="Standard Class"/>
    <s v="VG-21790"/>
    <s v="Vivek Gonzalez"/>
    <x v="0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x v="0"/>
    <x v="482"/>
    <d v="2014-01-03T00:00:00"/>
    <s v="Standard Class"/>
    <s v="BB-11545"/>
    <s v="Brenda Bowman"/>
    <x v="1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x v="0"/>
    <x v="482"/>
    <d v="2014-01-03T00:00:00"/>
    <s v="Standard Class"/>
    <s v="BB-11545"/>
    <s v="Brenda Bowman"/>
    <x v="1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x v="1"/>
    <x v="101"/>
    <d v="2012-08-13T00:00:00"/>
    <s v="Second Class"/>
    <s v="HR-14770"/>
    <s v="Hallie Redmond"/>
    <x v="2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x v="2"/>
    <x v="322"/>
    <d v="2011-04-12T00:00:00"/>
    <s v="Standard Class"/>
    <s v="SC-20260"/>
    <s v="Scott Cohen"/>
    <x v="1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2"/>
    <x v="322"/>
    <d v="2011-04-12T00:00:00"/>
    <s v="Standard Class"/>
    <s v="SC-20260"/>
    <s v="Scott Cohen"/>
    <x v="1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x v="3"/>
    <x v="701"/>
    <d v="2014-11-22T00:00:00"/>
    <s v="Second Class"/>
    <s v="EG-13900"/>
    <s v="Emily Grady"/>
    <x v="0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x v="1"/>
    <x v="655"/>
    <d v="2012-07-12T00:00:00"/>
    <s v="First Class"/>
    <s v="TS-21370"/>
    <s v="Todd Sumrall"/>
    <x v="1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1"/>
    <x v="655"/>
    <d v="2012-07-12T00:00:00"/>
    <s v="First Class"/>
    <s v="TS-21370"/>
    <s v="Todd Sumrall"/>
    <x v="1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x v="1"/>
    <x v="655"/>
    <d v="2012-07-12T00:00:00"/>
    <s v="First Class"/>
    <s v="TS-21370"/>
    <s v="Todd Sumrall"/>
    <x v="1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x v="338"/>
    <d v="2013-11-14T00:00:00"/>
    <s v="Second Class"/>
    <s v="AI-10855"/>
    <s v="Arianne Irving"/>
    <x v="0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x v="2"/>
    <x v="691"/>
    <d v="2011-04-04T00:00:00"/>
    <s v="Standard Class"/>
    <s v="DD-13570"/>
    <s v="Dorothy Dickinson"/>
    <x v="0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x v="2"/>
    <x v="691"/>
    <d v="2011-04-04T00:00:00"/>
    <s v="Standard Class"/>
    <s v="DD-13570"/>
    <s v="Dorothy Dickinson"/>
    <x v="0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1"/>
    <x v="227"/>
    <d v="2012-09-24T00:00:00"/>
    <s v="Standard Class"/>
    <s v="AB-10060"/>
    <s v="Adam Bellavance"/>
    <x v="2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1"/>
    <x v="209"/>
    <d v="2012-11-11T00:00:00"/>
    <s v="Standard Class"/>
    <s v="KB-16240"/>
    <s v="Karen Bern"/>
    <x v="1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3"/>
    <x v="240"/>
    <d v="2014-05-20T00:00:00"/>
    <s v="Same Day"/>
    <s v="JC-15775"/>
    <s v="John Castell"/>
    <x v="0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x v="1"/>
    <x v="928"/>
    <d v="2012-01-08T00:00:00"/>
    <s v="Second Class"/>
    <s v="AH-10465"/>
    <s v="Amy Hunt"/>
    <x v="0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x v="1"/>
    <x v="928"/>
    <d v="2012-01-08T00:00:00"/>
    <s v="Second Class"/>
    <s v="AH-10465"/>
    <s v="Amy Hunt"/>
    <x v="0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x v="1"/>
    <x v="928"/>
    <d v="2012-01-08T00:00:00"/>
    <s v="Second Class"/>
    <s v="AH-10465"/>
    <s v="Amy Hunt"/>
    <x v="0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x v="1014"/>
    <d v="2012-09-11T00:00:00"/>
    <s v="First Class"/>
    <s v="NM-18520"/>
    <s v="Neoma Murray"/>
    <x v="0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x v="1"/>
    <x v="1014"/>
    <d v="2012-09-11T00:00:00"/>
    <s v="First Class"/>
    <s v="NM-18520"/>
    <s v="Neoma Murray"/>
    <x v="0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x v="0"/>
    <x v="1015"/>
    <d v="2013-04-08T00:00:00"/>
    <s v="Standard Class"/>
    <s v="CS-11950"/>
    <s v="Carlos Soltero"/>
    <x v="0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x v="5"/>
    <d v="2013-12-08T00:00:00"/>
    <s v="Second Class"/>
    <s v="TP-21130"/>
    <s v="Theone Pippenger"/>
    <x v="0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x v="5"/>
    <d v="2013-12-08T00:00:00"/>
    <s v="Second Class"/>
    <s v="TP-21130"/>
    <s v="Theone Pippenger"/>
    <x v="0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1"/>
    <x v="412"/>
    <d v="2012-05-12T00:00:00"/>
    <s v="Standard Class"/>
    <s v="DL-12925"/>
    <s v="Daniel Lacy"/>
    <x v="0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x v="1"/>
    <x v="412"/>
    <d v="2012-05-12T00:00:00"/>
    <s v="Standard Class"/>
    <s v="DL-12925"/>
    <s v="Daniel Lacy"/>
    <x v="0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x v="1"/>
    <x v="412"/>
    <d v="2012-05-12T00:00:00"/>
    <s v="Standard Class"/>
    <s v="DL-12925"/>
    <s v="Daniel Lacy"/>
    <x v="0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3"/>
    <x v="585"/>
    <d v="2014-09-25T00:00:00"/>
    <s v="First Class"/>
    <s v="CA-12265"/>
    <s v="Christina Anderson"/>
    <x v="0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x v="3"/>
    <x v="329"/>
    <d v="2014-12-08T00:00:00"/>
    <s v="Standard Class"/>
    <s v="SC-20380"/>
    <s v="Shahid Collister"/>
    <x v="0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x v="3"/>
    <x v="329"/>
    <d v="2014-12-08T00:00:00"/>
    <s v="Standard Class"/>
    <s v="SC-20380"/>
    <s v="Shahid Collister"/>
    <x v="0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3"/>
    <x v="787"/>
    <d v="2014-01-20T00:00:00"/>
    <s v="Standard Class"/>
    <s v="TT-21460"/>
    <s v="Tonja Turnell"/>
    <x v="2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x v="2"/>
    <x v="233"/>
    <d v="2011-08-12T00:00:00"/>
    <s v="Standard Class"/>
    <s v="MA-17560"/>
    <s v="Matt Abelman"/>
    <x v="2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x v="2"/>
    <x v="233"/>
    <d v="2011-08-12T00:00:00"/>
    <s v="Standard Class"/>
    <s v="MA-17560"/>
    <s v="Matt Abelman"/>
    <x v="2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"/>
    <x v="233"/>
    <d v="2011-08-12T00:00:00"/>
    <s v="Standard Class"/>
    <s v="MA-17560"/>
    <s v="Matt Abelman"/>
    <x v="2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x v="2"/>
    <x v="233"/>
    <d v="2011-08-12T00:00:00"/>
    <s v="Standard Class"/>
    <s v="MA-17560"/>
    <s v="Matt Abelman"/>
    <x v="2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x v="2"/>
    <x v="233"/>
    <d v="2011-08-12T00:00:00"/>
    <s v="Standard Class"/>
    <s v="MA-17560"/>
    <s v="Matt Abelman"/>
    <x v="2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x v="1"/>
    <x v="599"/>
    <d v="2012-11-05T00:00:00"/>
    <s v="Same Day"/>
    <s v="JM-16195"/>
    <s v="Justin MacKendrick"/>
    <x v="0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x v="3"/>
    <x v="1016"/>
    <d v="2014-04-30T00:00:00"/>
    <s v="Second Class"/>
    <s v="MB-18085"/>
    <s v="Mick Brown"/>
    <x v="0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x v="2"/>
    <x v="1017"/>
    <d v="2011-04-22T00:00:00"/>
    <s v="Second Class"/>
    <s v="SV-20365"/>
    <s v="Seth Vernon"/>
    <x v="0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2"/>
    <x v="1017"/>
    <d v="2011-04-22T00:00:00"/>
    <s v="Second Class"/>
    <s v="SV-20365"/>
    <s v="Seth Vernon"/>
    <x v="0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x v="2"/>
    <x v="1017"/>
    <d v="2011-04-22T00:00:00"/>
    <s v="Second Class"/>
    <s v="SV-20365"/>
    <s v="Seth Vernon"/>
    <x v="0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"/>
    <x v="343"/>
    <d v="2014-11-18T00:00:00"/>
    <s v="Standard Class"/>
    <s v="CG-12040"/>
    <s v="Catherine Glotzbach"/>
    <x v="2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x v="3"/>
    <x v="920"/>
    <d v="2014-11-30T00:00:00"/>
    <s v="Standard Class"/>
    <s v="BD-11500"/>
    <s v="Bradley Drucker"/>
    <x v="0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3"/>
    <x v="920"/>
    <d v="2014-11-30T00:00:00"/>
    <s v="Standard Class"/>
    <s v="BD-11500"/>
    <s v="Bradley Drucker"/>
    <x v="0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x v="1"/>
    <x v="217"/>
    <d v="2012-12-18T00:00:00"/>
    <s v="Same Day"/>
    <s v="JK-15640"/>
    <s v="Jim Kriz"/>
    <x v="2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x v="0"/>
    <x v="162"/>
    <d v="2013-09-13T00:00:00"/>
    <s v="Standard Class"/>
    <s v="JM-15580"/>
    <s v="Jill Matthias"/>
    <x v="0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x v="0"/>
    <x v="162"/>
    <d v="2013-09-13T00:00:00"/>
    <s v="Standard Class"/>
    <s v="JM-15580"/>
    <s v="Jill Matthias"/>
    <x v="0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x v="0"/>
    <x v="112"/>
    <d v="2013-06-10T00:00:00"/>
    <s v="Second Class"/>
    <s v="SC-20230"/>
    <s v="Scot Coram"/>
    <x v="1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x v="1"/>
    <x v="974"/>
    <d v="2012-06-23T00:00:00"/>
    <s v="Standard Class"/>
    <s v="ME-17320"/>
    <s v="Maria Etezadi"/>
    <x v="2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x v="1"/>
    <x v="616"/>
    <d v="2012-03-09T00:00:00"/>
    <s v="Standard Class"/>
    <s v="KN-16390"/>
    <s v="Katherine Nockton"/>
    <x v="1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x v="1"/>
    <x v="616"/>
    <d v="2012-03-09T00:00:00"/>
    <s v="Standard Class"/>
    <s v="KN-16390"/>
    <s v="Katherine Nockton"/>
    <x v="1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x v="1"/>
    <x v="616"/>
    <d v="2012-03-09T00:00:00"/>
    <s v="Standard Class"/>
    <s v="KN-16390"/>
    <s v="Katherine Nockton"/>
    <x v="1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x v="3"/>
    <x v="1018"/>
    <d v="2014-08-08T00:00:00"/>
    <s v="First Class"/>
    <s v="HM-14860"/>
    <s v="Harry Marie"/>
    <x v="1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3"/>
    <x v="1018"/>
    <d v="2014-08-08T00:00:00"/>
    <s v="First Class"/>
    <s v="HM-14860"/>
    <s v="Harry Marie"/>
    <x v="1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3"/>
    <x v="247"/>
    <d v="2015-01-04T00:00:00"/>
    <s v="Standard Class"/>
    <s v="JM-15580"/>
    <s v="Jill Matthias"/>
    <x v="0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x v="1"/>
    <x v="293"/>
    <d v="2012-05-27T00:00:00"/>
    <s v="Standard Class"/>
    <s v="KH-16690"/>
    <s v="Kristen Hastings"/>
    <x v="1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2"/>
    <x v="776"/>
    <d v="2011-12-10T00:00:00"/>
    <s v="Standard Class"/>
    <s v="BK-11260"/>
    <s v="Berenike Kampe"/>
    <x v="0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x v="1"/>
    <x v="976"/>
    <d v="2012-08-12T00:00:00"/>
    <s v="Standard Class"/>
    <s v="PN-18775"/>
    <s v="Parhena Norris"/>
    <x v="2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x v="2"/>
    <x v="461"/>
    <d v="2011-03-17T00:00:00"/>
    <s v="Same Day"/>
    <s v="AZ-10750"/>
    <s v="Annie Zypern"/>
    <x v="0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x v="2"/>
    <x v="461"/>
    <d v="2011-03-17T00:00:00"/>
    <s v="Same Day"/>
    <s v="AZ-10750"/>
    <s v="Annie Zypern"/>
    <x v="0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x v="2"/>
    <x v="461"/>
    <d v="2011-03-17T00:00:00"/>
    <s v="Same Day"/>
    <s v="AZ-10750"/>
    <s v="Annie Zypern"/>
    <x v="0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x v="1"/>
    <x v="514"/>
    <d v="2012-03-30T00:00:00"/>
    <s v="Second Class"/>
    <s v="GM-14500"/>
    <s v="Gene McClure"/>
    <x v="0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1"/>
    <x v="514"/>
    <d v="2012-03-30T00:00:00"/>
    <s v="Second Class"/>
    <s v="GM-14500"/>
    <s v="Gene McClure"/>
    <x v="0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2"/>
    <x v="637"/>
    <d v="2011-12-20T00:00:00"/>
    <s v="Standard Class"/>
    <s v="BM-11785"/>
    <s v="Bryan Mills"/>
    <x v="0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x v="1"/>
    <x v="444"/>
    <d v="2012-09-26T00:00:00"/>
    <s v="Standard Class"/>
    <s v="NH-18610"/>
    <s v="Nicole Hansen"/>
    <x v="1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x v="3"/>
    <x v="1016"/>
    <d v="2014-04-27T00:00:00"/>
    <s v="First Class"/>
    <s v="PN-18775"/>
    <s v="Parhena Norris"/>
    <x v="2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x v="3"/>
    <x v="1016"/>
    <d v="2014-04-27T00:00:00"/>
    <s v="First Class"/>
    <s v="PN-18775"/>
    <s v="Parhena Norris"/>
    <x v="2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x v="2"/>
    <x v="638"/>
    <d v="2011-10-22T00:00:00"/>
    <s v="Standard Class"/>
    <s v="EH-13765"/>
    <s v="Edward Hooks"/>
    <x v="1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2"/>
    <x v="638"/>
    <d v="2011-10-22T00:00:00"/>
    <s v="Standard Class"/>
    <s v="EH-13765"/>
    <s v="Edward Hooks"/>
    <x v="1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2"/>
    <x v="638"/>
    <d v="2011-10-22T00:00:00"/>
    <s v="Standard Class"/>
    <s v="EH-13765"/>
    <s v="Edward Hooks"/>
    <x v="1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1"/>
    <x v="50"/>
    <d v="2012-11-13T00:00:00"/>
    <s v="Same Day"/>
    <s v="HA-14905"/>
    <s v="Helen Abelman"/>
    <x v="0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x v="1011"/>
    <d v="2013-02-02T00:00:00"/>
    <s v="Second Class"/>
    <s v="AB-10150"/>
    <s v="Aimee Bixby"/>
    <x v="0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x v="0"/>
    <x v="1019"/>
    <d v="2013-11-23T00:00:00"/>
    <s v="Standard Class"/>
    <s v="MS-17365"/>
    <s v="Maribeth Schnelling"/>
    <x v="0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x v="3"/>
    <x v="800"/>
    <d v="2014-07-30T00:00:00"/>
    <s v="Standard Class"/>
    <s v="DD-13570"/>
    <s v="Dorothy Dickinson"/>
    <x v="0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x v="3"/>
    <x v="343"/>
    <d v="2014-11-18T00:00:00"/>
    <s v="Standard Class"/>
    <s v="MT-17815"/>
    <s v="Meg Tillman"/>
    <x v="0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x v="1"/>
    <x v="120"/>
    <d v="2012-10-03T00:00:00"/>
    <s v="Standard Class"/>
    <s v="GM-14500"/>
    <s v="Gene McClure"/>
    <x v="0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x v="1"/>
    <x v="120"/>
    <d v="2012-10-03T00:00:00"/>
    <s v="Standard Class"/>
    <s v="GM-14500"/>
    <s v="Gene McClure"/>
    <x v="0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x v="1"/>
    <x v="120"/>
    <d v="2012-10-03T00:00:00"/>
    <s v="Standard Class"/>
    <s v="GM-14500"/>
    <s v="Gene McClure"/>
    <x v="0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x v="2"/>
    <x v="527"/>
    <d v="2011-04-08T00:00:00"/>
    <s v="Standard Class"/>
    <s v="KB-16585"/>
    <s v="Ken Black"/>
    <x v="1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x v="2"/>
    <x v="527"/>
    <d v="2011-04-08T00:00:00"/>
    <s v="Standard Class"/>
    <s v="KB-16585"/>
    <s v="Ken Black"/>
    <x v="1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x v="2"/>
    <x v="527"/>
    <d v="2011-04-08T00:00:00"/>
    <s v="Standard Class"/>
    <s v="KB-16585"/>
    <s v="Ken Black"/>
    <x v="1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x v="2"/>
    <x v="527"/>
    <d v="2011-04-08T00:00:00"/>
    <s v="Standard Class"/>
    <s v="KB-16585"/>
    <s v="Ken Black"/>
    <x v="1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x v="2"/>
    <x v="80"/>
    <d v="2011-09-14T00:00:00"/>
    <s v="Same Day"/>
    <s v="DM-13015"/>
    <s v="Darrin Martin"/>
    <x v="0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x v="3"/>
    <x v="614"/>
    <d v="2015-01-06T00:00:00"/>
    <s v="Standard Class"/>
    <s v="BP-11185"/>
    <s v="Ben Peterman"/>
    <x v="1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x v="1"/>
    <x v="1020"/>
    <d v="2012-06-27T00:00:00"/>
    <s v="Standard Class"/>
    <s v="EP-13915"/>
    <s v="Emily Phan"/>
    <x v="0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3"/>
    <x v="200"/>
    <d v="2014-12-01T00:00:00"/>
    <s v="Standard Class"/>
    <s v="FG-14260"/>
    <s v="Frank Gastineau"/>
    <x v="2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3"/>
    <x v="200"/>
    <d v="2014-12-01T00:00:00"/>
    <s v="Standard Class"/>
    <s v="FG-14260"/>
    <s v="Frank Gastineau"/>
    <x v="2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x v="0"/>
    <x v="248"/>
    <d v="2013-10-29T00:00:00"/>
    <s v="Standard Class"/>
    <s v="AB-10255"/>
    <s v="Alejandro Ballentine"/>
    <x v="2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x v="1"/>
    <x v="639"/>
    <d v="2012-12-19T00:00:00"/>
    <s v="Standard Class"/>
    <s v="RD-19480"/>
    <s v="Rick Duston"/>
    <x v="0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x v="0"/>
    <x v="373"/>
    <d v="2013-11-18T00:00:00"/>
    <s v="Standard Class"/>
    <s v="TS-21430"/>
    <s v="Tom Stivers"/>
    <x v="1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x v="3"/>
    <x v="365"/>
    <d v="2014-10-06T00:00:00"/>
    <s v="Standard Class"/>
    <s v="JA-15970"/>
    <s v="Joseph Airdo"/>
    <x v="0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x v="3"/>
    <x v="365"/>
    <d v="2014-10-06T00:00:00"/>
    <s v="Standard Class"/>
    <s v="JA-15970"/>
    <s v="Joseph Airdo"/>
    <x v="0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x v="1"/>
    <x v="627"/>
    <d v="2012-11-12T00:00:00"/>
    <s v="Standard Class"/>
    <s v="SW-20455"/>
    <s v="Shaun Weien"/>
    <x v="0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x v="0"/>
    <x v="178"/>
    <d v="2013-04-06T00:00:00"/>
    <s v="Standard Class"/>
    <s v="FP-14320"/>
    <s v="Frank Preis"/>
    <x v="0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x v="178"/>
    <d v="2013-04-06T00:00:00"/>
    <s v="Standard Class"/>
    <s v="FP-14320"/>
    <s v="Frank Preis"/>
    <x v="0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x v="0"/>
    <x v="178"/>
    <d v="2013-04-06T00:00:00"/>
    <s v="Standard Class"/>
    <s v="FP-14320"/>
    <s v="Frank Preis"/>
    <x v="0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x v="3"/>
    <x v="62"/>
    <d v="2014-02-08T00:00:00"/>
    <s v="Standard Class"/>
    <s v="JL-15835"/>
    <s v="John Lee"/>
    <x v="0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x v="3"/>
    <x v="62"/>
    <d v="2014-02-08T00:00:00"/>
    <s v="Standard Class"/>
    <s v="JL-15835"/>
    <s v="John Lee"/>
    <x v="0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3"/>
    <x v="62"/>
    <d v="2014-02-08T00:00:00"/>
    <s v="Standard Class"/>
    <s v="JL-15835"/>
    <s v="John Lee"/>
    <x v="0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x v="3"/>
    <x v="165"/>
    <d v="2015-01-01T00:00:00"/>
    <s v="Standard Class"/>
    <s v="JL-15175"/>
    <s v="James Lanier"/>
    <x v="2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x v="3"/>
    <x v="165"/>
    <d v="2015-01-01T00:00:00"/>
    <s v="Standard Class"/>
    <s v="JL-15175"/>
    <s v="James Lanier"/>
    <x v="2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x v="2"/>
    <x v="261"/>
    <d v="2011-06-21T00:00:00"/>
    <s v="Same Day"/>
    <s v="JG-15160"/>
    <s v="James Galang"/>
    <x v="0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x v="3"/>
    <x v="904"/>
    <d v="2014-03-11T00:00:00"/>
    <s v="Second Class"/>
    <s v="SH-19975"/>
    <s v="Sally Hughsby"/>
    <x v="1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x v="3"/>
    <x v="145"/>
    <d v="2014-09-29T00:00:00"/>
    <s v="First Class"/>
    <s v="LS-17200"/>
    <s v="Luke Schmidt"/>
    <x v="1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x v="2"/>
    <x v="479"/>
    <d v="2011-07-06T00:00:00"/>
    <s v="Standard Class"/>
    <s v="CS-11860"/>
    <s v="Cari Schnelling"/>
    <x v="0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2"/>
    <x v="479"/>
    <d v="2011-07-06T00:00:00"/>
    <s v="Standard Class"/>
    <s v="CS-11860"/>
    <s v="Cari Schnelling"/>
    <x v="0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1"/>
    <x v="976"/>
    <d v="2012-08-08T00:00:00"/>
    <s v="First Class"/>
    <s v="KW-16570"/>
    <s v="Kelly Williams"/>
    <x v="0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x v="1"/>
    <x v="976"/>
    <d v="2012-08-08T00:00:00"/>
    <s v="First Class"/>
    <s v="KW-16570"/>
    <s v="Kelly Williams"/>
    <x v="0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3"/>
    <x v="160"/>
    <d v="2014-07-05T00:00:00"/>
    <s v="Second Class"/>
    <s v="GH-14410"/>
    <s v="Gary Hansen"/>
    <x v="2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x v="3"/>
    <x v="160"/>
    <d v="2014-07-05T00:00:00"/>
    <s v="Second Class"/>
    <s v="GH-14410"/>
    <s v="Gary Hansen"/>
    <x v="2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3"/>
    <x v="160"/>
    <d v="2014-07-05T00:00:00"/>
    <s v="Second Class"/>
    <s v="GH-14410"/>
    <s v="Gary Hansen"/>
    <x v="2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x v="1"/>
    <x v="662"/>
    <d v="2012-10-30T00:00:00"/>
    <s v="Second Class"/>
    <s v="AG-10495"/>
    <s v="Andrew Gjertsen"/>
    <x v="1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x v="1"/>
    <x v="662"/>
    <d v="2012-10-30T00:00:00"/>
    <s v="Second Class"/>
    <s v="AG-10495"/>
    <s v="Andrew Gjertsen"/>
    <x v="1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x v="2"/>
    <x v="1021"/>
    <d v="2011-08-05T00:00:00"/>
    <s v="Standard Class"/>
    <s v="TS-21430"/>
    <s v="Tom Stivers"/>
    <x v="1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x v="741"/>
    <d v="2013-11-24T00:00:00"/>
    <s v="Second Class"/>
    <s v="AJ-10945"/>
    <s v="Ashley Jarboe"/>
    <x v="0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x v="1"/>
    <x v="380"/>
    <d v="2012-07-11T00:00:00"/>
    <s v="Standard Class"/>
    <s v="SJ-20215"/>
    <s v="Sarah Jordon"/>
    <x v="0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x v="2"/>
    <x v="849"/>
    <d v="2011-11-16T00:00:00"/>
    <s v="Standard Class"/>
    <s v="SC-20020"/>
    <s v="Sam Craven"/>
    <x v="0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x v="0"/>
    <x v="1022"/>
    <d v="2013-05-30T00:00:00"/>
    <s v="Second Class"/>
    <s v="LA-16780"/>
    <s v="Laura Armstrong"/>
    <x v="1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x v="0"/>
    <x v="1022"/>
    <d v="2013-05-30T00:00:00"/>
    <s v="Second Class"/>
    <s v="LA-16780"/>
    <s v="Laura Armstrong"/>
    <x v="1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x v="0"/>
    <x v="1022"/>
    <d v="2013-05-30T00:00:00"/>
    <s v="Second Class"/>
    <s v="LA-16780"/>
    <s v="Laura Armstrong"/>
    <x v="1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x v="1"/>
    <x v="936"/>
    <d v="2012-03-10T00:00:00"/>
    <s v="First Class"/>
    <s v="FC-14335"/>
    <s v="Fred Chung"/>
    <x v="1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3"/>
    <x v="15"/>
    <d v="2014-10-25T00:00:00"/>
    <s v="Standard Class"/>
    <s v="CA-12265"/>
    <s v="Christina Anderson"/>
    <x v="0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x v="3"/>
    <x v="15"/>
    <d v="2014-10-25T00:00:00"/>
    <s v="Standard Class"/>
    <s v="CA-12265"/>
    <s v="Christina Anderson"/>
    <x v="0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x v="732"/>
    <d v="2013-11-09T00:00:00"/>
    <s v="First Class"/>
    <s v="JH-15985"/>
    <s v="Joseph Holt"/>
    <x v="0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x v="0"/>
    <x v="482"/>
    <d v="2013-12-31T00:00:00"/>
    <s v="Standard Class"/>
    <s v="AJ-10795"/>
    <s v="Anthony Johnson"/>
    <x v="1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x v="1"/>
    <x v="657"/>
    <d v="2012-04-19T00:00:00"/>
    <s v="Standard Class"/>
    <s v="BT-11395"/>
    <s v="Bill Tyler"/>
    <x v="1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x v="1"/>
    <x v="657"/>
    <d v="2012-04-19T00:00:00"/>
    <s v="Standard Class"/>
    <s v="BT-11395"/>
    <s v="Bill Tyler"/>
    <x v="1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x v="1"/>
    <x v="657"/>
    <d v="2012-04-19T00:00:00"/>
    <s v="Standard Class"/>
    <s v="BT-11395"/>
    <s v="Bill Tyler"/>
    <x v="1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3"/>
    <x v="510"/>
    <d v="2014-09-16T00:00:00"/>
    <s v="First Class"/>
    <s v="DJ-13510"/>
    <s v="Don Jones"/>
    <x v="1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x v="3"/>
    <x v="510"/>
    <d v="2014-09-16T00:00:00"/>
    <s v="First Class"/>
    <s v="DJ-13510"/>
    <s v="Don Jones"/>
    <x v="1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x v="3"/>
    <x v="241"/>
    <d v="2014-09-28T00:00:00"/>
    <s v="First Class"/>
    <s v="AG-10675"/>
    <s v="Anna Gayman"/>
    <x v="0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x v="3"/>
    <x v="241"/>
    <d v="2014-09-28T00:00:00"/>
    <s v="First Class"/>
    <s v="AG-10675"/>
    <s v="Anna Gayman"/>
    <x v="0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x v="1"/>
    <x v="998"/>
    <d v="2012-10-15T00:00:00"/>
    <s v="Standard Class"/>
    <s v="JD-15790"/>
    <s v="John Dryer"/>
    <x v="0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x v="1"/>
    <x v="154"/>
    <d v="2012-12-03T00:00:00"/>
    <s v="Standard Class"/>
    <s v="EH-14125"/>
    <s v="Eugene Hildebrand"/>
    <x v="2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x v="1"/>
    <x v="1023"/>
    <d v="2012-09-18T00:00:00"/>
    <s v="Standard Class"/>
    <s v="ZC-21910"/>
    <s v="Zuschuss Carroll"/>
    <x v="0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x v="1"/>
    <x v="1023"/>
    <d v="2012-09-18T00:00:00"/>
    <s v="Standard Class"/>
    <s v="ZC-21910"/>
    <s v="Zuschuss Carroll"/>
    <x v="0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x v="3"/>
    <x v="237"/>
    <d v="2014-11-19T00:00:00"/>
    <s v="Standard Class"/>
    <s v="XP-21865"/>
    <s v="Xylona Preis"/>
    <x v="0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x v="3"/>
    <x v="237"/>
    <d v="2014-11-19T00:00:00"/>
    <s v="Standard Class"/>
    <s v="XP-21865"/>
    <s v="Xylona Preis"/>
    <x v="0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x v="3"/>
    <x v="1024"/>
    <d v="2014-05-10T00:00:00"/>
    <s v="Standard Class"/>
    <s v="DK-12985"/>
    <s v="Darren Koutras"/>
    <x v="0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x v="2"/>
    <x v="683"/>
    <d v="2011-12-01T00:00:00"/>
    <s v="Second Class"/>
    <s v="CS-12250"/>
    <s v="Chris Selesnick"/>
    <x v="1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2"/>
    <x v="683"/>
    <d v="2011-12-01T00:00:00"/>
    <s v="Second Class"/>
    <s v="CS-12250"/>
    <s v="Chris Selesnick"/>
    <x v="1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x v="2"/>
    <x v="683"/>
    <d v="2011-12-01T00:00:00"/>
    <s v="Second Class"/>
    <s v="CS-12250"/>
    <s v="Chris Selesnick"/>
    <x v="1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x v="2"/>
    <x v="683"/>
    <d v="2011-12-01T00:00:00"/>
    <s v="Second Class"/>
    <s v="CS-12250"/>
    <s v="Chris Selesnick"/>
    <x v="1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x v="2"/>
    <x v="1025"/>
    <d v="2011-05-15T00:00:00"/>
    <s v="Standard Class"/>
    <s v="AI-10855"/>
    <s v="Arianne Irving"/>
    <x v="0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x v="2"/>
    <x v="1025"/>
    <d v="2011-05-15T00:00:00"/>
    <s v="Standard Class"/>
    <s v="AI-10855"/>
    <s v="Arianne Irving"/>
    <x v="0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d v="2013-03-09T00:00:00"/>
    <s v="Standard Class"/>
    <s v="AA-10315"/>
    <s v="Alex Avila"/>
    <x v="0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x v="840"/>
    <d v="2013-03-09T00:00:00"/>
    <s v="Standard Class"/>
    <s v="AA-10315"/>
    <s v="Alex Avila"/>
    <x v="0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x v="840"/>
    <d v="2013-03-09T00:00:00"/>
    <s v="Standard Class"/>
    <s v="AA-10315"/>
    <s v="Alex Avila"/>
    <x v="0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x v="0"/>
    <x v="840"/>
    <d v="2013-03-09T00:00:00"/>
    <s v="Standard Class"/>
    <s v="AA-10315"/>
    <s v="Alex Avila"/>
    <x v="0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1"/>
    <x v="762"/>
    <d v="2012-08-19T00:00:00"/>
    <s v="Standard Class"/>
    <s v="RE-19450"/>
    <s v="Richard Eichhorn"/>
    <x v="0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x v="1"/>
    <x v="762"/>
    <d v="2012-08-19T00:00:00"/>
    <s v="Standard Class"/>
    <s v="RE-19450"/>
    <s v="Richard Eichhorn"/>
    <x v="0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x v="1"/>
    <x v="811"/>
    <d v="2012-09-18T00:00:00"/>
    <s v="Standard Class"/>
    <s v="TM-21010"/>
    <s v="Tamara Manning"/>
    <x v="0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x v="1"/>
    <x v="1026"/>
    <d v="2012-01-18T00:00:00"/>
    <s v="Standard Class"/>
    <s v="YS-21880"/>
    <s v="Yana Sorensen"/>
    <x v="1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x v="1"/>
    <x v="793"/>
    <d v="2012-05-16T00:00:00"/>
    <s v="Second Class"/>
    <s v="AZ-10750"/>
    <s v="Annie Zypern"/>
    <x v="0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x v="0"/>
    <x v="182"/>
    <d v="2013-09-27T00:00:00"/>
    <s v="Same Day"/>
    <s v="CM-12445"/>
    <s v="Chuck Magee"/>
    <x v="0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x v="0"/>
    <x v="182"/>
    <d v="2013-09-27T00:00:00"/>
    <s v="Same Day"/>
    <s v="CM-12445"/>
    <s v="Chuck Magee"/>
    <x v="0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x v="0"/>
    <x v="182"/>
    <d v="2013-09-27T00:00:00"/>
    <s v="Same Day"/>
    <s v="CM-12445"/>
    <s v="Chuck Magee"/>
    <x v="0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x v="0"/>
    <x v="182"/>
    <d v="2013-09-27T00:00:00"/>
    <s v="Same Day"/>
    <s v="CM-12445"/>
    <s v="Chuck Magee"/>
    <x v="0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3"/>
    <x v="428"/>
    <d v="2014-09-16T00:00:00"/>
    <s v="Standard Class"/>
    <s v="JB-16000"/>
    <s v="Joy Bell-"/>
    <x v="0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x v="3"/>
    <x v="4"/>
    <d v="2014-04-18T00:00:00"/>
    <s v="Second Class"/>
    <s v="NS-18640"/>
    <s v="Noel Staavos"/>
    <x v="1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x v="3"/>
    <x v="193"/>
    <d v="2014-06-15T00:00:00"/>
    <s v="Standard Class"/>
    <s v="LC-16930"/>
    <s v="Linda Cazamias"/>
    <x v="1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x v="3"/>
    <x v="853"/>
    <d v="2014-09-02T00:00:00"/>
    <s v="Same Day"/>
    <s v="CA-12775"/>
    <s v="Cynthia Arntzen"/>
    <x v="0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x v="2"/>
    <x v="1027"/>
    <d v="2011-06-20T00:00:00"/>
    <s v="Standard Class"/>
    <s v="SR-20425"/>
    <s v="Sharelle Roach"/>
    <x v="2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x v="3"/>
    <x v="796"/>
    <d v="2014-05-23T00:00:00"/>
    <s v="Second Class"/>
    <s v="PP-18955"/>
    <s v="Paul Prost"/>
    <x v="2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x v="3"/>
    <x v="796"/>
    <d v="2014-05-23T00:00:00"/>
    <s v="Second Class"/>
    <s v="PP-18955"/>
    <s v="Paul Prost"/>
    <x v="2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x v="3"/>
    <x v="796"/>
    <d v="2014-05-23T00:00:00"/>
    <s v="Second Class"/>
    <s v="PP-18955"/>
    <s v="Paul Prost"/>
    <x v="2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3"/>
    <x v="510"/>
    <d v="2014-09-18T00:00:00"/>
    <s v="Second Class"/>
    <s v="JM-15865"/>
    <s v="John Murray"/>
    <x v="0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d v="2013-06-27T00:00:00"/>
    <s v="Standard Class"/>
    <s v="AS-10090"/>
    <s v="Adam Shillingsburg"/>
    <x v="0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x v="0"/>
    <x v="1028"/>
    <d v="2013-06-27T00:00:00"/>
    <s v="Standard Class"/>
    <s v="AS-10090"/>
    <s v="Adam Shillingsburg"/>
    <x v="0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d v="2013-06-27T00:00:00"/>
    <s v="Standard Class"/>
    <s v="AS-10090"/>
    <s v="Adam Shillingsburg"/>
    <x v="0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x v="2"/>
    <x v="35"/>
    <d v="2011-12-01T00:00:00"/>
    <s v="Standard Class"/>
    <s v="LS-16975"/>
    <s v="Lindsay Shagiari"/>
    <x v="2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x v="3"/>
    <x v="498"/>
    <d v="2014-03-23T00:00:00"/>
    <s v="Second Class"/>
    <s v="SA-20830"/>
    <s v="Sue Ann Reed"/>
    <x v="0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3"/>
    <x v="498"/>
    <d v="2014-03-23T00:00:00"/>
    <s v="Second Class"/>
    <s v="SA-20830"/>
    <s v="Sue Ann Reed"/>
    <x v="0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x v="3"/>
    <x v="498"/>
    <d v="2014-03-23T00:00:00"/>
    <s v="Second Class"/>
    <s v="SA-20830"/>
    <s v="Sue Ann Reed"/>
    <x v="0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x v="3"/>
    <x v="498"/>
    <d v="2014-03-23T00:00:00"/>
    <s v="Second Class"/>
    <s v="SA-20830"/>
    <s v="Sue Ann Reed"/>
    <x v="0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2"/>
    <x v="638"/>
    <d v="2011-10-22T00:00:00"/>
    <s v="Standard Class"/>
    <s v="LS-17200"/>
    <s v="Luke Schmidt"/>
    <x v="1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x v="3"/>
    <x v="1029"/>
    <d v="2014-08-24T00:00:00"/>
    <s v="First Class"/>
    <s v="TM-21490"/>
    <s v="Tony Molinari"/>
    <x v="0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x v="0"/>
    <x v="258"/>
    <d v="2013-11-23T00:00:00"/>
    <s v="First Class"/>
    <s v="TT-21265"/>
    <s v="Tim Taslimi"/>
    <x v="1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x v="2"/>
    <x v="59"/>
    <d v="2011-09-24T00:00:00"/>
    <s v="Standard Class"/>
    <s v="DN-13690"/>
    <s v="Duane Noonan"/>
    <x v="0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2"/>
    <x v="59"/>
    <d v="2011-09-24T00:00:00"/>
    <s v="Standard Class"/>
    <s v="DN-13690"/>
    <s v="Duane Noonan"/>
    <x v="0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x v="2"/>
    <x v="59"/>
    <d v="2011-09-24T00:00:00"/>
    <s v="Standard Class"/>
    <s v="DN-13690"/>
    <s v="Duane Noonan"/>
    <x v="0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x v="108"/>
    <d v="2013-09-18T00:00:00"/>
    <s v="Standard Class"/>
    <s v="EB-14110"/>
    <s v="Eugene Barchas"/>
    <x v="0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x v="108"/>
    <d v="2013-09-18T00:00:00"/>
    <s v="Standard Class"/>
    <s v="EB-14110"/>
    <s v="Eugene Barchas"/>
    <x v="0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x v="0"/>
    <x v="713"/>
    <d v="2013-09-27T00:00:00"/>
    <s v="Second Class"/>
    <s v="CM-11815"/>
    <s v="Candace McMahon"/>
    <x v="1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x v="3"/>
    <x v="1018"/>
    <d v="2014-08-09T00:00:00"/>
    <s v="Standard Class"/>
    <s v="HM-14860"/>
    <s v="Harry Marie"/>
    <x v="1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x v="0"/>
    <x v="197"/>
    <d v="2013-07-27T00:00:00"/>
    <s v="First Class"/>
    <s v="KM-16375"/>
    <s v="Katherine Murray"/>
    <x v="2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x v="0"/>
    <x v="1030"/>
    <d v="2013-08-05T00:00:00"/>
    <s v="Second Class"/>
    <s v="BF-11020"/>
    <s v="Barry Französisch"/>
    <x v="1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d v="2013-08-05T00:00:00"/>
    <s v="Second Class"/>
    <s v="BF-11020"/>
    <s v="Barry Französisch"/>
    <x v="1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x v="1030"/>
    <d v="2013-08-05T00:00:00"/>
    <s v="Second Class"/>
    <s v="BF-11020"/>
    <s v="Barry Französisch"/>
    <x v="1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x v="1"/>
    <x v="1031"/>
    <d v="2012-05-27T00:00:00"/>
    <s v="Standard Class"/>
    <s v="JE-15745"/>
    <s v="Joel Eaton"/>
    <x v="0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3"/>
    <x v="132"/>
    <d v="2014-11-06T00:00:00"/>
    <s v="Second Class"/>
    <s v="EJ-14155"/>
    <s v="Eva Jacobs"/>
    <x v="0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x v="1"/>
    <x v="392"/>
    <d v="2012-04-21T00:00:00"/>
    <s v="Standard Class"/>
    <s v="BN-11470"/>
    <s v="Brad Norvell"/>
    <x v="1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x v="0"/>
    <x v="939"/>
    <d v="2013-12-19T00:00:00"/>
    <s v="Standard Class"/>
    <s v="EC-14050"/>
    <s v="Erin Creighton"/>
    <x v="0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x v="0"/>
    <x v="939"/>
    <d v="2013-12-19T00:00:00"/>
    <s v="Standard Class"/>
    <s v="EC-14050"/>
    <s v="Erin Creighton"/>
    <x v="0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x v="1"/>
    <x v="628"/>
    <d v="2012-11-02T00:00:00"/>
    <s v="First Class"/>
    <s v="TT-21220"/>
    <s v="Thomas Thornton"/>
    <x v="0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2"/>
    <x v="1009"/>
    <d v="2011-03-11T00:00:00"/>
    <s v="Second Class"/>
    <s v="NP-18685"/>
    <s v="Nora Pelletier"/>
    <x v="2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x v="1"/>
    <x v="616"/>
    <d v="2012-03-07T00:00:00"/>
    <s v="Second Class"/>
    <s v="AH-10195"/>
    <s v="Alan Haines"/>
    <x v="1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x v="1"/>
    <x v="616"/>
    <d v="2012-03-07T00:00:00"/>
    <s v="Second Class"/>
    <s v="AH-10195"/>
    <s v="Alan Haines"/>
    <x v="1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x v="0"/>
    <x v="590"/>
    <d v="2013-08-15T00:00:00"/>
    <s v="Standard Class"/>
    <s v="CC-12145"/>
    <s v="Charles Crestani"/>
    <x v="0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x v="3"/>
    <x v="1032"/>
    <d v="2014-01-09T00:00:00"/>
    <s v="Standard Class"/>
    <s v="DL-13315"/>
    <s v="Delfina Latchford"/>
    <x v="0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x v="3"/>
    <x v="449"/>
    <d v="2014-10-12T00:00:00"/>
    <s v="First Class"/>
    <s v="XP-21865"/>
    <s v="Xylona Preis"/>
    <x v="0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3"/>
    <x v="179"/>
    <d v="2014-10-27T00:00:00"/>
    <s v="Standard Class"/>
    <s v="MA-17560"/>
    <s v="Matt Abelman"/>
    <x v="2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x v="2"/>
    <x v="557"/>
    <d v="2011-09-10T00:00:00"/>
    <s v="First Class"/>
    <s v="SZ-20035"/>
    <s v="Sam Zeldin"/>
    <x v="2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x v="2"/>
    <x v="557"/>
    <d v="2011-09-10T00:00:00"/>
    <s v="First Class"/>
    <s v="SZ-20035"/>
    <s v="Sam Zeldin"/>
    <x v="2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2"/>
    <x v="557"/>
    <d v="2011-09-10T00:00:00"/>
    <s v="First Class"/>
    <s v="SZ-20035"/>
    <s v="Sam Zeldin"/>
    <x v="2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2"/>
    <x v="557"/>
    <d v="2011-09-10T00:00:00"/>
    <s v="First Class"/>
    <s v="SZ-20035"/>
    <s v="Sam Zeldin"/>
    <x v="2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x v="2"/>
    <x v="557"/>
    <d v="2011-09-10T00:00:00"/>
    <s v="First Class"/>
    <s v="SZ-20035"/>
    <s v="Sam Zeldin"/>
    <x v="2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x v="3"/>
    <x v="1033"/>
    <d v="2014-10-04T00:00:00"/>
    <s v="First Class"/>
    <s v="CS-11845"/>
    <s v="Cari Sayre"/>
    <x v="1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x v="1033"/>
    <d v="2014-10-04T00:00:00"/>
    <s v="First Class"/>
    <s v="CS-11845"/>
    <s v="Cari Sayre"/>
    <x v="1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x v="3"/>
    <x v="1033"/>
    <d v="2014-10-04T00:00:00"/>
    <s v="First Class"/>
    <s v="CS-11845"/>
    <s v="Cari Sayre"/>
    <x v="1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3"/>
    <x v="673"/>
    <d v="2014-11-22T00:00:00"/>
    <s v="Standard Class"/>
    <s v="MH-18115"/>
    <s v="Mick Hernandez"/>
    <x v="2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x v="3"/>
    <x v="220"/>
    <d v="2014-09-12T00:00:00"/>
    <s v="Same Day"/>
    <s v="CB-12025"/>
    <s v="Cassandra Brandow"/>
    <x v="0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x v="3"/>
    <x v="220"/>
    <d v="2014-09-12T00:00:00"/>
    <s v="Same Day"/>
    <s v="CB-12025"/>
    <s v="Cassandra Brandow"/>
    <x v="0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3"/>
    <x v="1034"/>
    <d v="2014-01-17T00:00:00"/>
    <s v="Same Day"/>
    <s v="JO-15145"/>
    <s v="Jack O'Briant"/>
    <x v="1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3"/>
    <x v="1034"/>
    <d v="2014-01-17T00:00:00"/>
    <s v="Same Day"/>
    <s v="JO-15145"/>
    <s v="Jack O'Briant"/>
    <x v="1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d v="2013-11-30T00:00:00"/>
    <s v="First Class"/>
    <s v="PA-19060"/>
    <s v="Pete Armstrong"/>
    <x v="2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x v="1"/>
    <x v="209"/>
    <d v="2012-11-09T00:00:00"/>
    <s v="Second Class"/>
    <s v="SV-20785"/>
    <s v="Stewart Visinsky"/>
    <x v="0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x v="3"/>
    <x v="817"/>
    <d v="2014-12-21T00:00:00"/>
    <s v="Standard Class"/>
    <s v="KL-16555"/>
    <s v="Kelly Lampkin"/>
    <x v="1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x v="3"/>
    <x v="817"/>
    <d v="2014-12-21T00:00:00"/>
    <s v="Standard Class"/>
    <s v="KL-16555"/>
    <s v="Kelly Lampkin"/>
    <x v="1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x v="2"/>
    <x v="103"/>
    <d v="2011-09-17T00:00:00"/>
    <s v="Standard Class"/>
    <s v="BC-11125"/>
    <s v="Becky Castell"/>
    <x v="2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x v="2"/>
    <x v="1035"/>
    <d v="2011-12-13T00:00:00"/>
    <s v="Standard Class"/>
    <s v="PO-18850"/>
    <s v="Patrick O'Brill"/>
    <x v="0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x v="3"/>
    <x v="210"/>
    <d v="2014-09-12T00:00:00"/>
    <s v="Standard Class"/>
    <s v="AG-10675"/>
    <s v="Anna Gayman"/>
    <x v="0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x v="3"/>
    <x v="566"/>
    <d v="2014-10-13T00:00:00"/>
    <s v="Standard Class"/>
    <s v="DB-13210"/>
    <s v="Dean Braden"/>
    <x v="0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x v="1"/>
    <x v="577"/>
    <d v="2012-09-10T00:00:00"/>
    <s v="Standard Class"/>
    <s v="SP-20860"/>
    <s v="Sung Pak"/>
    <x v="1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x v="1"/>
    <x v="577"/>
    <d v="2012-09-10T00:00:00"/>
    <s v="Standard Class"/>
    <s v="SP-20860"/>
    <s v="Sung Pak"/>
    <x v="1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x v="2"/>
    <x v="809"/>
    <d v="2011-04-04T00:00:00"/>
    <s v="Standard Class"/>
    <s v="Dl-13600"/>
    <s v="Dorris liebe"/>
    <x v="1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x v="2"/>
    <x v="809"/>
    <d v="2011-04-04T00:00:00"/>
    <s v="Standard Class"/>
    <s v="Dl-13600"/>
    <s v="Dorris liebe"/>
    <x v="1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x v="3"/>
    <x v="1024"/>
    <d v="2014-05-07T00:00:00"/>
    <s v="First Class"/>
    <s v="LH-17020"/>
    <s v="Lisa Hazard"/>
    <x v="0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x v="3"/>
    <x v="1024"/>
    <d v="2014-05-07T00:00:00"/>
    <s v="First Class"/>
    <s v="LH-17020"/>
    <s v="Lisa Hazard"/>
    <x v="0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x v="3"/>
    <x v="1024"/>
    <d v="2014-05-07T00:00:00"/>
    <s v="First Class"/>
    <s v="LH-17020"/>
    <s v="Lisa Hazard"/>
    <x v="0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x v="3"/>
    <x v="504"/>
    <d v="2014-05-06T00:00:00"/>
    <s v="Standard Class"/>
    <s v="AD-10180"/>
    <s v="Alan Dominguez"/>
    <x v="2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x v="2"/>
    <x v="78"/>
    <d v="2011-09-15T00:00:00"/>
    <s v="Standard Class"/>
    <s v="KT-16465"/>
    <s v="Kean Takahito"/>
    <x v="0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x v="2"/>
    <x v="78"/>
    <d v="2011-09-15T00:00:00"/>
    <s v="Standard Class"/>
    <s v="KT-16465"/>
    <s v="Kean Takahito"/>
    <x v="0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x v="2"/>
    <x v="78"/>
    <d v="2011-09-15T00:00:00"/>
    <s v="Standard Class"/>
    <s v="KT-16465"/>
    <s v="Kean Takahito"/>
    <x v="0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"/>
    <x v="308"/>
    <d v="2014-06-24T00:00:00"/>
    <s v="First Class"/>
    <s v="PJ-19015"/>
    <s v="Pauline Johnson"/>
    <x v="0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x v="1"/>
    <x v="207"/>
    <d v="2012-12-30T00:00:00"/>
    <s v="Standard Class"/>
    <s v="MC-18100"/>
    <s v="Mick Crebagga"/>
    <x v="0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x v="3"/>
    <x v="733"/>
    <d v="2014-08-20T00:00:00"/>
    <s v="Standard Class"/>
    <s v="BO-11350"/>
    <s v="Bill Overfelt"/>
    <x v="1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x v="3"/>
    <x v="168"/>
    <d v="2014-03-10T00:00:00"/>
    <s v="Standard Class"/>
    <s v="DP-13000"/>
    <s v="Darren Powers"/>
    <x v="0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x v="3"/>
    <x v="944"/>
    <d v="2014-08-01T00:00:00"/>
    <s v="Standard Class"/>
    <s v="TM-21490"/>
    <s v="Tony Molinari"/>
    <x v="0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x v="3"/>
    <x v="944"/>
    <d v="2014-08-01T00:00:00"/>
    <s v="Standard Class"/>
    <s v="TM-21490"/>
    <s v="Tony Molinari"/>
    <x v="0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x v="0"/>
    <x v="713"/>
    <d v="2013-09-27T00:00:00"/>
    <s v="First Class"/>
    <s v="DV-13045"/>
    <s v="Darrin Van Huff"/>
    <x v="1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x v="0"/>
    <x v="713"/>
    <d v="2013-09-27T00:00:00"/>
    <s v="First Class"/>
    <s v="DV-13045"/>
    <s v="Darrin Van Huff"/>
    <x v="1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x v="0"/>
    <x v="198"/>
    <d v="2013-06-04T00:00:00"/>
    <s v="Standard Class"/>
    <s v="AH-10690"/>
    <s v="Anna Häberlin"/>
    <x v="1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x v="0"/>
    <x v="198"/>
    <d v="2013-06-04T00:00:00"/>
    <s v="Standard Class"/>
    <s v="AH-10690"/>
    <s v="Anna Häberlin"/>
    <x v="1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d v="2013-06-04T00:00:00"/>
    <s v="Standard Class"/>
    <s v="AH-10690"/>
    <s v="Anna Häberlin"/>
    <x v="1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x v="2"/>
    <x v="912"/>
    <d v="2011-11-20T00:00:00"/>
    <s v="Standard Class"/>
    <s v="AB-10165"/>
    <s v="Alan Barnes"/>
    <x v="0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2"/>
    <x v="158"/>
    <d v="2011-09-23T00:00:00"/>
    <s v="First Class"/>
    <s v="JS-15940"/>
    <s v="Joni Sundaresam"/>
    <x v="2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x v="0"/>
    <x v="823"/>
    <d v="2013-02-26T00:00:00"/>
    <s v="Standard Class"/>
    <s v="BV-11245"/>
    <s v="Benjamin Venier"/>
    <x v="1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x v="0"/>
    <x v="823"/>
    <d v="2013-02-26T00:00:00"/>
    <s v="Standard Class"/>
    <s v="BV-11245"/>
    <s v="Benjamin Venier"/>
    <x v="1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x v="823"/>
    <d v="2013-02-26T00:00:00"/>
    <s v="Standard Class"/>
    <s v="BV-11245"/>
    <s v="Benjamin Venier"/>
    <x v="1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x v="3"/>
    <x v="123"/>
    <d v="2014-11-22T00:00:00"/>
    <s v="First Class"/>
    <s v="NC-18415"/>
    <s v="Nathan Cano"/>
    <x v="0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3"/>
    <x v="123"/>
    <d v="2014-11-22T00:00:00"/>
    <s v="First Class"/>
    <s v="NC-18415"/>
    <s v="Nathan Cano"/>
    <x v="0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3"/>
    <x v="123"/>
    <d v="2014-11-22T00:00:00"/>
    <s v="First Class"/>
    <s v="NC-18415"/>
    <s v="Nathan Cano"/>
    <x v="0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d v="2013-08-28T00:00:00"/>
    <s v="Standard Class"/>
    <s v="SU-20665"/>
    <s v="Stephanie Ulpright"/>
    <x v="2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x v="0"/>
    <x v="1036"/>
    <d v="2013-08-28T00:00:00"/>
    <s v="Standard Class"/>
    <s v="SU-20665"/>
    <s v="Stephanie Ulpright"/>
    <x v="2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x v="3"/>
    <x v="504"/>
    <d v="2014-05-06T00:00:00"/>
    <s v="Standard Class"/>
    <s v="DJ-13510"/>
    <s v="Don Jones"/>
    <x v="1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x v="3"/>
    <x v="504"/>
    <d v="2014-05-06T00:00:00"/>
    <s v="Standard Class"/>
    <s v="DJ-13510"/>
    <s v="Don Jones"/>
    <x v="1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x v="440"/>
    <d v="2013-05-09T00:00:00"/>
    <s v="Standard Class"/>
    <s v="DL-12865"/>
    <s v="Dan Lawera"/>
    <x v="0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x v="3"/>
    <x v="280"/>
    <d v="2014-10-06T00:00:00"/>
    <s v="First Class"/>
    <s v="Dp-13240"/>
    <s v="Dean percer"/>
    <x v="2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x v="3"/>
    <x v="65"/>
    <d v="2014-09-24T00:00:00"/>
    <s v="Second Class"/>
    <s v="TM-21010"/>
    <s v="Tamara Manning"/>
    <x v="0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1"/>
    <x v="784"/>
    <d v="2012-12-09T00:00:00"/>
    <s v="Standard Class"/>
    <s v="TZ-21580"/>
    <s v="Tracy Zic"/>
    <x v="0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x v="1"/>
    <x v="784"/>
    <d v="2012-12-09T00:00:00"/>
    <s v="Standard Class"/>
    <s v="TZ-21580"/>
    <s v="Tracy Zic"/>
    <x v="0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x v="1"/>
    <x v="184"/>
    <d v="2012-01-22T00:00:00"/>
    <s v="Standard Class"/>
    <s v="SC-20260"/>
    <s v="Scott Cohen"/>
    <x v="1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x v="2"/>
    <x v="1037"/>
    <d v="2011-01-09T00:00:00"/>
    <s v="Second Class"/>
    <s v="LS-17230"/>
    <s v="Lycoris Saunders"/>
    <x v="0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x v="1"/>
    <x v="616"/>
    <d v="2012-03-09T00:00:00"/>
    <s v="Standard Class"/>
    <s v="MV-18190"/>
    <s v="Mike Vittorini"/>
    <x v="0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x v="0"/>
    <x v="591"/>
    <d v="2013-12-29T00:00:00"/>
    <s v="Second Class"/>
    <s v="BD-11620"/>
    <s v="Brian DeCherney"/>
    <x v="0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x v="2"/>
    <x v="86"/>
    <d v="2011-09-01T00:00:00"/>
    <s v="Standard Class"/>
    <s v="KB-16315"/>
    <s v="Karl Braun"/>
    <x v="0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x v="2"/>
    <x v="86"/>
    <d v="2011-09-01T00:00:00"/>
    <s v="Standard Class"/>
    <s v="KB-16315"/>
    <s v="Karl Braun"/>
    <x v="0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x v="2"/>
    <x v="86"/>
    <d v="2011-09-01T00:00:00"/>
    <s v="Standard Class"/>
    <s v="KB-16315"/>
    <s v="Karl Braun"/>
    <x v="0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x v="1"/>
    <x v="1031"/>
    <d v="2012-05-25T00:00:00"/>
    <s v="Standard Class"/>
    <s v="ME-18010"/>
    <s v="Michelle Ellison"/>
    <x v="1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x v="3"/>
    <x v="524"/>
    <d v="2014-10-22T00:00:00"/>
    <s v="Standard Class"/>
    <s v="AJ-10780"/>
    <s v="Anthony Jacobs"/>
    <x v="1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x v="1"/>
    <x v="529"/>
    <d v="2012-11-14T00:00:00"/>
    <s v="Second Class"/>
    <s v="DV-13465"/>
    <s v="Dianna Vittorini"/>
    <x v="0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x v="1"/>
    <x v="529"/>
    <d v="2012-11-14T00:00:00"/>
    <s v="Second Class"/>
    <s v="DV-13465"/>
    <s v="Dianna Vittorini"/>
    <x v="0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x v="1"/>
    <x v="529"/>
    <d v="2012-11-14T00:00:00"/>
    <s v="Second Class"/>
    <s v="DV-13465"/>
    <s v="Dianna Vittorini"/>
    <x v="0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x v="1"/>
    <x v="529"/>
    <d v="2012-11-14T00:00:00"/>
    <s v="Second Class"/>
    <s v="DV-13465"/>
    <s v="Dianna Vittorini"/>
    <x v="0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2"/>
    <x v="871"/>
    <d v="2011-11-27T00:00:00"/>
    <s v="Standard Class"/>
    <s v="JK-15325"/>
    <s v="Jason Klamczynski"/>
    <x v="1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x v="2"/>
    <x v="871"/>
    <d v="2011-11-27T00:00:00"/>
    <s v="Standard Class"/>
    <s v="JK-15325"/>
    <s v="Jason Klamczynski"/>
    <x v="1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x v="1"/>
    <x v="2"/>
    <d v="2012-10-13T00:00:00"/>
    <s v="Second Class"/>
    <s v="SH-20395"/>
    <s v="Shahid Hopkins"/>
    <x v="0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x v="3"/>
    <x v="708"/>
    <d v="2014-03-24T00:00:00"/>
    <s v="Second Class"/>
    <s v="SC-20725"/>
    <s v="Steven Cartwright"/>
    <x v="0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x v="3"/>
    <x v="708"/>
    <d v="2014-03-24T00:00:00"/>
    <s v="Second Class"/>
    <s v="SC-20725"/>
    <s v="Steven Cartwright"/>
    <x v="0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x v="3"/>
    <x v="708"/>
    <d v="2014-03-24T00:00:00"/>
    <s v="Second Class"/>
    <s v="SC-20725"/>
    <s v="Steven Cartwright"/>
    <x v="0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x v="1"/>
    <x v="1038"/>
    <d v="2012-01-10T00:00:00"/>
    <s v="Standard Class"/>
    <s v="CS-12250"/>
    <s v="Chris Selesnick"/>
    <x v="1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"/>
    <x v="1038"/>
    <d v="2012-01-10T00:00:00"/>
    <s v="Standard Class"/>
    <s v="CS-12250"/>
    <s v="Chris Selesnick"/>
    <x v="1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x v="34"/>
    <d v="2014-12-17T00:00:00"/>
    <s v="Standard Class"/>
    <s v="LH-16900"/>
    <s v="Lena Hernandez"/>
    <x v="0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x v="0"/>
    <x v="47"/>
    <d v="2013-09-13T00:00:00"/>
    <s v="Standard Class"/>
    <s v="YC-21895"/>
    <s v="Yoseph Carroll"/>
    <x v="1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x v="0"/>
    <x v="47"/>
    <d v="2013-09-13T00:00:00"/>
    <s v="Standard Class"/>
    <s v="YC-21895"/>
    <s v="Yoseph Carroll"/>
    <x v="1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x v="0"/>
    <x v="323"/>
    <d v="2013-09-07T00:00:00"/>
    <s v="First Class"/>
    <s v="CY-12745"/>
    <s v="Craig Yedwab"/>
    <x v="1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x v="2"/>
    <x v="8"/>
    <d v="2011-05-19T00:00:00"/>
    <s v="Standard Class"/>
    <s v="AH-10030"/>
    <s v="Aaron Hawkins"/>
    <x v="1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x v="2"/>
    <x v="8"/>
    <d v="2011-05-19T00:00:00"/>
    <s v="Standard Class"/>
    <s v="AH-10030"/>
    <s v="Aaron Hawkins"/>
    <x v="1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x v="0"/>
    <x v="321"/>
    <d v="2013-10-04T00:00:00"/>
    <s v="Standard Class"/>
    <s v="AR-10540"/>
    <s v="Andy Reiter"/>
    <x v="0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2"/>
    <x v="79"/>
    <d v="2011-08-11T00:00:00"/>
    <s v="Standard Class"/>
    <s v="SS-20590"/>
    <s v="Sonia Sunley"/>
    <x v="0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x v="2"/>
    <x v="79"/>
    <d v="2011-08-11T00:00:00"/>
    <s v="Standard Class"/>
    <s v="SS-20590"/>
    <s v="Sonia Sunley"/>
    <x v="0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x v="2"/>
    <x v="79"/>
    <d v="2011-08-11T00:00:00"/>
    <s v="Standard Class"/>
    <s v="SS-20590"/>
    <s v="Sonia Sunley"/>
    <x v="0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x v="3"/>
    <x v="349"/>
    <d v="2014-04-19T00:00:00"/>
    <s v="Standard Class"/>
    <s v="DW-13585"/>
    <s v="Dorothy Wardle"/>
    <x v="1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x v="3"/>
    <x v="255"/>
    <d v="2014-06-11T00:00:00"/>
    <s v="First Class"/>
    <s v="NC-18625"/>
    <s v="Noah Childs"/>
    <x v="1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x v="0"/>
    <x v="723"/>
    <d v="2014-01-03T00:00:00"/>
    <s v="Standard Class"/>
    <s v="CD-11920"/>
    <s v="Carlos Daly"/>
    <x v="0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x v="0"/>
    <x v="723"/>
    <d v="2014-01-03T00:00:00"/>
    <s v="Standard Class"/>
    <s v="CD-11920"/>
    <s v="Carlos Daly"/>
    <x v="0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x v="2"/>
    <x v="1039"/>
    <d v="2011-01-22T00:00:00"/>
    <s v="Second Class"/>
    <s v="DW-13195"/>
    <s v="David Wiener"/>
    <x v="1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x v="73"/>
    <d v="2013-11-25T00:00:00"/>
    <s v="Standard Class"/>
    <s v="EH-13990"/>
    <s v="Erica Hackney"/>
    <x v="0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3"/>
    <x v="193"/>
    <d v="2014-06-16T00:00:00"/>
    <s v="Standard Class"/>
    <s v="BD-11320"/>
    <s v="Bill Donatelli"/>
    <x v="0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3"/>
    <x v="193"/>
    <d v="2014-06-16T00:00:00"/>
    <s v="Standard Class"/>
    <s v="BD-11320"/>
    <s v="Bill Donatelli"/>
    <x v="0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x v="3"/>
    <x v="193"/>
    <d v="2014-06-16T00:00:00"/>
    <s v="Standard Class"/>
    <s v="BD-11320"/>
    <s v="Bill Donatelli"/>
    <x v="0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x v="3"/>
    <x v="18"/>
    <d v="2014-09-14T00:00:00"/>
    <s v="First Class"/>
    <s v="KH-16630"/>
    <s v="Ken Heidel"/>
    <x v="1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x v="3"/>
    <x v="798"/>
    <d v="2014-04-13T00:00:00"/>
    <s v="Standard Class"/>
    <s v="NH-18610"/>
    <s v="Nicole Hansen"/>
    <x v="1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3"/>
    <x v="798"/>
    <d v="2014-04-13T00:00:00"/>
    <s v="Standard Class"/>
    <s v="NH-18610"/>
    <s v="Nicole Hansen"/>
    <x v="1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x v="1"/>
    <x v="1040"/>
    <d v="2012-10-30T00:00:00"/>
    <s v="Standard Class"/>
    <s v="AG-10495"/>
    <s v="Andrew Gjertsen"/>
    <x v="1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x v="1"/>
    <x v="1040"/>
    <d v="2012-10-30T00:00:00"/>
    <s v="Standard Class"/>
    <s v="AG-10495"/>
    <s v="Andrew Gjertsen"/>
    <x v="1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x v="1"/>
    <x v="1040"/>
    <d v="2012-10-30T00:00:00"/>
    <s v="Standard Class"/>
    <s v="AG-10495"/>
    <s v="Andrew Gjertsen"/>
    <x v="1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x v="3"/>
    <x v="837"/>
    <d v="2014-06-01T00:00:00"/>
    <s v="Standard Class"/>
    <s v="RP-19855"/>
    <s v="Roy Phan"/>
    <x v="1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x v="3"/>
    <x v="837"/>
    <d v="2014-06-01T00:00:00"/>
    <s v="Standard Class"/>
    <s v="RP-19855"/>
    <s v="Roy Phan"/>
    <x v="1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x v="2"/>
    <x v="29"/>
    <d v="2011-12-07T00:00:00"/>
    <s v="First Class"/>
    <s v="NB-18655"/>
    <s v="Nona Balk"/>
    <x v="1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x v="2"/>
    <x v="29"/>
    <d v="2011-12-07T00:00:00"/>
    <s v="First Class"/>
    <s v="NB-18655"/>
    <s v="Nona Balk"/>
    <x v="1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x v="1041"/>
    <d v="2013-08-19T00:00:00"/>
    <s v="Standard Class"/>
    <s v="JM-15580"/>
    <s v="Jill Matthias"/>
    <x v="0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x v="0"/>
    <x v="1041"/>
    <d v="2013-08-19T00:00:00"/>
    <s v="Standard Class"/>
    <s v="JM-15580"/>
    <s v="Jill Matthias"/>
    <x v="0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x v="64"/>
    <d v="2013-09-08T00:00:00"/>
    <s v="Second Class"/>
    <s v="DM-13525"/>
    <s v="Don Miller"/>
    <x v="1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x v="0"/>
    <x v="64"/>
    <d v="2013-09-08T00:00:00"/>
    <s v="Second Class"/>
    <s v="DM-13525"/>
    <s v="Don Miller"/>
    <x v="1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x v="0"/>
    <x v="64"/>
    <d v="2013-09-08T00:00:00"/>
    <s v="Second Class"/>
    <s v="DM-13525"/>
    <s v="Don Miller"/>
    <x v="1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x v="3"/>
    <x v="335"/>
    <d v="2014-07-04T00:00:00"/>
    <s v="Standard Class"/>
    <s v="CC-12220"/>
    <s v="Chris Cortes"/>
    <x v="0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x v="3"/>
    <x v="335"/>
    <d v="2014-07-04T00:00:00"/>
    <s v="Standard Class"/>
    <s v="CC-12220"/>
    <s v="Chris Cortes"/>
    <x v="0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x v="3"/>
    <x v="846"/>
    <d v="2014-03-18T00:00:00"/>
    <s v="Standard Class"/>
    <s v="GA-14725"/>
    <s v="Guy Armstrong"/>
    <x v="0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x v="3"/>
    <x v="1042"/>
    <d v="2014-02-22T00:00:00"/>
    <s v="Second Class"/>
    <s v="CV-12805"/>
    <s v="Cynthia Voltz"/>
    <x v="1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x v="3"/>
    <x v="1042"/>
    <d v="2014-02-22T00:00:00"/>
    <s v="Second Class"/>
    <s v="CV-12805"/>
    <s v="Cynthia Voltz"/>
    <x v="1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x v="3"/>
    <x v="1042"/>
    <d v="2014-02-22T00:00:00"/>
    <s v="Second Class"/>
    <s v="CV-12805"/>
    <s v="Cynthia Voltz"/>
    <x v="1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x v="3"/>
    <x v="468"/>
    <d v="2014-11-13T00:00:00"/>
    <s v="Second Class"/>
    <s v="NC-18535"/>
    <s v="Nick Crebassa"/>
    <x v="1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x v="2"/>
    <x v="84"/>
    <d v="2011-11-25T00:00:00"/>
    <s v="Standard Class"/>
    <s v="GR-14560"/>
    <s v="Georgia Rosenberg"/>
    <x v="1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x v="2"/>
    <x v="84"/>
    <d v="2011-11-25T00:00:00"/>
    <s v="Standard Class"/>
    <s v="GR-14560"/>
    <s v="Georgia Rosenberg"/>
    <x v="1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x v="2"/>
    <x v="84"/>
    <d v="2011-11-25T00:00:00"/>
    <s v="Standard Class"/>
    <s v="GR-14560"/>
    <s v="Georgia Rosenberg"/>
    <x v="1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x v="2"/>
    <x v="84"/>
    <d v="2011-11-25T00:00:00"/>
    <s v="Standard Class"/>
    <s v="GR-14560"/>
    <s v="Georgia Rosenberg"/>
    <x v="1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x v="2"/>
    <x v="728"/>
    <d v="2011-11-21T00:00:00"/>
    <s v="Second Class"/>
    <s v="JG-15805"/>
    <s v="John Grady"/>
    <x v="1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x v="0"/>
    <x v="446"/>
    <d v="2013-09-25T00:00:00"/>
    <s v="Same Day"/>
    <s v="EB-13750"/>
    <s v="Edward Becker"/>
    <x v="1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x v="0"/>
    <x v="73"/>
    <d v="2013-11-28T00:00:00"/>
    <s v="Standard Class"/>
    <s v="MC-17605"/>
    <s v="Matt Connell"/>
    <x v="1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x v="720"/>
    <d v="2013-10-03T00:00:00"/>
    <s v="Standard Class"/>
    <s v="BM-11650"/>
    <s v="Brian Moss"/>
    <x v="1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x v="526"/>
    <d v="2013-04-15T00:00:00"/>
    <s v="Standard Class"/>
    <s v="HF-14995"/>
    <s v="Herbert Flentye"/>
    <x v="0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x v="3"/>
    <x v="296"/>
    <d v="2014-09-24T00:00:00"/>
    <s v="First Class"/>
    <s v="ML-18265"/>
    <s v="Muhammed Lee"/>
    <x v="0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x v="3"/>
    <x v="296"/>
    <d v="2014-09-24T00:00:00"/>
    <s v="First Class"/>
    <s v="ML-18265"/>
    <s v="Muhammed Lee"/>
    <x v="0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x v="3"/>
    <x v="1043"/>
    <d v="2014-08-30T00:00:00"/>
    <s v="Standard Class"/>
    <s v="AH-10195"/>
    <s v="Alan Haines"/>
    <x v="1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x v="3"/>
    <x v="1043"/>
    <d v="2014-08-30T00:00:00"/>
    <s v="Standard Class"/>
    <s v="AH-10195"/>
    <s v="Alan Haines"/>
    <x v="1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x v="0"/>
    <x v="712"/>
    <d v="2013-02-26T00:00:00"/>
    <s v="Standard Class"/>
    <s v="TZ-21580"/>
    <s v="Tracy Zic"/>
    <x v="0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x v="0"/>
    <x v="712"/>
    <d v="2013-02-26T00:00:00"/>
    <s v="Standard Class"/>
    <s v="TZ-21580"/>
    <s v="Tracy Zic"/>
    <x v="0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x v="0"/>
    <x v="712"/>
    <d v="2013-02-26T00:00:00"/>
    <s v="Standard Class"/>
    <s v="TZ-21580"/>
    <s v="Tracy Zic"/>
    <x v="0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3"/>
    <x v="166"/>
    <d v="2014-12-15T00:00:00"/>
    <s v="Standard Class"/>
    <s v="DM-13345"/>
    <s v="Denise Monton"/>
    <x v="1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3"/>
    <x v="166"/>
    <d v="2014-12-15T00:00:00"/>
    <s v="Standard Class"/>
    <s v="DM-13345"/>
    <s v="Denise Monton"/>
    <x v="1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x v="3"/>
    <x v="166"/>
    <d v="2014-12-15T00:00:00"/>
    <s v="Standard Class"/>
    <s v="DM-13345"/>
    <s v="Denise Monton"/>
    <x v="1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x v="3"/>
    <x v="166"/>
    <d v="2014-12-15T00:00:00"/>
    <s v="Standard Class"/>
    <s v="DM-13345"/>
    <s v="Denise Monton"/>
    <x v="1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x v="3"/>
    <x v="65"/>
    <d v="2014-09-23T00:00:00"/>
    <s v="Standard Class"/>
    <s v="TS-21505"/>
    <s v="Tony Sayre"/>
    <x v="0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x v="3"/>
    <x v="65"/>
    <d v="2014-09-23T00:00:00"/>
    <s v="Standard Class"/>
    <s v="TS-21505"/>
    <s v="Tony Sayre"/>
    <x v="0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x v="0"/>
    <x v="108"/>
    <d v="2013-09-15T00:00:00"/>
    <s v="First Class"/>
    <s v="TB-21625"/>
    <s v="Trudy Brown"/>
    <x v="0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x v="3"/>
    <x v="397"/>
    <d v="2014-09-29T00:00:00"/>
    <s v="Standard Class"/>
    <s v="LC-16870"/>
    <s v="Lena Cacioppo"/>
    <x v="0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x v="3"/>
    <x v="397"/>
    <d v="2014-09-29T00:00:00"/>
    <s v="Standard Class"/>
    <s v="LC-16870"/>
    <s v="Lena Cacioppo"/>
    <x v="0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x v="3"/>
    <x v="397"/>
    <d v="2014-09-29T00:00:00"/>
    <s v="Standard Class"/>
    <s v="LC-16870"/>
    <s v="Lena Cacioppo"/>
    <x v="0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2"/>
    <x v="191"/>
    <d v="2011-10-08T00:00:00"/>
    <s v="Second Class"/>
    <s v="AM-10360"/>
    <s v="Alice McCarthy"/>
    <x v="1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x v="1"/>
    <x v="924"/>
    <d v="2012-10-26T00:00:00"/>
    <s v="First Class"/>
    <s v="JE-15715"/>
    <s v="Joe Elijah"/>
    <x v="0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x v="1"/>
    <x v="924"/>
    <d v="2012-10-26T00:00:00"/>
    <s v="First Class"/>
    <s v="JE-15715"/>
    <s v="Joe Elijah"/>
    <x v="0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x v="0"/>
    <x v="1044"/>
    <d v="2013-04-03T00:00:00"/>
    <s v="Second Class"/>
    <s v="CS-11950"/>
    <s v="Carlos Soltero"/>
    <x v="0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x v="0"/>
    <x v="1044"/>
    <d v="2013-04-03T00:00:00"/>
    <s v="Second Class"/>
    <s v="CS-11950"/>
    <s v="Carlos Soltero"/>
    <x v="0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x v="723"/>
    <d v="2014-01-03T00:00:00"/>
    <s v="Standard Class"/>
    <s v="PF-19225"/>
    <s v="Phillip Flathmann"/>
    <x v="0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x v="3"/>
    <x v="132"/>
    <d v="2014-11-06T00:00:00"/>
    <s v="Second Class"/>
    <s v="PJ-18835"/>
    <s v="Patrick Jones"/>
    <x v="1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x v="3"/>
    <x v="176"/>
    <d v="2014-01-27T00:00:00"/>
    <s v="Standard Class"/>
    <s v="JF-15490"/>
    <s v="Jeremy Farry"/>
    <x v="0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x v="0"/>
    <x v="275"/>
    <d v="2013-12-07T00:00:00"/>
    <s v="First Class"/>
    <s v="NM-18520"/>
    <s v="Neoma Murray"/>
    <x v="0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x v="0"/>
    <x v="275"/>
    <d v="2013-12-07T00:00:00"/>
    <s v="First Class"/>
    <s v="NM-18520"/>
    <s v="Neoma Murray"/>
    <x v="0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x v="0"/>
    <x v="403"/>
    <d v="2013-06-15T00:00:00"/>
    <s v="Same Day"/>
    <s v="MH-17290"/>
    <s v="Marc Harrigan"/>
    <x v="2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d v="2013-09-05T00:00:00"/>
    <s v="First Class"/>
    <s v="SZ-20035"/>
    <s v="Sam Zeldin"/>
    <x v="2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x v="2"/>
    <x v="742"/>
    <d v="2011-09-07T00:00:00"/>
    <s v="First Class"/>
    <s v="PR-18880"/>
    <s v="Patrick Ryan"/>
    <x v="0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x v="3"/>
    <x v="208"/>
    <d v="2014-10-26T00:00:00"/>
    <s v="Standard Class"/>
    <s v="FC-14245"/>
    <s v="Frank Carlisle"/>
    <x v="2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x v="3"/>
    <x v="208"/>
    <d v="2014-10-26T00:00:00"/>
    <s v="Standard Class"/>
    <s v="FC-14245"/>
    <s v="Frank Carlisle"/>
    <x v="2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x v="208"/>
    <d v="2014-10-26T00:00:00"/>
    <s v="Standard Class"/>
    <s v="FC-14245"/>
    <s v="Frank Carlisle"/>
    <x v="2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x v="3"/>
    <x v="1016"/>
    <d v="2014-04-30T00:00:00"/>
    <s v="Standard Class"/>
    <s v="LH-16750"/>
    <s v="Larry Hughes"/>
    <x v="0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x v="1"/>
    <x v="324"/>
    <d v="2012-10-24T00:00:00"/>
    <s v="Standard Class"/>
    <s v="RM-19675"/>
    <s v="Robert Marley"/>
    <x v="2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x v="324"/>
    <d v="2012-10-24T00:00:00"/>
    <s v="Standard Class"/>
    <s v="RM-19675"/>
    <s v="Robert Marley"/>
    <x v="2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x v="2"/>
    <x v="260"/>
    <d v="2011-07-08T00:00:00"/>
    <s v="First Class"/>
    <s v="DM-13525"/>
    <s v="Don Miller"/>
    <x v="1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x v="2"/>
    <x v="260"/>
    <d v="2011-07-08T00:00:00"/>
    <s v="First Class"/>
    <s v="DM-13525"/>
    <s v="Don Miller"/>
    <x v="1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x v="2"/>
    <x v="260"/>
    <d v="2011-07-08T00:00:00"/>
    <s v="First Class"/>
    <s v="DM-13525"/>
    <s v="Don Miller"/>
    <x v="1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x v="0"/>
    <x v="958"/>
    <d v="2013-04-10T00:00:00"/>
    <s v="Standard Class"/>
    <s v="EH-14185"/>
    <s v="Evan Henry"/>
    <x v="0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x v="3"/>
    <x v="38"/>
    <d v="2014-11-19T00:00:00"/>
    <s v="Second Class"/>
    <s v="TC-21295"/>
    <s v="Toby Carlisle"/>
    <x v="0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x v="3"/>
    <x v="428"/>
    <d v="2014-09-14T00:00:00"/>
    <s v="Standard Class"/>
    <s v="AI-10855"/>
    <s v="Arianne Irving"/>
    <x v="0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x v="1"/>
    <x v="786"/>
    <d v="2012-04-23T00:00:00"/>
    <s v="Standard Class"/>
    <s v="JM-15535"/>
    <s v="Jessica Myrick"/>
    <x v="0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x v="1"/>
    <x v="786"/>
    <d v="2012-04-23T00:00:00"/>
    <s v="Standard Class"/>
    <s v="JM-15535"/>
    <s v="Jessica Myrick"/>
    <x v="0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1"/>
    <x v="786"/>
    <d v="2012-04-23T00:00:00"/>
    <s v="Standard Class"/>
    <s v="JM-15535"/>
    <s v="Jessica Myrick"/>
    <x v="0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x v="0"/>
    <x v="197"/>
    <d v="2013-07-30T00:00:00"/>
    <s v="Standard Class"/>
    <s v="BE-11335"/>
    <s v="Bill Eplett"/>
    <x v="2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x v="0"/>
    <x v="370"/>
    <d v="2013-09-01T00:00:00"/>
    <s v="Standard Class"/>
    <s v="DR-12880"/>
    <s v="Dan Reichenbach"/>
    <x v="1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x v="0"/>
    <x v="370"/>
    <d v="2013-09-01T00:00:00"/>
    <s v="Standard Class"/>
    <s v="DR-12880"/>
    <s v="Dan Reichenbach"/>
    <x v="1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x v="2"/>
    <x v="171"/>
    <d v="2011-09-19T00:00:00"/>
    <s v="Standard Class"/>
    <s v="TA-21385"/>
    <s v="Tom Ashbrook"/>
    <x v="2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x v="2"/>
    <x v="171"/>
    <d v="2011-09-19T00:00:00"/>
    <s v="Standard Class"/>
    <s v="TA-21385"/>
    <s v="Tom Ashbrook"/>
    <x v="2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x v="2"/>
    <x v="171"/>
    <d v="2011-09-19T00:00:00"/>
    <s v="Standard Class"/>
    <s v="TA-21385"/>
    <s v="Tom Ashbrook"/>
    <x v="2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x v="2"/>
    <x v="171"/>
    <d v="2011-09-19T00:00:00"/>
    <s v="Standard Class"/>
    <s v="TA-21385"/>
    <s v="Tom Ashbrook"/>
    <x v="2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x v="0"/>
    <x v="405"/>
    <d v="2013-07-30T00:00:00"/>
    <s v="Standard Class"/>
    <s v="KN-16705"/>
    <s v="Kristina Nunn"/>
    <x v="2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x v="3"/>
    <x v="240"/>
    <d v="2014-05-24T00:00:00"/>
    <s v="Standard Class"/>
    <s v="PJ-18835"/>
    <s v="Patrick Jones"/>
    <x v="1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x v="3"/>
    <x v="1045"/>
    <d v="2014-05-03T00:00:00"/>
    <s v="Standard Class"/>
    <s v="MC-17605"/>
    <s v="Matt Connell"/>
    <x v="1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x v="3"/>
    <x v="1045"/>
    <d v="2014-05-03T00:00:00"/>
    <s v="Standard Class"/>
    <s v="MC-17605"/>
    <s v="Matt Connell"/>
    <x v="1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x v="3"/>
    <x v="614"/>
    <d v="2015-01-03T00:00:00"/>
    <s v="Standard Class"/>
    <s v="BS-11755"/>
    <s v="Bruce Stewart"/>
    <x v="0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x v="3"/>
    <x v="614"/>
    <d v="2015-01-03T00:00:00"/>
    <s v="Standard Class"/>
    <s v="BS-11755"/>
    <s v="Bruce Stewart"/>
    <x v="0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x v="3"/>
    <x v="507"/>
    <d v="2014-09-07T00:00:00"/>
    <s v="Second Class"/>
    <s v="PK-19075"/>
    <s v="Pete Kriz"/>
    <x v="0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x v="3"/>
    <x v="507"/>
    <d v="2014-09-07T00:00:00"/>
    <s v="Second Class"/>
    <s v="PK-19075"/>
    <s v="Pete Kriz"/>
    <x v="0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x v="2"/>
    <x v="90"/>
    <d v="2011-03-25T00:00:00"/>
    <s v="Standard Class"/>
    <s v="TS-21205"/>
    <s v="Thomas Seio"/>
    <x v="1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x v="3"/>
    <x v="394"/>
    <d v="2014-10-05T00:00:00"/>
    <s v="Standard Class"/>
    <s v="BD-11725"/>
    <s v="Bruce Degenhardt"/>
    <x v="0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x v="2"/>
    <x v="1046"/>
    <d v="2011-01-21T00:00:00"/>
    <s v="First Class"/>
    <s v="TS-21340"/>
    <s v="Toby Swindell"/>
    <x v="0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2"/>
    <x v="1046"/>
    <d v="2011-01-21T00:00:00"/>
    <s v="First Class"/>
    <s v="TS-21340"/>
    <s v="Toby Swindell"/>
    <x v="0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2"/>
    <x v="1046"/>
    <d v="2011-01-21T00:00:00"/>
    <s v="First Class"/>
    <s v="TS-21340"/>
    <s v="Toby Swindell"/>
    <x v="0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x v="2"/>
    <x v="1046"/>
    <d v="2011-01-21T00:00:00"/>
    <s v="First Class"/>
    <s v="TS-21340"/>
    <s v="Toby Swindell"/>
    <x v="0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x v="2"/>
    <x v="1047"/>
    <d v="2011-02-20T00:00:00"/>
    <s v="Second Class"/>
    <s v="ST-20530"/>
    <s v="Shui Tom"/>
    <x v="0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x v="632"/>
    <d v="2013-06-15T00:00:00"/>
    <s v="Standard Class"/>
    <s v="DB-13210"/>
    <s v="Dean Braden"/>
    <x v="0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x v="2"/>
    <x v="467"/>
    <d v="2011-09-27T00:00:00"/>
    <s v="First Class"/>
    <s v="KF-16285"/>
    <s v="Karen Ferguson"/>
    <x v="2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2"/>
    <x v="467"/>
    <d v="2011-09-27T00:00:00"/>
    <s v="First Class"/>
    <s v="KF-16285"/>
    <s v="Karen Ferguson"/>
    <x v="2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x v="0"/>
    <x v="198"/>
    <d v="2013-06-05T00:00:00"/>
    <s v="Standard Class"/>
    <s v="JM-16195"/>
    <s v="Justin MacKendrick"/>
    <x v="0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x v="3"/>
    <x v="484"/>
    <d v="2014-12-24T00:00:00"/>
    <s v="Standard Class"/>
    <s v="TS-21505"/>
    <s v="Tony Sayre"/>
    <x v="0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x v="3"/>
    <x v="484"/>
    <d v="2014-12-24T00:00:00"/>
    <s v="Standard Class"/>
    <s v="TS-21505"/>
    <s v="Tony Sayre"/>
    <x v="0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x v="3"/>
    <x v="484"/>
    <d v="2014-12-24T00:00:00"/>
    <s v="Standard Class"/>
    <s v="TS-21505"/>
    <s v="Tony Sayre"/>
    <x v="0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x v="3"/>
    <x v="377"/>
    <d v="2014-12-27T00:00:00"/>
    <s v="Same Day"/>
    <s v="YC-21895"/>
    <s v="Yoseph Carroll"/>
    <x v="1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x v="3"/>
    <x v="140"/>
    <d v="2014-06-19T00:00:00"/>
    <s v="First Class"/>
    <s v="Dp-13240"/>
    <s v="Dean percer"/>
    <x v="2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x v="3"/>
    <x v="140"/>
    <d v="2014-06-19T00:00:00"/>
    <s v="First Class"/>
    <s v="Dp-13240"/>
    <s v="Dean percer"/>
    <x v="2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x v="3"/>
    <x v="140"/>
    <d v="2014-06-19T00:00:00"/>
    <s v="First Class"/>
    <s v="Dp-13240"/>
    <s v="Dean percer"/>
    <x v="2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x v="0"/>
    <x v="73"/>
    <d v="2013-11-25T00:00:00"/>
    <s v="Standard Class"/>
    <s v="SJ-20500"/>
    <s v="Shirley Jackson"/>
    <x v="0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2"/>
    <x v="691"/>
    <d v="2011-04-04T00:00:00"/>
    <s v="Standard Class"/>
    <s v="KB-16240"/>
    <s v="Karen Bern"/>
    <x v="1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x v="3"/>
    <x v="1048"/>
    <d v="2014-10-15T00:00:00"/>
    <s v="Standard Class"/>
    <s v="CS-12250"/>
    <s v="Chris Selesnick"/>
    <x v="1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x v="3"/>
    <x v="1048"/>
    <d v="2014-10-15T00:00:00"/>
    <s v="Standard Class"/>
    <s v="CS-12250"/>
    <s v="Chris Selesnick"/>
    <x v="1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x v="3"/>
    <x v="1048"/>
    <d v="2014-10-15T00:00:00"/>
    <s v="Standard Class"/>
    <s v="CS-12250"/>
    <s v="Chris Selesnick"/>
    <x v="1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x v="3"/>
    <x v="1048"/>
    <d v="2014-10-15T00:00:00"/>
    <s v="Standard Class"/>
    <s v="CS-12250"/>
    <s v="Chris Selesnick"/>
    <x v="1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x v="3"/>
    <x v="289"/>
    <d v="2014-02-05T00:00:00"/>
    <s v="Standard Class"/>
    <s v="EB-13870"/>
    <s v="Emily Burns"/>
    <x v="0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2"/>
    <x v="432"/>
    <d v="2011-12-17T00:00:00"/>
    <s v="Standard Class"/>
    <s v="PB-19150"/>
    <s v="Philip Brown"/>
    <x v="0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x v="1"/>
    <x v="1040"/>
    <d v="2012-10-29T00:00:00"/>
    <s v="Standard Class"/>
    <s v="MT-18070"/>
    <s v="Michelle Tran"/>
    <x v="2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x v="3"/>
    <x v="719"/>
    <d v="2014-04-05T00:00:00"/>
    <s v="Second Class"/>
    <s v="BF-11020"/>
    <s v="Barry Französisch"/>
    <x v="1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x v="3"/>
    <x v="719"/>
    <d v="2014-04-05T00:00:00"/>
    <s v="Second Class"/>
    <s v="BF-11020"/>
    <s v="Barry Französisch"/>
    <x v="1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x v="3"/>
    <x v="719"/>
    <d v="2014-04-05T00:00:00"/>
    <s v="Second Class"/>
    <s v="BF-11020"/>
    <s v="Barry Französisch"/>
    <x v="1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x v="3"/>
    <x v="719"/>
    <d v="2014-04-05T00:00:00"/>
    <s v="Second Class"/>
    <s v="BF-11020"/>
    <s v="Barry Französisch"/>
    <x v="1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3"/>
    <x v="795"/>
    <d v="2014-01-28T00:00:00"/>
    <s v="First Class"/>
    <s v="CG-12520"/>
    <s v="Claire Gute"/>
    <x v="0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2"/>
    <x v="683"/>
    <d v="2011-11-28T00:00:00"/>
    <s v="Same Day"/>
    <s v="DH-13675"/>
    <s v="Duane Huffman"/>
    <x v="2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x v="2"/>
    <x v="683"/>
    <d v="2011-11-28T00:00:00"/>
    <s v="Same Day"/>
    <s v="DH-13675"/>
    <s v="Duane Huffman"/>
    <x v="2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x v="2"/>
    <x v="683"/>
    <d v="2011-11-28T00:00:00"/>
    <s v="Same Day"/>
    <s v="DH-13675"/>
    <s v="Duane Huffman"/>
    <x v="2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1"/>
    <x v="406"/>
    <d v="2012-09-08T00:00:00"/>
    <s v="Standard Class"/>
    <s v="SC-20440"/>
    <s v="Shaun Chance"/>
    <x v="1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3"/>
    <x v="492"/>
    <d v="2014-06-17T00:00:00"/>
    <s v="Standard Class"/>
    <s v="HG-15025"/>
    <s v="Hunter Glantz"/>
    <x v="0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x v="3"/>
    <x v="663"/>
    <d v="2014-07-19T00:00:00"/>
    <s v="Second Class"/>
    <s v="MM-18055"/>
    <s v="Michelle Moray"/>
    <x v="0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x v="3"/>
    <x v="663"/>
    <d v="2014-07-19T00:00:00"/>
    <s v="Second Class"/>
    <s v="MM-18055"/>
    <s v="Michelle Moray"/>
    <x v="0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x v="3"/>
    <x v="663"/>
    <d v="2014-07-19T00:00:00"/>
    <s v="Second Class"/>
    <s v="MM-18055"/>
    <s v="Michelle Moray"/>
    <x v="0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x v="3"/>
    <x v="663"/>
    <d v="2014-07-19T00:00:00"/>
    <s v="Second Class"/>
    <s v="MM-18055"/>
    <s v="Michelle Moray"/>
    <x v="0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x v="3"/>
    <x v="663"/>
    <d v="2014-07-19T00:00:00"/>
    <s v="Second Class"/>
    <s v="MM-18055"/>
    <s v="Michelle Moray"/>
    <x v="0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x v="3"/>
    <x v="808"/>
    <d v="2014-11-07T00:00:00"/>
    <s v="Standard Class"/>
    <s v="TH-21115"/>
    <s v="Thea Hudgings"/>
    <x v="1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x v="3"/>
    <x v="808"/>
    <d v="2014-11-07T00:00:00"/>
    <s v="Standard Class"/>
    <s v="TH-21115"/>
    <s v="Thea Hudgings"/>
    <x v="1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3"/>
    <x v="808"/>
    <d v="2014-11-07T00:00:00"/>
    <s v="Standard Class"/>
    <s v="TH-21115"/>
    <s v="Thea Hudgings"/>
    <x v="1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x v="3"/>
    <x v="808"/>
    <d v="2014-11-07T00:00:00"/>
    <s v="Standard Class"/>
    <s v="TH-21115"/>
    <s v="Thea Hudgings"/>
    <x v="1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x v="750"/>
    <d v="2013-10-09T00:00:00"/>
    <s v="Same Day"/>
    <s v="JE-15745"/>
    <s v="Joel Eaton"/>
    <x v="0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x v="0"/>
    <x v="143"/>
    <d v="2013-04-15T00:00:00"/>
    <s v="Standard Class"/>
    <s v="PG-18820"/>
    <s v="Patrick Gardner"/>
    <x v="0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x v="1"/>
    <x v="1049"/>
    <d v="2012-10-12T00:00:00"/>
    <s v="Standard Class"/>
    <s v="MB-17305"/>
    <s v="Maria Bertelson"/>
    <x v="0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x v="3"/>
    <x v="356"/>
    <d v="2014-05-21T00:00:00"/>
    <s v="Standard Class"/>
    <s v="JD-16015"/>
    <s v="Joy Daniels"/>
    <x v="0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x v="3"/>
    <x v="356"/>
    <d v="2014-05-21T00:00:00"/>
    <s v="Standard Class"/>
    <s v="JD-16015"/>
    <s v="Joy Daniels"/>
    <x v="0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2"/>
    <x v="1050"/>
    <d v="2011-03-02T00:00:00"/>
    <s v="Standard Class"/>
    <s v="JH-15430"/>
    <s v="Jennifer Halladay"/>
    <x v="0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x v="1050"/>
    <d v="2011-03-02T00:00:00"/>
    <s v="Standard Class"/>
    <s v="JH-15430"/>
    <s v="Jennifer Halladay"/>
    <x v="0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"/>
    <x v="1051"/>
    <d v="2012-06-01T00:00:00"/>
    <s v="First Class"/>
    <s v="EN-13780"/>
    <s v="Edward Nazzal"/>
    <x v="0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"/>
    <x v="1051"/>
    <d v="2012-06-01T00:00:00"/>
    <s v="First Class"/>
    <s v="EN-13780"/>
    <s v="Edward Nazzal"/>
    <x v="0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x v="1"/>
    <x v="1051"/>
    <d v="2012-06-01T00:00:00"/>
    <s v="First Class"/>
    <s v="EN-13780"/>
    <s v="Edward Nazzal"/>
    <x v="0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x v="0"/>
    <x v="741"/>
    <d v="2013-11-22T00:00:00"/>
    <s v="Second Class"/>
    <s v="KC-16255"/>
    <s v="Karen Carlisle"/>
    <x v="1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x v="3"/>
    <x v="769"/>
    <d v="2014-12-10T00:00:00"/>
    <s v="Standard Class"/>
    <s v="MS-17980"/>
    <s v="Michael Stewart"/>
    <x v="1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x v="3"/>
    <x v="769"/>
    <d v="2014-12-10T00:00:00"/>
    <s v="Standard Class"/>
    <s v="MS-17980"/>
    <s v="Michael Stewart"/>
    <x v="1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x v="3"/>
    <x v="769"/>
    <d v="2014-12-10T00:00:00"/>
    <s v="Standard Class"/>
    <s v="MS-17980"/>
    <s v="Michael Stewart"/>
    <x v="1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x v="3"/>
    <x v="769"/>
    <d v="2014-12-10T00:00:00"/>
    <s v="Standard Class"/>
    <s v="MS-17980"/>
    <s v="Michael Stewart"/>
    <x v="1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x v="3"/>
    <x v="769"/>
    <d v="2014-12-10T00:00:00"/>
    <s v="Standard Class"/>
    <s v="MS-17980"/>
    <s v="Michael Stewart"/>
    <x v="1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x v="410"/>
    <d v="2013-06-08T00:00:00"/>
    <s v="First Class"/>
    <s v="CK-12205"/>
    <s v="Chloris Kastensmidt"/>
    <x v="0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x v="0"/>
    <x v="410"/>
    <d v="2013-06-08T00:00:00"/>
    <s v="First Class"/>
    <s v="CK-12205"/>
    <s v="Chloris Kastensmidt"/>
    <x v="0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x v="0"/>
    <x v="107"/>
    <d v="2013-12-13T00:00:00"/>
    <s v="First Class"/>
    <s v="SJ-20125"/>
    <s v="Sanjit Jacobs"/>
    <x v="2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x v="3"/>
    <x v="504"/>
    <d v="2014-05-06T00:00:00"/>
    <s v="Standard Class"/>
    <s v="EA-14035"/>
    <s v="Erin Ashbrook"/>
    <x v="1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x v="3"/>
    <x v="558"/>
    <d v="2014-04-29T00:00:00"/>
    <s v="Standard Class"/>
    <s v="MG-17890"/>
    <s v="Michael Granlund"/>
    <x v="2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x v="1"/>
    <x v="412"/>
    <d v="2012-05-10T00:00:00"/>
    <s v="First Class"/>
    <s v="AB-10255"/>
    <s v="Alejandro Ballentine"/>
    <x v="2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x v="1"/>
    <x v="1052"/>
    <d v="2012-04-04T00:00:00"/>
    <s v="Standard Class"/>
    <s v="SC-20260"/>
    <s v="Scott Cohen"/>
    <x v="1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x v="3"/>
    <x v="634"/>
    <d v="2014-08-12T00:00:00"/>
    <s v="Standard Class"/>
    <s v="TB-21355"/>
    <s v="Todd Boyes"/>
    <x v="1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x v="3"/>
    <x v="574"/>
    <d v="2014-12-07T00:00:00"/>
    <s v="Standard Class"/>
    <s v="JK-16090"/>
    <s v="Juliana Krohn"/>
    <x v="0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x v="0"/>
    <x v="112"/>
    <d v="2013-06-08T00:00:00"/>
    <s v="First Class"/>
    <s v="CK-12595"/>
    <s v="Clytie Kelty"/>
    <x v="0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x v="1"/>
    <x v="657"/>
    <d v="2012-04-20T00:00:00"/>
    <s v="Standard Class"/>
    <s v="SS-20590"/>
    <s v="Sonia Sunley"/>
    <x v="0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x v="3"/>
    <x v="1053"/>
    <d v="2014-05-27T00:00:00"/>
    <s v="Standard Class"/>
    <s v="LE-16810"/>
    <s v="Laurel Elliston"/>
    <x v="0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x v="3"/>
    <x v="1053"/>
    <d v="2014-05-27T00:00:00"/>
    <s v="Standard Class"/>
    <s v="LE-16810"/>
    <s v="Laurel Elliston"/>
    <x v="0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x v="3"/>
    <x v="1053"/>
    <d v="2014-05-27T00:00:00"/>
    <s v="Standard Class"/>
    <s v="LE-16810"/>
    <s v="Laurel Elliston"/>
    <x v="0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x v="1054"/>
    <d v="2013-12-26T00:00:00"/>
    <s v="Standard Class"/>
    <s v="ES-14080"/>
    <s v="Erin Smith"/>
    <x v="1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x v="1054"/>
    <d v="2013-12-26T00:00:00"/>
    <s v="Standard Class"/>
    <s v="ES-14080"/>
    <s v="Erin Smith"/>
    <x v="1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d v="2013-12-26T00:00:00"/>
    <s v="Standard Class"/>
    <s v="ES-14080"/>
    <s v="Erin Smith"/>
    <x v="1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3"/>
    <x v="585"/>
    <d v="2014-09-27T00:00:00"/>
    <s v="Standard Class"/>
    <s v="MG-17890"/>
    <s v="Michael Granlund"/>
    <x v="2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3"/>
    <x v="210"/>
    <d v="2014-09-09T00:00:00"/>
    <s v="First Class"/>
    <s v="JM-16195"/>
    <s v="Justin MacKendrick"/>
    <x v="0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x v="3"/>
    <x v="210"/>
    <d v="2014-09-09T00:00:00"/>
    <s v="First Class"/>
    <s v="JM-16195"/>
    <s v="Justin MacKendrick"/>
    <x v="0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x v="2"/>
    <x v="683"/>
    <d v="2011-12-01T00:00:00"/>
    <s v="First Class"/>
    <s v="SG-20470"/>
    <s v="Sheri Gordon"/>
    <x v="0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x v="2"/>
    <x v="683"/>
    <d v="2011-12-01T00:00:00"/>
    <s v="First Class"/>
    <s v="SG-20470"/>
    <s v="Sheri Gordon"/>
    <x v="0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x v="2"/>
    <x v="607"/>
    <d v="2011-11-16T00:00:00"/>
    <s v="Standard Class"/>
    <s v="DB-12970"/>
    <s v="Darren Budd"/>
    <x v="1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x v="2"/>
    <x v="607"/>
    <d v="2011-11-16T00:00:00"/>
    <s v="Standard Class"/>
    <s v="DB-12970"/>
    <s v="Darren Budd"/>
    <x v="1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x v="2"/>
    <x v="607"/>
    <d v="2011-11-16T00:00:00"/>
    <s v="Standard Class"/>
    <s v="DB-12970"/>
    <s v="Darren Budd"/>
    <x v="1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x v="2"/>
    <x v="607"/>
    <d v="2011-11-16T00:00:00"/>
    <s v="Standard Class"/>
    <s v="DB-12970"/>
    <s v="Darren Budd"/>
    <x v="1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x v="2"/>
    <x v="607"/>
    <d v="2011-11-16T00:00:00"/>
    <s v="Standard Class"/>
    <s v="DB-12970"/>
    <s v="Darren Budd"/>
    <x v="1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x v="3"/>
    <x v="280"/>
    <d v="2014-10-07T00:00:00"/>
    <s v="Second Class"/>
    <s v="JW-15220"/>
    <s v="Jane Waco"/>
    <x v="1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x v="1"/>
    <x v="639"/>
    <d v="2012-12-18T00:00:00"/>
    <s v="Standard Class"/>
    <s v="KD-16495"/>
    <s v="Keith Dawkins"/>
    <x v="1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x v="1"/>
    <x v="639"/>
    <d v="2012-12-18T00:00:00"/>
    <s v="Standard Class"/>
    <s v="KD-16495"/>
    <s v="Keith Dawkins"/>
    <x v="1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x v="1"/>
    <x v="401"/>
    <d v="2012-12-10T00:00:00"/>
    <s v="Standard Class"/>
    <s v="IL-15100"/>
    <s v="Ivan Liston"/>
    <x v="0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x v="1"/>
    <x v="401"/>
    <d v="2012-12-10T00:00:00"/>
    <s v="Standard Class"/>
    <s v="IL-15100"/>
    <s v="Ivan Liston"/>
    <x v="0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x v="1"/>
    <x v="401"/>
    <d v="2012-12-10T00:00:00"/>
    <s v="Standard Class"/>
    <s v="IL-15100"/>
    <s v="Ivan Liston"/>
    <x v="0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x v="3"/>
    <x v="185"/>
    <d v="2014-04-03T00:00:00"/>
    <s v="Second Class"/>
    <s v="JE-15610"/>
    <s v="Jim Epp"/>
    <x v="1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x v="3"/>
    <x v="185"/>
    <d v="2014-04-03T00:00:00"/>
    <s v="Second Class"/>
    <s v="JE-15610"/>
    <s v="Jim Epp"/>
    <x v="1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x v="3"/>
    <x v="185"/>
    <d v="2014-04-03T00:00:00"/>
    <s v="Second Class"/>
    <s v="JE-15610"/>
    <s v="Jim Epp"/>
    <x v="1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x v="3"/>
    <x v="677"/>
    <d v="2014-03-14T00:00:00"/>
    <s v="Same Day"/>
    <s v="SU-20665"/>
    <s v="Stephanie Ulpright"/>
    <x v="2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x v="2"/>
    <x v="29"/>
    <d v="2011-12-09T00:00:00"/>
    <s v="Standard Class"/>
    <s v="EA-14035"/>
    <s v="Erin Ashbrook"/>
    <x v="1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x v="2"/>
    <x v="29"/>
    <d v="2011-12-09T00:00:00"/>
    <s v="Standard Class"/>
    <s v="EA-14035"/>
    <s v="Erin Ashbrook"/>
    <x v="1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x v="2"/>
    <x v="29"/>
    <d v="2011-12-09T00:00:00"/>
    <s v="Standard Class"/>
    <s v="EA-14035"/>
    <s v="Erin Ashbrook"/>
    <x v="1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"/>
    <x v="29"/>
    <d v="2011-12-09T00:00:00"/>
    <s v="Standard Class"/>
    <s v="EA-14035"/>
    <s v="Erin Ashbrook"/>
    <x v="1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"/>
    <x v="29"/>
    <d v="2011-12-09T00:00:00"/>
    <s v="Standard Class"/>
    <s v="EA-14035"/>
    <s v="Erin Ashbrook"/>
    <x v="1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x v="0"/>
    <x v="939"/>
    <d v="2013-12-17T00:00:00"/>
    <s v="Standard Class"/>
    <s v="RF-19840"/>
    <s v="Roy Französisch"/>
    <x v="0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x v="939"/>
    <d v="2013-12-17T00:00:00"/>
    <s v="Standard Class"/>
    <s v="RF-19840"/>
    <s v="Roy Französisch"/>
    <x v="0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x v="3"/>
    <x v="428"/>
    <d v="2014-09-15T00:00:00"/>
    <s v="Second Class"/>
    <s v="LC-17050"/>
    <s v="Liz Carlisle"/>
    <x v="0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x v="3"/>
    <x v="428"/>
    <d v="2014-09-15T00:00:00"/>
    <s v="Second Class"/>
    <s v="LC-17050"/>
    <s v="Liz Carlisle"/>
    <x v="0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x v="3"/>
    <x v="428"/>
    <d v="2014-09-15T00:00:00"/>
    <s v="Second Class"/>
    <s v="LC-17050"/>
    <s v="Liz Carlisle"/>
    <x v="0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x v="3"/>
    <x v="1055"/>
    <d v="2014-10-09T00:00:00"/>
    <s v="Standard Class"/>
    <s v="PS-18970"/>
    <s v="Paul Stevenson"/>
    <x v="2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x v="0"/>
    <x v="195"/>
    <d v="2013-05-14T00:00:00"/>
    <s v="Standard Class"/>
    <s v="PS-18970"/>
    <s v="Paul Stevenson"/>
    <x v="2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x v="2"/>
    <x v="534"/>
    <d v="2011-12-19T00:00:00"/>
    <s v="Second Class"/>
    <s v="JO-15280"/>
    <s v="Jas O'Carroll"/>
    <x v="0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x v="3"/>
    <x v="329"/>
    <d v="2014-12-05T00:00:00"/>
    <s v="Standard Class"/>
    <s v="VP-21730"/>
    <s v="Victor Preis"/>
    <x v="2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x v="3"/>
    <x v="329"/>
    <d v="2014-12-05T00:00:00"/>
    <s v="Standard Class"/>
    <s v="VP-21730"/>
    <s v="Victor Preis"/>
    <x v="2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x v="3"/>
    <x v="329"/>
    <d v="2014-12-05T00:00:00"/>
    <s v="Standard Class"/>
    <s v="VP-21730"/>
    <s v="Victor Preis"/>
    <x v="2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x v="1"/>
    <x v="531"/>
    <d v="2012-03-20T00:00:00"/>
    <s v="First Class"/>
    <s v="GA-14725"/>
    <s v="Guy Armstrong"/>
    <x v="0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x v="2"/>
    <x v="866"/>
    <d v="2011-07-24T00:00:00"/>
    <s v="Standard Class"/>
    <s v="EM-14140"/>
    <s v="Eugene Moren"/>
    <x v="2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x v="16"/>
    <d v="2013-12-12T00:00:00"/>
    <s v="Second Class"/>
    <s v="DB-13615"/>
    <s v="Doug Bickford"/>
    <x v="0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x v="16"/>
    <d v="2013-12-12T00:00:00"/>
    <s v="Second Class"/>
    <s v="DB-13615"/>
    <s v="Doug Bickford"/>
    <x v="0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x v="2"/>
    <x v="303"/>
    <d v="2011-10-18T00:00:00"/>
    <s v="Second Class"/>
    <s v="ML-17395"/>
    <s v="Marina Lichtenstein"/>
    <x v="1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x v="2"/>
    <x v="303"/>
    <d v="2011-10-18T00:00:00"/>
    <s v="Second Class"/>
    <s v="ML-17395"/>
    <s v="Marina Lichtenstein"/>
    <x v="1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3"/>
    <x v="123"/>
    <d v="2014-11-26T00:00:00"/>
    <s v="Standard Class"/>
    <s v="JH-15430"/>
    <s v="Jennifer Halladay"/>
    <x v="0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x v="3"/>
    <x v="241"/>
    <d v="2014-09-25T00:00:00"/>
    <s v="Same Day"/>
    <s v="BP-11095"/>
    <s v="Bart Pistole"/>
    <x v="1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x v="3"/>
    <x v="241"/>
    <d v="2014-09-25T00:00:00"/>
    <s v="Same Day"/>
    <s v="BP-11095"/>
    <s v="Bart Pistole"/>
    <x v="1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x v="1"/>
    <x v="12"/>
    <d v="2012-09-29T00:00:00"/>
    <s v="Standard Class"/>
    <s v="SB-20185"/>
    <s v="Sarah Brown"/>
    <x v="0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x v="3"/>
    <x v="778"/>
    <d v="2014-02-21T00:00:00"/>
    <s v="Standard Class"/>
    <s v="SV-20785"/>
    <s v="Stewart Visinsky"/>
    <x v="0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x v="3"/>
    <x v="778"/>
    <d v="2014-02-21T00:00:00"/>
    <s v="Standard Class"/>
    <s v="SV-20785"/>
    <s v="Stewart Visinsky"/>
    <x v="0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x v="2"/>
    <x v="462"/>
    <d v="2011-10-03T00:00:00"/>
    <s v="Same Day"/>
    <s v="DO-13435"/>
    <s v="Denny Ordway"/>
    <x v="0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x v="2"/>
    <x v="462"/>
    <d v="2011-10-03T00:00:00"/>
    <s v="Same Day"/>
    <s v="DO-13435"/>
    <s v="Denny Ordway"/>
    <x v="0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x v="2"/>
    <x v="462"/>
    <d v="2011-10-03T00:00:00"/>
    <s v="Same Day"/>
    <s v="DO-13435"/>
    <s v="Denny Ordway"/>
    <x v="0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x v="0"/>
    <x v="278"/>
    <d v="2013-08-30T00:00:00"/>
    <s v="Second Class"/>
    <s v="TB-21355"/>
    <s v="Todd Boyes"/>
    <x v="1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x v="0"/>
    <x v="278"/>
    <d v="2013-08-30T00:00:00"/>
    <s v="Second Class"/>
    <s v="TB-21355"/>
    <s v="Todd Boyes"/>
    <x v="1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"/>
    <x v="155"/>
    <d v="2012-12-07T00:00:00"/>
    <s v="Standard Class"/>
    <s v="BS-11380"/>
    <s v="Bill Stewart"/>
    <x v="1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x v="873"/>
    <d v="2013-09-26T00:00:00"/>
    <s v="Standard Class"/>
    <s v="FM-14215"/>
    <s v="Filia McAdams"/>
    <x v="1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x v="0"/>
    <x v="873"/>
    <d v="2013-09-26T00:00:00"/>
    <s v="Standard Class"/>
    <s v="FM-14215"/>
    <s v="Filia McAdams"/>
    <x v="1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x v="3"/>
    <x v="613"/>
    <d v="2014-04-01T00:00:00"/>
    <s v="Standard Class"/>
    <s v="JL-15835"/>
    <s v="John Lee"/>
    <x v="0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x v="1"/>
    <x v="401"/>
    <d v="2012-12-11T00:00:00"/>
    <s v="Standard Class"/>
    <s v="AF-10870"/>
    <s v="Art Ferguson"/>
    <x v="0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3"/>
    <x v="515"/>
    <d v="2014-09-06T00:00:00"/>
    <s v="Standard Class"/>
    <s v="BG-11035"/>
    <s v="Barry Gonzalez"/>
    <x v="0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1"/>
    <x v="348"/>
    <d v="2012-10-07T00:00:00"/>
    <s v="First Class"/>
    <s v="MB-17305"/>
    <s v="Maria Bertelson"/>
    <x v="0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3"/>
    <x v="238"/>
    <d v="2014-08-23T00:00:00"/>
    <s v="Standard Class"/>
    <s v="HW-14935"/>
    <s v="Helen Wasserman"/>
    <x v="1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x v="3"/>
    <x v="238"/>
    <d v="2014-08-23T00:00:00"/>
    <s v="Standard Class"/>
    <s v="HW-14935"/>
    <s v="Helen Wasserman"/>
    <x v="1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x v="0"/>
    <x v="1056"/>
    <d v="2013-02-07T00:00:00"/>
    <s v="Standard Class"/>
    <s v="AB-10105"/>
    <s v="Adrian Barton"/>
    <x v="0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x v="0"/>
    <x v="828"/>
    <d v="2013-08-28T00:00:00"/>
    <s v="Standard Class"/>
    <s v="JP-15460"/>
    <s v="Jennifer Patt"/>
    <x v="1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x v="828"/>
    <d v="2013-08-28T00:00:00"/>
    <s v="Standard Class"/>
    <s v="JP-15460"/>
    <s v="Jennifer Patt"/>
    <x v="1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x v="828"/>
    <d v="2013-08-28T00:00:00"/>
    <s v="Standard Class"/>
    <s v="JP-15460"/>
    <s v="Jennifer Patt"/>
    <x v="1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x v="3"/>
    <x v="160"/>
    <d v="2014-07-05T00:00:00"/>
    <s v="Standard Class"/>
    <s v="DV-13045"/>
    <s v="Darrin Van Huff"/>
    <x v="1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x v="1"/>
    <x v="227"/>
    <d v="2012-09-21T00:00:00"/>
    <s v="First Class"/>
    <s v="CM-12190"/>
    <s v="Charlotte Melton"/>
    <x v="0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x v="477"/>
    <d v="2013-10-01T00:00:00"/>
    <s v="Standard Class"/>
    <s v="SC-20695"/>
    <s v="Steve Chapman"/>
    <x v="1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x v="0"/>
    <x v="477"/>
    <d v="2013-10-01T00:00:00"/>
    <s v="Standard Class"/>
    <s v="SC-20695"/>
    <s v="Steve Chapman"/>
    <x v="1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x v="0"/>
    <x v="477"/>
    <d v="2013-10-01T00:00:00"/>
    <s v="Standard Class"/>
    <s v="SC-20695"/>
    <s v="Steve Chapman"/>
    <x v="1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x v="0"/>
    <x v="477"/>
    <d v="2013-10-01T00:00:00"/>
    <s v="Standard Class"/>
    <s v="SC-20695"/>
    <s v="Steve Chapman"/>
    <x v="1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x v="0"/>
    <x v="1057"/>
    <d v="2013-10-29T00:00:00"/>
    <s v="Second Class"/>
    <s v="VW-21775"/>
    <s v="Victoria Wilson"/>
    <x v="1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x v="0"/>
    <x v="1057"/>
    <d v="2013-10-29T00:00:00"/>
    <s v="Second Class"/>
    <s v="VW-21775"/>
    <s v="Victoria Wilson"/>
    <x v="1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2"/>
    <x v="411"/>
    <d v="2011-10-01T00:00:00"/>
    <s v="Second Class"/>
    <s v="PP-18955"/>
    <s v="Paul Prost"/>
    <x v="2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x v="2"/>
    <x v="411"/>
    <d v="2011-10-01T00:00:00"/>
    <s v="Second Class"/>
    <s v="PP-18955"/>
    <s v="Paul Prost"/>
    <x v="2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x v="3"/>
    <x v="335"/>
    <d v="2014-07-02T00:00:00"/>
    <s v="Standard Class"/>
    <s v="DR-12880"/>
    <s v="Dan Reichenbach"/>
    <x v="1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x v="3"/>
    <x v="335"/>
    <d v="2014-07-02T00:00:00"/>
    <s v="Standard Class"/>
    <s v="DR-12880"/>
    <s v="Dan Reichenbach"/>
    <x v="1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x v="0"/>
    <x v="1036"/>
    <d v="2013-08-24T00:00:00"/>
    <s v="Second Class"/>
    <s v="RB-19465"/>
    <s v="Rick Bensley"/>
    <x v="2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x v="2"/>
    <x v="1058"/>
    <d v="2011-02-16T00:00:00"/>
    <s v="Standard Class"/>
    <s v="NF-18385"/>
    <s v="Natalie Fritzler"/>
    <x v="0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x v="2"/>
    <x v="1058"/>
    <d v="2011-02-16T00:00:00"/>
    <s v="Standard Class"/>
    <s v="NF-18385"/>
    <s v="Natalie Fritzler"/>
    <x v="0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x v="2"/>
    <x v="1058"/>
    <d v="2011-02-16T00:00:00"/>
    <s v="Standard Class"/>
    <s v="NF-18385"/>
    <s v="Natalie Fritzler"/>
    <x v="0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x v="713"/>
    <d v="2013-09-29T00:00:00"/>
    <s v="Second Class"/>
    <s v="CR-12580"/>
    <s v="Clay Rozendal"/>
    <x v="2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x v="1"/>
    <x v="901"/>
    <d v="2012-12-06T00:00:00"/>
    <s v="First Class"/>
    <s v="SU-20665"/>
    <s v="Stephanie Ulpright"/>
    <x v="2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x v="3"/>
    <x v="213"/>
    <d v="2014-09-09T00:00:00"/>
    <s v="Standard Class"/>
    <s v="SC-20050"/>
    <s v="Sample Company A"/>
    <x v="2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3"/>
    <x v="213"/>
    <d v="2014-09-09T00:00:00"/>
    <s v="Standard Class"/>
    <s v="SC-20050"/>
    <s v="Sample Company A"/>
    <x v="2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3"/>
    <x v="606"/>
    <d v="2014-04-03T00:00:00"/>
    <s v="Standard Class"/>
    <s v="ML-18040"/>
    <s v="Michelle Lonsdale"/>
    <x v="1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x v="2"/>
    <x v="1059"/>
    <d v="2011-12-27T00:00:00"/>
    <s v="Standard Class"/>
    <s v="GM-14440"/>
    <s v="Gary McGarr"/>
    <x v="0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x v="2"/>
    <x v="1059"/>
    <d v="2011-12-27T00:00:00"/>
    <s v="Standard Class"/>
    <s v="GM-14440"/>
    <s v="Gary McGarr"/>
    <x v="0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x v="2"/>
    <x v="865"/>
    <d v="2011-09-28T00:00:00"/>
    <s v="Standard Class"/>
    <s v="JK-15640"/>
    <s v="Jim Kriz"/>
    <x v="2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x v="3"/>
    <x v="459"/>
    <d v="2014-04-06T00:00:00"/>
    <s v="First Class"/>
    <s v="AT-10435"/>
    <s v="Alyssa Tate"/>
    <x v="2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x v="0"/>
    <x v="178"/>
    <d v="2013-04-06T00:00:00"/>
    <s v="Second Class"/>
    <s v="DB-12910"/>
    <s v="Daniel Byrd"/>
    <x v="2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x v="1"/>
    <x v="1060"/>
    <d v="2012-05-20T00:00:00"/>
    <s v="Second Class"/>
    <s v="AH-10690"/>
    <s v="Anna Häberlin"/>
    <x v="1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x v="3"/>
    <x v="721"/>
    <d v="2014-03-27T00:00:00"/>
    <s v="First Class"/>
    <s v="SJ-20125"/>
    <s v="Sanjit Jacobs"/>
    <x v="2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x v="3"/>
    <x v="349"/>
    <d v="2014-04-20T00:00:00"/>
    <s v="Standard Class"/>
    <s v="HM-14860"/>
    <s v="Harry Marie"/>
    <x v="1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x v="1"/>
    <x v="1038"/>
    <d v="2012-01-09T00:00:00"/>
    <s v="Standard Class"/>
    <s v="AG-10495"/>
    <s v="Andrew Gjertsen"/>
    <x v="1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x v="3"/>
    <x v="808"/>
    <d v="2014-11-08T00:00:00"/>
    <s v="Standard Class"/>
    <s v="JB-16000"/>
    <s v="Joy Bell-"/>
    <x v="0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x v="3"/>
    <x v="729"/>
    <d v="2014-07-20T00:00:00"/>
    <s v="Second Class"/>
    <s v="AJ-10795"/>
    <s v="Anthony Johnson"/>
    <x v="1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x v="3"/>
    <x v="729"/>
    <d v="2014-07-20T00:00:00"/>
    <s v="Second Class"/>
    <s v="AJ-10795"/>
    <s v="Anthony Johnson"/>
    <x v="1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x v="3"/>
    <x v="729"/>
    <d v="2014-07-20T00:00:00"/>
    <s v="Second Class"/>
    <s v="AJ-10795"/>
    <s v="Anthony Johnson"/>
    <x v="1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x v="3"/>
    <x v="729"/>
    <d v="2014-07-20T00:00:00"/>
    <s v="Second Class"/>
    <s v="AJ-10795"/>
    <s v="Anthony Johnson"/>
    <x v="1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x v="3"/>
    <x v="833"/>
    <d v="2014-10-12T00:00:00"/>
    <s v="Standard Class"/>
    <s v="MM-18280"/>
    <s v="Muhammed MacIntyre"/>
    <x v="1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x v="2"/>
    <x v="130"/>
    <d v="2011-11-11T00:00:00"/>
    <s v="Standard Class"/>
    <s v="TH-21235"/>
    <s v="Tiffany House"/>
    <x v="1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x v="0"/>
    <x v="122"/>
    <d v="2013-12-22T00:00:00"/>
    <s v="First Class"/>
    <s v="AH-10120"/>
    <s v="Adrian Hane"/>
    <x v="2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x v="0"/>
    <x v="446"/>
    <d v="2013-10-02T00:00:00"/>
    <s v="Standard Class"/>
    <s v="CL-12700"/>
    <s v="Craig Leslie"/>
    <x v="2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x v="446"/>
    <d v="2013-10-02T00:00:00"/>
    <s v="Standard Class"/>
    <s v="CL-12700"/>
    <s v="Craig Leslie"/>
    <x v="2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x v="658"/>
    <d v="2013-07-22T00:00:00"/>
    <s v="Same Day"/>
    <s v="JG-15310"/>
    <s v="Jason Gross"/>
    <x v="1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x v="658"/>
    <d v="2013-07-22T00:00:00"/>
    <s v="Same Day"/>
    <s v="JG-15310"/>
    <s v="Jason Gross"/>
    <x v="1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x v="658"/>
    <d v="2013-07-22T00:00:00"/>
    <s v="Same Day"/>
    <s v="JG-15310"/>
    <s v="Jason Gross"/>
    <x v="1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x v="0"/>
    <x v="658"/>
    <d v="2013-07-22T00:00:00"/>
    <s v="Same Day"/>
    <s v="JG-15310"/>
    <s v="Jason Gross"/>
    <x v="1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x v="0"/>
    <x v="725"/>
    <d v="2013-06-16T00:00:00"/>
    <s v="Standard Class"/>
    <s v="SE-20110"/>
    <s v="Sanjit Engle"/>
    <x v="0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x v="0"/>
    <x v="725"/>
    <d v="2013-06-16T00:00:00"/>
    <s v="Standard Class"/>
    <s v="SE-20110"/>
    <s v="Sanjit Engle"/>
    <x v="0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x v="725"/>
    <d v="2013-06-16T00:00:00"/>
    <s v="Standard Class"/>
    <s v="SE-20110"/>
    <s v="Sanjit Engle"/>
    <x v="0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x v="1"/>
    <x v="988"/>
    <d v="2012-06-11T00:00:00"/>
    <s v="Second Class"/>
    <s v="TG-21640"/>
    <s v="Trudy Glocke"/>
    <x v="0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x v="1"/>
    <x v="988"/>
    <d v="2012-06-11T00:00:00"/>
    <s v="Second Class"/>
    <s v="TG-21640"/>
    <s v="Trudy Glocke"/>
    <x v="0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3"/>
    <x v="855"/>
    <d v="2014-11-04T00:00:00"/>
    <s v="Standard Class"/>
    <s v="SH-19975"/>
    <s v="Sally Hughsby"/>
    <x v="1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x v="3"/>
    <x v="855"/>
    <d v="2014-11-04T00:00:00"/>
    <s v="Standard Class"/>
    <s v="SH-19975"/>
    <s v="Sally Hughsby"/>
    <x v="1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x v="0"/>
    <x v="115"/>
    <d v="2013-01-27T00:00:00"/>
    <s v="Standard Class"/>
    <s v="MC-17275"/>
    <s v="Marc Crier"/>
    <x v="0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x v="2"/>
    <x v="1061"/>
    <d v="2011-06-02T00:00:00"/>
    <s v="Standard Class"/>
    <s v="PJ-18835"/>
    <s v="Patrick Jones"/>
    <x v="1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x v="1061"/>
    <d v="2011-06-02T00:00:00"/>
    <s v="Standard Class"/>
    <s v="PJ-18835"/>
    <s v="Patrick Jones"/>
    <x v="1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x v="2"/>
    <x v="282"/>
    <d v="2012-01-05T00:00:00"/>
    <s v="Standard Class"/>
    <s v="ZC-21910"/>
    <s v="Zuschuss Carroll"/>
    <x v="0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x v="1062"/>
    <d v="2013-08-04T00:00:00"/>
    <s v="Standard Class"/>
    <s v="SC-20680"/>
    <s v="Steve Carroll"/>
    <x v="2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x v="0"/>
    <x v="1062"/>
    <d v="2013-08-04T00:00:00"/>
    <s v="Standard Class"/>
    <s v="SC-20680"/>
    <s v="Steve Carroll"/>
    <x v="2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x v="0"/>
    <x v="446"/>
    <d v="2013-10-01T00:00:00"/>
    <s v="Standard Class"/>
    <s v="BP-11230"/>
    <s v="Benjamin Patterson"/>
    <x v="0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x v="0"/>
    <x v="446"/>
    <d v="2013-10-01T00:00:00"/>
    <s v="Standard Class"/>
    <s v="BP-11230"/>
    <s v="Benjamin Patterson"/>
    <x v="0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x v="2"/>
    <x v="1063"/>
    <d v="2011-04-08T00:00:00"/>
    <s v="Standard Class"/>
    <s v="RD-19585"/>
    <s v="Rob Dowd"/>
    <x v="0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x v="2"/>
    <x v="1063"/>
    <d v="2011-04-08T00:00:00"/>
    <s v="Standard Class"/>
    <s v="RD-19585"/>
    <s v="Rob Dowd"/>
    <x v="0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x v="2"/>
    <x v="1063"/>
    <d v="2011-04-08T00:00:00"/>
    <s v="Standard Class"/>
    <s v="RD-19585"/>
    <s v="Rob Dowd"/>
    <x v="0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x v="1"/>
    <x v="599"/>
    <d v="2012-11-05T00:00:00"/>
    <s v="Same Day"/>
    <s v="KL-16645"/>
    <s v="Ken Lonsdale"/>
    <x v="0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2"/>
    <x v="1064"/>
    <d v="2011-07-28T00:00:00"/>
    <s v="Same Day"/>
    <s v="CK-12205"/>
    <s v="Chloris Kastensmidt"/>
    <x v="0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x v="2"/>
    <x v="1064"/>
    <d v="2011-07-28T00:00:00"/>
    <s v="Same Day"/>
    <s v="CK-12205"/>
    <s v="Chloris Kastensmidt"/>
    <x v="0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x v="2"/>
    <x v="1064"/>
    <d v="2011-07-28T00:00:00"/>
    <s v="Same Day"/>
    <s v="CK-12205"/>
    <s v="Chloris Kastensmidt"/>
    <x v="0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1"/>
    <x v="207"/>
    <d v="2012-12-31T00:00:00"/>
    <s v="Standard Class"/>
    <s v="RB-19705"/>
    <s v="Roger Barcio"/>
    <x v="2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1"/>
    <x v="895"/>
    <d v="2012-12-16T00:00:00"/>
    <s v="Standard Class"/>
    <s v="KM-16225"/>
    <s v="Kalyca Meade"/>
    <x v="1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x v="1"/>
    <x v="895"/>
    <d v="2012-12-16T00:00:00"/>
    <s v="Standard Class"/>
    <s v="KM-16225"/>
    <s v="Kalyca Meade"/>
    <x v="1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1"/>
    <x v="895"/>
    <d v="2012-12-16T00:00:00"/>
    <s v="Standard Class"/>
    <s v="KM-16225"/>
    <s v="Kalyca Meade"/>
    <x v="1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x v="1"/>
    <x v="895"/>
    <d v="2012-12-16T00:00:00"/>
    <s v="Standard Class"/>
    <s v="KM-16225"/>
    <s v="Kalyca Meade"/>
    <x v="1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x v="1"/>
    <x v="895"/>
    <d v="2012-12-16T00:00:00"/>
    <s v="Standard Class"/>
    <s v="KM-16225"/>
    <s v="Kalyca Meade"/>
    <x v="1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x v="0"/>
    <x v="465"/>
    <d v="2013-05-08T00:00:00"/>
    <s v="Second Class"/>
    <s v="AH-10465"/>
    <s v="Amy Hunt"/>
    <x v="0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x v="3"/>
    <x v="336"/>
    <d v="2014-10-19T00:00:00"/>
    <s v="Standard Class"/>
    <s v="AG-10765"/>
    <s v="Anthony Garverick"/>
    <x v="2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"/>
    <x v="336"/>
    <d v="2014-10-19T00:00:00"/>
    <s v="Standard Class"/>
    <s v="AG-10765"/>
    <s v="Anthony Garverick"/>
    <x v="2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x v="0"/>
    <x v="732"/>
    <d v="2013-11-06T00:00:00"/>
    <s v="Same Day"/>
    <s v="EB-14170"/>
    <s v="Evan Bailliet"/>
    <x v="0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x v="3"/>
    <x v="132"/>
    <d v="2014-11-09T00:00:00"/>
    <s v="Standard Class"/>
    <s v="PG-18895"/>
    <s v="Paul Gonzalez"/>
    <x v="0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x v="0"/>
    <x v="390"/>
    <d v="2013-11-27T00:00:00"/>
    <s v="First Class"/>
    <s v="CA-12055"/>
    <s v="Cathy Armstrong"/>
    <x v="2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x v="0"/>
    <x v="390"/>
    <d v="2013-11-27T00:00:00"/>
    <s v="First Class"/>
    <s v="CA-12055"/>
    <s v="Cathy Armstrong"/>
    <x v="2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x v="2"/>
    <x v="637"/>
    <d v="2011-12-21T00:00:00"/>
    <s v="Standard Class"/>
    <s v="SS-20875"/>
    <s v="Sung Shariari"/>
    <x v="0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x v="2"/>
    <x v="637"/>
    <d v="2011-12-21T00:00:00"/>
    <s v="Standard Class"/>
    <s v="SS-20875"/>
    <s v="Sung Shariari"/>
    <x v="0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x v="2"/>
    <x v="637"/>
    <d v="2011-12-21T00:00:00"/>
    <s v="Standard Class"/>
    <s v="SS-20875"/>
    <s v="Sung Shariari"/>
    <x v="0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2"/>
    <x v="935"/>
    <d v="2011-11-08T00:00:00"/>
    <s v="Standard Class"/>
    <s v="RP-19390"/>
    <s v="Resi Pölking"/>
    <x v="0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x v="3"/>
    <x v="585"/>
    <d v="2014-09-26T00:00:00"/>
    <s v="Second Class"/>
    <s v="SC-20440"/>
    <s v="Shaun Chance"/>
    <x v="1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x v="1"/>
    <x v="412"/>
    <d v="2012-05-15T00:00:00"/>
    <s v="Standard Class"/>
    <s v="NW-18400"/>
    <s v="Natalie Webber"/>
    <x v="0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x v="1"/>
    <x v="412"/>
    <d v="2012-05-15T00:00:00"/>
    <s v="Standard Class"/>
    <s v="NW-18400"/>
    <s v="Natalie Webber"/>
    <x v="0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x v="1"/>
    <x v="412"/>
    <d v="2012-05-15T00:00:00"/>
    <s v="Standard Class"/>
    <s v="NW-18400"/>
    <s v="Natalie Webber"/>
    <x v="0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x v="412"/>
    <d v="2012-05-15T00:00:00"/>
    <s v="Standard Class"/>
    <s v="NW-18400"/>
    <s v="Natalie Webber"/>
    <x v="0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x v="1"/>
    <x v="412"/>
    <d v="2012-05-15T00:00:00"/>
    <s v="Standard Class"/>
    <s v="NW-18400"/>
    <s v="Natalie Webber"/>
    <x v="0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x v="3"/>
    <x v="689"/>
    <d v="2014-08-01T00:00:00"/>
    <s v="Same Day"/>
    <s v="KW-16435"/>
    <s v="Katrina Willman"/>
    <x v="0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x v="2"/>
    <x v="72"/>
    <d v="2011-03-05T00:00:00"/>
    <s v="Standard Class"/>
    <s v="HR-14770"/>
    <s v="Hallie Redmond"/>
    <x v="2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3"/>
    <x v="145"/>
    <d v="2014-09-30T00:00:00"/>
    <s v="Standard Class"/>
    <s v="AG-10900"/>
    <s v="Arthur Gainer"/>
    <x v="0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x v="1"/>
    <x v="330"/>
    <d v="2012-10-12T00:00:00"/>
    <s v="Second Class"/>
    <s v="BM-11650"/>
    <s v="Brian Moss"/>
    <x v="1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x v="1"/>
    <x v="330"/>
    <d v="2012-10-12T00:00:00"/>
    <s v="Second Class"/>
    <s v="BM-11650"/>
    <s v="Brian Moss"/>
    <x v="1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x v="330"/>
    <d v="2012-10-12T00:00:00"/>
    <s v="Second Class"/>
    <s v="BM-11650"/>
    <s v="Brian Moss"/>
    <x v="1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x v="1"/>
    <x v="330"/>
    <d v="2012-10-12T00:00:00"/>
    <s v="Second Class"/>
    <s v="BM-11650"/>
    <s v="Brian Moss"/>
    <x v="1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x v="3"/>
    <x v="1065"/>
    <d v="2014-04-03T00:00:00"/>
    <s v="Second Class"/>
    <s v="RD-19720"/>
    <s v="Roger Demir"/>
    <x v="0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x v="1"/>
    <x v="717"/>
    <d v="2012-11-17T00:00:00"/>
    <s v="First Class"/>
    <s v="KB-16585"/>
    <s v="Ken Black"/>
    <x v="1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x v="1"/>
    <x v="717"/>
    <d v="2012-11-17T00:00:00"/>
    <s v="First Class"/>
    <s v="KB-16585"/>
    <s v="Ken Black"/>
    <x v="1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d v="2012-11-17T00:00:00"/>
    <s v="First Class"/>
    <s v="KB-16585"/>
    <s v="Ken Black"/>
    <x v="1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x v="182"/>
    <d v="2013-10-01T00:00:00"/>
    <s v="Standard Class"/>
    <s v="DW-13585"/>
    <s v="Dorothy Wardle"/>
    <x v="1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x v="2"/>
    <x v="358"/>
    <d v="2011-09-27T00:00:00"/>
    <s v="Standard Class"/>
    <s v="VG-21805"/>
    <s v="Vivek Grady"/>
    <x v="1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x v="1"/>
    <x v="12"/>
    <d v="2012-09-27T00:00:00"/>
    <s v="First Class"/>
    <s v="DR-12880"/>
    <s v="Dan Reichenbach"/>
    <x v="1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x v="1"/>
    <x v="124"/>
    <d v="2012-05-08T00:00:00"/>
    <s v="Standard Class"/>
    <s v="AH-10690"/>
    <s v="Anna Häberlin"/>
    <x v="1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x v="3"/>
    <x v="166"/>
    <d v="2014-12-14T00:00:00"/>
    <s v="Standard Class"/>
    <s v="JP-15520"/>
    <s v="Jeremy Pistek"/>
    <x v="0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x v="3"/>
    <x v="166"/>
    <d v="2014-12-14T00:00:00"/>
    <s v="Standard Class"/>
    <s v="JP-15520"/>
    <s v="Jeremy Pistek"/>
    <x v="0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x v="3"/>
    <x v="166"/>
    <d v="2014-12-14T00:00:00"/>
    <s v="Standard Class"/>
    <s v="JP-15520"/>
    <s v="Jeremy Pistek"/>
    <x v="0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3"/>
    <x v="166"/>
    <d v="2014-12-14T00:00:00"/>
    <s v="Standard Class"/>
    <s v="JP-15520"/>
    <s v="Jeremy Pistek"/>
    <x v="0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3"/>
    <x v="166"/>
    <d v="2014-12-14T00:00:00"/>
    <s v="Standard Class"/>
    <s v="JP-15520"/>
    <s v="Jeremy Pistek"/>
    <x v="0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3"/>
    <x v="222"/>
    <d v="2014-07-03T00:00:00"/>
    <s v="First Class"/>
    <s v="DR-12880"/>
    <s v="Dan Reichenbach"/>
    <x v="1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x v="3"/>
    <x v="222"/>
    <d v="2014-07-03T00:00:00"/>
    <s v="First Class"/>
    <s v="DR-12880"/>
    <s v="Dan Reichenbach"/>
    <x v="1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x v="3"/>
    <x v="222"/>
    <d v="2014-07-03T00:00:00"/>
    <s v="First Class"/>
    <s v="DR-12880"/>
    <s v="Dan Reichenbach"/>
    <x v="1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"/>
    <x v="290"/>
    <d v="2011-07-03T00:00:00"/>
    <s v="Standard Class"/>
    <s v="JK-15625"/>
    <s v="Jim Karlsson"/>
    <x v="0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2"/>
    <x v="407"/>
    <d v="2011-01-26T00:00:00"/>
    <s v="Standard Class"/>
    <s v="MV-17485"/>
    <s v="Mark Van Huff"/>
    <x v="0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x v="2"/>
    <x v="407"/>
    <d v="2011-01-26T00:00:00"/>
    <s v="Standard Class"/>
    <s v="MV-17485"/>
    <s v="Mark Van Huff"/>
    <x v="0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x v="3"/>
    <x v="413"/>
    <d v="2014-01-07T00:00:00"/>
    <s v="Standard Class"/>
    <s v="BP-11155"/>
    <s v="Becky Pak"/>
    <x v="0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x v="3"/>
    <x v="615"/>
    <d v="2014-04-01T00:00:00"/>
    <s v="First Class"/>
    <s v="DH-13075"/>
    <s v="Dave Hallsten"/>
    <x v="1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x v="0"/>
    <x v="16"/>
    <d v="2013-12-13T00:00:00"/>
    <s v="Standard Class"/>
    <s v="LH-16900"/>
    <s v="Lena Hernandez"/>
    <x v="0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x v="0"/>
    <x v="16"/>
    <d v="2013-12-13T00:00:00"/>
    <s v="Standard Class"/>
    <s v="LH-16900"/>
    <s v="Lena Hernandez"/>
    <x v="0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x v="0"/>
    <x v="16"/>
    <d v="2013-12-13T00:00:00"/>
    <s v="Standard Class"/>
    <s v="LH-16900"/>
    <s v="Lena Hernandez"/>
    <x v="0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x v="3"/>
    <x v="551"/>
    <d v="2014-11-23T00:00:00"/>
    <s v="Standard Class"/>
    <s v="DK-13090"/>
    <s v="Dave Kipp"/>
    <x v="0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x v="2"/>
    <x v="992"/>
    <d v="2011-06-05T00:00:00"/>
    <s v="Standard Class"/>
    <s v="SS-20410"/>
    <s v="Shahid Shariari"/>
    <x v="0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x v="115"/>
    <d v="2013-01-28T00:00:00"/>
    <s v="Standard Class"/>
    <s v="FP-14320"/>
    <s v="Frank Preis"/>
    <x v="0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x v="0"/>
    <x v="115"/>
    <d v="2013-01-28T00:00:00"/>
    <s v="Standard Class"/>
    <s v="FP-14320"/>
    <s v="Frank Preis"/>
    <x v="0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x v="0"/>
    <x v="1066"/>
    <d v="2013-02-10T00:00:00"/>
    <s v="Standard Class"/>
    <s v="LC-17050"/>
    <s v="Liz Carlisle"/>
    <x v="0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x v="1"/>
    <x v="368"/>
    <d v="2012-04-03T00:00:00"/>
    <s v="Second Class"/>
    <s v="AS-10240"/>
    <s v="Alan Shonely"/>
    <x v="0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x v="2"/>
    <x v="1005"/>
    <d v="2011-10-18T00:00:00"/>
    <s v="Standard Class"/>
    <s v="HG-15025"/>
    <s v="Hunter Glantz"/>
    <x v="0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2"/>
    <x v="1005"/>
    <d v="2011-10-18T00:00:00"/>
    <s v="Standard Class"/>
    <s v="HG-15025"/>
    <s v="Hunter Glantz"/>
    <x v="0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x v="1"/>
    <x v="1067"/>
    <d v="2012-08-16T00:00:00"/>
    <s v="Standard Class"/>
    <s v="BW-11065"/>
    <s v="Barry Weirich"/>
    <x v="0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1"/>
    <x v="6"/>
    <d v="2012-11-23T00:00:00"/>
    <s v="First Class"/>
    <s v="BH-11710"/>
    <s v="Brosina Hoffman"/>
    <x v="0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x v="0"/>
    <x v="945"/>
    <d v="2013-12-31T00:00:00"/>
    <s v="Same Day"/>
    <s v="JP-16135"/>
    <s v="Julie Prescott"/>
    <x v="2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x v="0"/>
    <x v="945"/>
    <d v="2013-12-31T00:00:00"/>
    <s v="Same Day"/>
    <s v="JP-16135"/>
    <s v="Julie Prescott"/>
    <x v="2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x v="3"/>
    <x v="801"/>
    <d v="2014-08-16T00:00:00"/>
    <s v="First Class"/>
    <s v="JM-16195"/>
    <s v="Justin MacKendrick"/>
    <x v="0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x v="3"/>
    <x v="801"/>
    <d v="2014-08-16T00:00:00"/>
    <s v="First Class"/>
    <s v="JM-16195"/>
    <s v="Justin MacKendrick"/>
    <x v="0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x v="1"/>
    <x v="502"/>
    <d v="2012-11-05T00:00:00"/>
    <s v="First Class"/>
    <s v="FH-14365"/>
    <s v="Fred Hopkins"/>
    <x v="1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x v="229"/>
    <d v="2012-09-12T00:00:00"/>
    <s v="Second Class"/>
    <s v="MC-17575"/>
    <s v="Matt Collins"/>
    <x v="0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x v="2"/>
    <x v="1068"/>
    <d v="2011-11-14T00:00:00"/>
    <s v="Standard Class"/>
    <s v="EB-13870"/>
    <s v="Emily Burns"/>
    <x v="0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x v="0"/>
    <x v="750"/>
    <d v="2013-10-16T00:00:00"/>
    <s v="Standard Class"/>
    <s v="PM-19135"/>
    <s v="Peter McVee"/>
    <x v="2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x v="3"/>
    <x v="565"/>
    <d v="2014-09-13T00:00:00"/>
    <s v="Second Class"/>
    <s v="AR-10345"/>
    <s v="Alex Russell"/>
    <x v="1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x v="1"/>
    <x v="1069"/>
    <d v="2012-03-01T00:00:00"/>
    <s v="Standard Class"/>
    <s v="SS-20875"/>
    <s v="Sung Shariari"/>
    <x v="0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x v="1"/>
    <x v="1069"/>
    <d v="2012-03-01T00:00:00"/>
    <s v="Standard Class"/>
    <s v="SS-20875"/>
    <s v="Sung Shariari"/>
    <x v="0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x v="496"/>
    <d v="2012-09-28T00:00:00"/>
    <s v="Standard Class"/>
    <s v="SC-20440"/>
    <s v="Shaun Chance"/>
    <x v="1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x v="1"/>
    <x v="496"/>
    <d v="2012-09-28T00:00:00"/>
    <s v="Standard Class"/>
    <s v="SC-20440"/>
    <s v="Shaun Chance"/>
    <x v="1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x v="1"/>
    <x v="650"/>
    <d v="2012-12-01T00:00:00"/>
    <s v="Standard Class"/>
    <s v="EA-14035"/>
    <s v="Erin Ashbrook"/>
    <x v="1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x v="0"/>
    <x v="1070"/>
    <d v="2013-09-07T00:00:00"/>
    <s v="Standard Class"/>
    <s v="TP-21130"/>
    <s v="Theone Pippenger"/>
    <x v="0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x v="0"/>
    <x v="408"/>
    <d v="2013-04-17T00:00:00"/>
    <s v="Standard Class"/>
    <s v="BP-11290"/>
    <s v="Beth Paige"/>
    <x v="0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x v="0"/>
    <x v="408"/>
    <d v="2013-04-17T00:00:00"/>
    <s v="Standard Class"/>
    <s v="BP-11290"/>
    <s v="Beth Paige"/>
    <x v="0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x v="0"/>
    <x v="429"/>
    <d v="2013-12-09T00:00:00"/>
    <s v="Standard Class"/>
    <s v="LM-17065"/>
    <s v="Liz MacKendrick"/>
    <x v="0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x v="0"/>
    <x v="429"/>
    <d v="2013-12-10T00:00:00"/>
    <s v="Standard Class"/>
    <s v="KT-16465"/>
    <s v="Kean Takahito"/>
    <x v="0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x v="2"/>
    <x v="7"/>
    <d v="2011-11-18T00:00:00"/>
    <s v="Standard Class"/>
    <s v="AP-10915"/>
    <s v="Arthur Prichep"/>
    <x v="0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x v="2"/>
    <x v="7"/>
    <d v="2011-11-18T00:00:00"/>
    <s v="Standard Class"/>
    <s v="AP-10915"/>
    <s v="Arthur Prichep"/>
    <x v="0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x v="1"/>
    <x v="788"/>
    <d v="2012-04-09T00:00:00"/>
    <s v="Standard Class"/>
    <s v="JD-15790"/>
    <s v="John Dryer"/>
    <x v="0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1"/>
    <x v="295"/>
    <d v="2012-12-16T00:00:00"/>
    <s v="Second Class"/>
    <s v="XP-21865"/>
    <s v="Xylona Preis"/>
    <x v="0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x v="1"/>
    <x v="295"/>
    <d v="2012-12-16T00:00:00"/>
    <s v="Second Class"/>
    <s v="XP-21865"/>
    <s v="Xylona Preis"/>
    <x v="0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x v="1"/>
    <x v="295"/>
    <d v="2012-12-16T00:00:00"/>
    <s v="Second Class"/>
    <s v="XP-21865"/>
    <s v="Xylona Preis"/>
    <x v="0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3"/>
    <x v="280"/>
    <d v="2014-10-09T00:00:00"/>
    <s v="Standard Class"/>
    <s v="JK-16090"/>
    <s v="Juliana Krohn"/>
    <x v="0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x v="3"/>
    <x v="280"/>
    <d v="2014-10-09T00:00:00"/>
    <s v="Standard Class"/>
    <s v="JK-16090"/>
    <s v="Juliana Krohn"/>
    <x v="0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x v="3"/>
    <x v="280"/>
    <d v="2014-10-09T00:00:00"/>
    <s v="Standard Class"/>
    <s v="JK-16090"/>
    <s v="Juliana Krohn"/>
    <x v="0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3"/>
    <x v="280"/>
    <d v="2014-10-09T00:00:00"/>
    <s v="Standard Class"/>
    <s v="JK-16090"/>
    <s v="Juliana Krohn"/>
    <x v="0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x v="3"/>
    <x v="318"/>
    <d v="2014-04-15T00:00:00"/>
    <s v="Second Class"/>
    <s v="MG-18205"/>
    <s v="Mitch Gastineau"/>
    <x v="1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x v="3"/>
    <x v="318"/>
    <d v="2014-04-15T00:00:00"/>
    <s v="Second Class"/>
    <s v="MG-18205"/>
    <s v="Mitch Gastineau"/>
    <x v="1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"/>
    <x v="365"/>
    <d v="2014-10-03T00:00:00"/>
    <s v="First Class"/>
    <s v="PG-18820"/>
    <s v="Patrick Gardner"/>
    <x v="0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x v="3"/>
    <x v="365"/>
    <d v="2014-10-03T00:00:00"/>
    <s v="First Class"/>
    <s v="PG-18820"/>
    <s v="Patrick Gardner"/>
    <x v="0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x v="3"/>
    <x v="365"/>
    <d v="2014-10-03T00:00:00"/>
    <s v="First Class"/>
    <s v="PG-18820"/>
    <s v="Patrick Gardner"/>
    <x v="0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"/>
    <x v="365"/>
    <d v="2014-10-03T00:00:00"/>
    <s v="First Class"/>
    <s v="PG-18820"/>
    <s v="Patrick Gardner"/>
    <x v="0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"/>
    <x v="365"/>
    <d v="2014-10-03T00:00:00"/>
    <s v="First Class"/>
    <s v="PG-18820"/>
    <s v="Patrick Gardner"/>
    <x v="0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x v="2"/>
    <x v="411"/>
    <d v="2011-10-03T00:00:00"/>
    <s v="Second Class"/>
    <s v="LD-17005"/>
    <s v="Lisa DeCherney"/>
    <x v="0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x v="2"/>
    <x v="411"/>
    <d v="2011-10-03T00:00:00"/>
    <s v="Second Class"/>
    <s v="LD-17005"/>
    <s v="Lisa DeCherney"/>
    <x v="0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x v="2"/>
    <x v="411"/>
    <d v="2011-10-03T00:00:00"/>
    <s v="Second Class"/>
    <s v="LD-17005"/>
    <s v="Lisa DeCherney"/>
    <x v="0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x v="2"/>
    <x v="411"/>
    <d v="2011-10-03T00:00:00"/>
    <s v="Second Class"/>
    <s v="LD-17005"/>
    <s v="Lisa DeCherney"/>
    <x v="0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x v="2"/>
    <x v="1071"/>
    <d v="2011-08-25T00:00:00"/>
    <s v="Second Class"/>
    <s v="CR-12730"/>
    <s v="Craig Reiter"/>
    <x v="0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x v="2"/>
    <x v="384"/>
    <d v="2011-07-14T00:00:00"/>
    <s v="First Class"/>
    <s v="MN-17935"/>
    <s v="Michael Nguyen"/>
    <x v="0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x v="2"/>
    <x v="384"/>
    <d v="2011-07-14T00:00:00"/>
    <s v="First Class"/>
    <s v="MN-17935"/>
    <s v="Michael Nguyen"/>
    <x v="0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x v="1"/>
    <x v="204"/>
    <d v="2012-03-24T00:00:00"/>
    <s v="First Class"/>
    <s v="RD-19900"/>
    <s v="Ruben Dartt"/>
    <x v="0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x v="3"/>
    <x v="605"/>
    <d v="2014-05-20T00:00:00"/>
    <s v="Standard Class"/>
    <s v="JP-16135"/>
    <s v="Julie Prescott"/>
    <x v="2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x v="3"/>
    <x v="38"/>
    <d v="2014-11-20T00:00:00"/>
    <s v="Standard Class"/>
    <s v="KE-16420"/>
    <s v="Katrina Edelman"/>
    <x v="1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"/>
    <x v="38"/>
    <d v="2014-11-20T00:00:00"/>
    <s v="Standard Class"/>
    <s v="KE-16420"/>
    <s v="Katrina Edelman"/>
    <x v="1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x v="913"/>
    <d v="2013-09-08T00:00:00"/>
    <s v="Second Class"/>
    <s v="DL-13315"/>
    <s v="Delfina Latchford"/>
    <x v="0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d v="2013-09-08T00:00:00"/>
    <s v="Second Class"/>
    <s v="DL-13315"/>
    <s v="Delfina Latchford"/>
    <x v="0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x v="913"/>
    <d v="2013-09-08T00:00:00"/>
    <s v="Second Class"/>
    <s v="DL-13315"/>
    <s v="Delfina Latchford"/>
    <x v="0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x v="0"/>
    <x v="1072"/>
    <d v="2013-02-11T00:00:00"/>
    <s v="Standard Class"/>
    <s v="KB-16240"/>
    <s v="Karen Bern"/>
    <x v="1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1"/>
    <x v="204"/>
    <d v="2012-03-26T00:00:00"/>
    <s v="Standard Class"/>
    <s v="JD-16150"/>
    <s v="Justin Deggeller"/>
    <x v="1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x v="1"/>
    <x v="204"/>
    <d v="2012-03-26T00:00:00"/>
    <s v="Standard Class"/>
    <s v="JD-16150"/>
    <s v="Justin Deggeller"/>
    <x v="1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x v="1"/>
    <x v="204"/>
    <d v="2012-03-26T00:00:00"/>
    <s v="Standard Class"/>
    <s v="JD-16150"/>
    <s v="Justin Deggeller"/>
    <x v="1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x v="1"/>
    <x v="740"/>
    <d v="2012-07-03T00:00:00"/>
    <s v="First Class"/>
    <s v="SR-20740"/>
    <s v="Steven Roelle"/>
    <x v="2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x v="1"/>
    <x v="925"/>
    <d v="2012-06-17T00:00:00"/>
    <s v="First Class"/>
    <s v="AC-10450"/>
    <s v="Amy Cox"/>
    <x v="0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x v="2"/>
    <x v="35"/>
    <d v="2011-11-26T00:00:00"/>
    <s v="Same Day"/>
    <s v="LS-17245"/>
    <s v="Lynn Smith"/>
    <x v="0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2"/>
    <x v="35"/>
    <d v="2011-11-26T00:00:00"/>
    <s v="Same Day"/>
    <s v="LS-17245"/>
    <s v="Lynn Smith"/>
    <x v="0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2"/>
    <x v="35"/>
    <d v="2011-11-26T00:00:00"/>
    <s v="Same Day"/>
    <s v="LS-17245"/>
    <s v="Lynn Smith"/>
    <x v="0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x v="2"/>
    <x v="35"/>
    <d v="2011-11-26T00:00:00"/>
    <s v="Same Day"/>
    <s v="LS-17245"/>
    <s v="Lynn Smith"/>
    <x v="0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2"/>
    <x v="35"/>
    <d v="2011-11-26T00:00:00"/>
    <s v="Same Day"/>
    <s v="LS-17245"/>
    <s v="Lynn Smith"/>
    <x v="0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x v="3"/>
    <x v="605"/>
    <d v="2014-05-19T00:00:00"/>
    <s v="Standard Class"/>
    <s v="CS-12175"/>
    <s v="Charles Sheldon"/>
    <x v="1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x v="3"/>
    <x v="605"/>
    <d v="2014-05-19T00:00:00"/>
    <s v="Standard Class"/>
    <s v="CS-12175"/>
    <s v="Charles Sheldon"/>
    <x v="1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3"/>
    <x v="605"/>
    <d v="2014-05-19T00:00:00"/>
    <s v="Standard Class"/>
    <s v="CS-12175"/>
    <s v="Charles Sheldon"/>
    <x v="1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3"/>
    <x v="605"/>
    <d v="2014-05-19T00:00:00"/>
    <s v="Standard Class"/>
    <s v="CS-12175"/>
    <s v="Charles Sheldon"/>
    <x v="1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2"/>
    <x v="1073"/>
    <d v="2011-05-02T00:00:00"/>
    <s v="Same Day"/>
    <s v="AR-10510"/>
    <s v="Andrew Roberts"/>
    <x v="0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x v="3"/>
    <x v="213"/>
    <d v="2014-09-07T00:00:00"/>
    <s v="Second Class"/>
    <s v="KB-16405"/>
    <s v="Katrina Bavinger"/>
    <x v="2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x v="3"/>
    <x v="213"/>
    <d v="2014-09-07T00:00:00"/>
    <s v="Second Class"/>
    <s v="KB-16405"/>
    <s v="Katrina Bavinger"/>
    <x v="2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3"/>
    <x v="213"/>
    <d v="2014-09-07T00:00:00"/>
    <s v="Second Class"/>
    <s v="KB-16405"/>
    <s v="Katrina Bavinger"/>
    <x v="2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x v="3"/>
    <x v="213"/>
    <d v="2014-09-07T00:00:00"/>
    <s v="Second Class"/>
    <s v="KB-16405"/>
    <s v="Katrina Bavinger"/>
    <x v="2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x v="0"/>
    <x v="275"/>
    <d v="2013-12-08T00:00:00"/>
    <s v="Standard Class"/>
    <s v="MM-17920"/>
    <s v="Michael Moore"/>
    <x v="0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x v="0"/>
    <x v="275"/>
    <d v="2013-12-08T00:00:00"/>
    <s v="Standard Class"/>
    <s v="MM-17920"/>
    <s v="Michael Moore"/>
    <x v="0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x v="1"/>
    <x v="1074"/>
    <d v="2012-07-22T00:00:00"/>
    <s v="Standard Class"/>
    <s v="RF-19735"/>
    <s v="Roland Fjeld"/>
    <x v="0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x v="0"/>
    <x v="658"/>
    <d v="2013-07-27T00:00:00"/>
    <s v="Standard Class"/>
    <s v="BP-11290"/>
    <s v="Beth Paige"/>
    <x v="0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x v="0"/>
    <x v="658"/>
    <d v="2013-07-27T00:00:00"/>
    <s v="Standard Class"/>
    <s v="BP-11290"/>
    <s v="Beth Paige"/>
    <x v="0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x v="1"/>
    <x v="988"/>
    <d v="2012-06-16T00:00:00"/>
    <s v="Standard Class"/>
    <s v="MJ-17740"/>
    <s v="Max Jones"/>
    <x v="0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x v="1"/>
    <x v="988"/>
    <d v="2012-06-16T00:00:00"/>
    <s v="Standard Class"/>
    <s v="MJ-17740"/>
    <s v="Max Jones"/>
    <x v="0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1"/>
    <x v="988"/>
    <d v="2012-06-16T00:00:00"/>
    <s v="Standard Class"/>
    <s v="MJ-17740"/>
    <s v="Max Jones"/>
    <x v="0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x v="3"/>
    <x v="344"/>
    <d v="2014-12-04T00:00:00"/>
    <s v="Standard Class"/>
    <s v="DO-13645"/>
    <s v="Doug O'Connell"/>
    <x v="0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x v="1"/>
    <x v="1075"/>
    <d v="2012-04-03T00:00:00"/>
    <s v="Standard Class"/>
    <s v="MV-17485"/>
    <s v="Mark Van Huff"/>
    <x v="0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x v="1"/>
    <x v="357"/>
    <d v="2012-09-26T00:00:00"/>
    <s v="Second Class"/>
    <s v="MG-17875"/>
    <s v="Michael Grace"/>
    <x v="2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x v="1"/>
    <x v="357"/>
    <d v="2012-09-26T00:00:00"/>
    <s v="Second Class"/>
    <s v="MG-17875"/>
    <s v="Michael Grace"/>
    <x v="2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1"/>
    <x v="972"/>
    <d v="2012-11-21T00:00:00"/>
    <s v="Standard Class"/>
    <s v="BS-11665"/>
    <s v="Brian Stugart"/>
    <x v="0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x v="1"/>
    <x v="113"/>
    <d v="2012-11-14T00:00:00"/>
    <s v="Standard Class"/>
    <s v="PO-19180"/>
    <s v="Philisse Overcash"/>
    <x v="2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x v="1"/>
    <x v="113"/>
    <d v="2012-11-14T00:00:00"/>
    <s v="Standard Class"/>
    <s v="PO-19180"/>
    <s v="Philisse Overcash"/>
    <x v="2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x v="1"/>
    <x v="113"/>
    <d v="2012-11-14T00:00:00"/>
    <s v="Standard Class"/>
    <s v="PO-19180"/>
    <s v="Philisse Overcash"/>
    <x v="2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x v="1"/>
    <x v="113"/>
    <d v="2012-11-14T00:00:00"/>
    <s v="Standard Class"/>
    <s v="PO-19180"/>
    <s v="Philisse Overcash"/>
    <x v="2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x v="1"/>
    <x v="113"/>
    <d v="2012-11-14T00:00:00"/>
    <s v="Standard Class"/>
    <s v="PO-19180"/>
    <s v="Philisse Overcash"/>
    <x v="2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x v="2"/>
    <x v="1076"/>
    <d v="2011-09-14T00:00:00"/>
    <s v="Standard Class"/>
    <s v="DA-13450"/>
    <s v="Dianna Arnett"/>
    <x v="2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x v="1"/>
    <x v="1077"/>
    <d v="2012-08-11T00:00:00"/>
    <s v="Standard Class"/>
    <s v="AH-10690"/>
    <s v="Anna Häberlin"/>
    <x v="1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"/>
    <x v="1077"/>
    <d v="2012-08-11T00:00:00"/>
    <s v="Standard Class"/>
    <s v="AH-10690"/>
    <s v="Anna Häberlin"/>
    <x v="1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x v="1"/>
    <x v="1077"/>
    <d v="2012-08-11T00:00:00"/>
    <s v="Standard Class"/>
    <s v="AH-10690"/>
    <s v="Anna Häberlin"/>
    <x v="1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"/>
    <x v="1077"/>
    <d v="2012-08-11T00:00:00"/>
    <s v="Standard Class"/>
    <s v="AH-10690"/>
    <s v="Anna Häberlin"/>
    <x v="1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x v="3"/>
    <x v="213"/>
    <d v="2014-09-08T00:00:00"/>
    <s v="Second Class"/>
    <s v="JK-15730"/>
    <s v="Joe Kamberova"/>
    <x v="0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x v="549"/>
    <d v="2012-11-08T00:00:00"/>
    <s v="Standard Class"/>
    <s v="MS-17530"/>
    <s v="MaryBeth Skach"/>
    <x v="0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x v="1"/>
    <x v="1078"/>
    <d v="2012-05-04T00:00:00"/>
    <s v="Second Class"/>
    <s v="JK-15640"/>
    <s v="Jim Kriz"/>
    <x v="2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x v="0"/>
    <x v="766"/>
    <d v="2013-05-05T00:00:00"/>
    <s v="Second Class"/>
    <s v="CM-12235"/>
    <s v="Chris McAfee"/>
    <x v="0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x v="0"/>
    <x v="766"/>
    <d v="2013-05-05T00:00:00"/>
    <s v="Second Class"/>
    <s v="CM-12235"/>
    <s v="Chris McAfee"/>
    <x v="0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x v="0"/>
    <x v="766"/>
    <d v="2013-05-05T00:00:00"/>
    <s v="Second Class"/>
    <s v="CM-12235"/>
    <s v="Chris McAfee"/>
    <x v="0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x v="2"/>
    <x v="79"/>
    <d v="2011-08-07T00:00:00"/>
    <s v="Second Class"/>
    <s v="RS-19420"/>
    <s v="Ricardo Sperren"/>
    <x v="1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x v="2"/>
    <x v="79"/>
    <d v="2011-08-07T00:00:00"/>
    <s v="Second Class"/>
    <s v="RS-19420"/>
    <s v="Ricardo Sperren"/>
    <x v="1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2"/>
    <x v="79"/>
    <d v="2011-08-07T00:00:00"/>
    <s v="Second Class"/>
    <s v="RS-19420"/>
    <s v="Ricardo Sperren"/>
    <x v="1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x v="0"/>
    <x v="810"/>
    <d v="2013-01-08T00:00:00"/>
    <s v="Standard Class"/>
    <s v="BP-11185"/>
    <s v="Ben Peterman"/>
    <x v="1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x v="0"/>
    <x v="810"/>
    <d v="2013-01-08T00:00:00"/>
    <s v="Standard Class"/>
    <s v="BP-11185"/>
    <s v="Ben Peterman"/>
    <x v="1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x v="0"/>
    <x v="77"/>
    <d v="2013-11-13T00:00:00"/>
    <s v="Standard Class"/>
    <s v="MA-17995"/>
    <s v="Michelle Arnett"/>
    <x v="2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x v="403"/>
    <d v="2013-06-15T00:00:00"/>
    <s v="Same Day"/>
    <s v="EB-13705"/>
    <s v="Ed Braxton"/>
    <x v="1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x v="446"/>
    <d v="2013-09-29T00:00:00"/>
    <s v="Standard Class"/>
    <s v="RD-19900"/>
    <s v="Ruben Dartt"/>
    <x v="0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3"/>
    <x v="983"/>
    <d v="2014-04-04T00:00:00"/>
    <s v="Standard Class"/>
    <s v="ME-17320"/>
    <s v="Maria Etezadi"/>
    <x v="2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3"/>
    <x v="400"/>
    <d v="2014-06-05T00:00:00"/>
    <s v="Same Day"/>
    <s v="EH-14005"/>
    <s v="Erica Hernandez"/>
    <x v="2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x v="3"/>
    <x v="400"/>
    <d v="2014-06-05T00:00:00"/>
    <s v="Same Day"/>
    <s v="EH-14005"/>
    <s v="Erica Hernandez"/>
    <x v="2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x v="1"/>
    <x v="1003"/>
    <d v="2012-04-09T00:00:00"/>
    <s v="First Class"/>
    <s v="FM-14290"/>
    <s v="Frank Merwin"/>
    <x v="2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x v="2"/>
    <x v="371"/>
    <d v="2011-05-26T00:00:00"/>
    <s v="Standard Class"/>
    <s v="FG-14260"/>
    <s v="Frank Gastineau"/>
    <x v="2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x v="2"/>
    <x v="371"/>
    <d v="2011-05-26T00:00:00"/>
    <s v="Standard Class"/>
    <s v="FG-14260"/>
    <s v="Frank Gastineau"/>
    <x v="2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x v="2"/>
    <x v="371"/>
    <d v="2011-05-26T00:00:00"/>
    <s v="Standard Class"/>
    <s v="FG-14260"/>
    <s v="Frank Gastineau"/>
    <x v="2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x v="0"/>
    <x v="64"/>
    <d v="2013-09-12T00:00:00"/>
    <s v="Standard Class"/>
    <s v="MV-17485"/>
    <s v="Mark Van Huff"/>
    <x v="0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x v="0"/>
    <x v="31"/>
    <d v="2013-09-23T00:00:00"/>
    <s v="Standard Class"/>
    <s v="JW-15220"/>
    <s v="Jane Waco"/>
    <x v="1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x v="31"/>
    <d v="2013-09-23T00:00:00"/>
    <s v="Standard Class"/>
    <s v="JW-15220"/>
    <s v="Jane Waco"/>
    <x v="1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x v="0"/>
    <x v="31"/>
    <d v="2013-09-23T00:00:00"/>
    <s v="Standard Class"/>
    <s v="JW-15220"/>
    <s v="Jane Waco"/>
    <x v="1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x v="69"/>
    <d v="2013-03-16T00:00:00"/>
    <s v="Second Class"/>
    <s v="EH-13765"/>
    <s v="Edward Hooks"/>
    <x v="1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x v="0"/>
    <x v="69"/>
    <d v="2013-03-16T00:00:00"/>
    <s v="Second Class"/>
    <s v="EH-13765"/>
    <s v="Edward Hooks"/>
    <x v="1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x v="2"/>
    <x v="1079"/>
    <d v="2011-10-17T00:00:00"/>
    <s v="Same Day"/>
    <s v="LS-17245"/>
    <s v="Lynn Smith"/>
    <x v="0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2"/>
    <x v="1079"/>
    <d v="2011-10-17T00:00:00"/>
    <s v="Same Day"/>
    <s v="LS-17245"/>
    <s v="Lynn Smith"/>
    <x v="0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x v="3"/>
    <x v="1048"/>
    <d v="2014-10-12T00:00:00"/>
    <s v="First Class"/>
    <s v="BP-11050"/>
    <s v="Barry Pond"/>
    <x v="1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x v="1"/>
    <x v="820"/>
    <d v="2012-05-12T00:00:00"/>
    <s v="Standard Class"/>
    <s v="CC-12220"/>
    <s v="Chris Cortes"/>
    <x v="0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x v="0"/>
    <x v="167"/>
    <d v="2013-04-18T00:00:00"/>
    <s v="First Class"/>
    <s v="JM-15580"/>
    <s v="Jill Matthias"/>
    <x v="0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x v="0"/>
    <x v="831"/>
    <d v="2013-11-27T00:00:00"/>
    <s v="Standard Class"/>
    <s v="RD-19720"/>
    <s v="Roger Demir"/>
    <x v="0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x v="0"/>
    <x v="831"/>
    <d v="2013-11-27T00:00:00"/>
    <s v="Standard Class"/>
    <s v="RD-19720"/>
    <s v="Roger Demir"/>
    <x v="0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x v="831"/>
    <d v="2013-11-27T00:00:00"/>
    <s v="Standard Class"/>
    <s v="RD-19720"/>
    <s v="Roger Demir"/>
    <x v="0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x v="3"/>
    <x v="18"/>
    <d v="2014-09-15T00:00:00"/>
    <s v="Standard Class"/>
    <s v="SS-20410"/>
    <s v="Shahid Shariari"/>
    <x v="0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x v="3"/>
    <x v="428"/>
    <d v="2014-09-15T00:00:00"/>
    <s v="Standard Class"/>
    <s v="KD-16495"/>
    <s v="Keith Dawkins"/>
    <x v="1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x v="2"/>
    <x v="301"/>
    <d v="2011-11-08T00:00:00"/>
    <s v="Standard Class"/>
    <s v="PL-18925"/>
    <s v="Paul Lucas"/>
    <x v="2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x v="2"/>
    <x v="301"/>
    <d v="2011-11-08T00:00:00"/>
    <s v="Standard Class"/>
    <s v="PL-18925"/>
    <s v="Paul Lucas"/>
    <x v="2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x v="0"/>
    <x v="1015"/>
    <d v="2013-04-10T00:00:00"/>
    <s v="Standard Class"/>
    <s v="ZD-21925"/>
    <s v="Zuschuss Donatelli"/>
    <x v="0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x v="0"/>
    <x v="1015"/>
    <d v="2013-04-10T00:00:00"/>
    <s v="Standard Class"/>
    <s v="ZD-21925"/>
    <s v="Zuschuss Donatelli"/>
    <x v="0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x v="3"/>
    <x v="602"/>
    <d v="2014-01-17T00:00:00"/>
    <s v="Standard Class"/>
    <s v="LS-16945"/>
    <s v="Linda Southworth"/>
    <x v="1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x v="1"/>
    <x v="312"/>
    <d v="2012-11-24T00:00:00"/>
    <s v="Standard Class"/>
    <s v="PB-18805"/>
    <s v="Patrick Bzostek"/>
    <x v="2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x v="581"/>
    <d v="2013-12-03T00:00:00"/>
    <s v="Standard Class"/>
    <s v="PC-18745"/>
    <s v="Pamela Coakley"/>
    <x v="1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x v="3"/>
    <x v="44"/>
    <d v="2014-11-07T00:00:00"/>
    <s v="Same Day"/>
    <s v="FM-14290"/>
    <s v="Frank Merwin"/>
    <x v="2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x v="3"/>
    <x v="44"/>
    <d v="2014-11-07T00:00:00"/>
    <s v="Same Day"/>
    <s v="FM-14290"/>
    <s v="Frank Merwin"/>
    <x v="2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x v="3"/>
    <x v="44"/>
    <d v="2014-11-07T00:00:00"/>
    <s v="Same Day"/>
    <s v="FM-14290"/>
    <s v="Frank Merwin"/>
    <x v="2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x v="3"/>
    <x v="44"/>
    <d v="2014-11-07T00:00:00"/>
    <s v="Same Day"/>
    <s v="FM-14290"/>
    <s v="Frank Merwin"/>
    <x v="2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x v="3"/>
    <x v="44"/>
    <d v="2014-11-07T00:00:00"/>
    <s v="Same Day"/>
    <s v="FM-14290"/>
    <s v="Frank Merwin"/>
    <x v="2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x v="0"/>
    <x v="499"/>
    <d v="2013-12-08T00:00:00"/>
    <s v="Standard Class"/>
    <s v="KD-16495"/>
    <s v="Keith Dawkins"/>
    <x v="1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x v="0"/>
    <x v="499"/>
    <d v="2013-12-08T00:00:00"/>
    <s v="Standard Class"/>
    <s v="KD-16495"/>
    <s v="Keith Dawkins"/>
    <x v="1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d v="2013-12-08T00:00:00"/>
    <s v="Standard Class"/>
    <s v="KD-16495"/>
    <s v="Keith Dawkins"/>
    <x v="1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x v="0"/>
    <x v="499"/>
    <d v="2013-12-08T00:00:00"/>
    <s v="Standard Class"/>
    <s v="KD-16495"/>
    <s v="Keith Dawkins"/>
    <x v="1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x v="0"/>
    <x v="907"/>
    <d v="2013-12-23T00:00:00"/>
    <s v="Standard Class"/>
    <s v="SC-20680"/>
    <s v="Steve Carroll"/>
    <x v="2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x v="2"/>
    <x v="829"/>
    <d v="2011-08-26T00:00:00"/>
    <s v="Second Class"/>
    <s v="DW-13585"/>
    <s v="Dorothy Wardle"/>
    <x v="1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"/>
    <x v="14"/>
    <d v="2012-09-23T00:00:00"/>
    <s v="Standard Class"/>
    <s v="PF-19120"/>
    <s v="Peter Fuller"/>
    <x v="0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x v="0"/>
    <x v="491"/>
    <d v="2013-12-01T00:00:00"/>
    <s v="Second Class"/>
    <s v="DK-13225"/>
    <s v="Dean Katz"/>
    <x v="1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x v="3"/>
    <x v="123"/>
    <d v="2014-11-23T00:00:00"/>
    <s v="Second Class"/>
    <s v="RB-19435"/>
    <s v="Richard Bierner"/>
    <x v="0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x v="3"/>
    <x v="95"/>
    <d v="2014-06-09T00:00:00"/>
    <s v="Standard Class"/>
    <s v="GD-14590"/>
    <s v="Giulietta Dortch"/>
    <x v="1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x v="2"/>
    <x v="918"/>
    <d v="2011-04-12T00:00:00"/>
    <s v="Standard Class"/>
    <s v="RA-19885"/>
    <s v="Ruben Ausman"/>
    <x v="1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x v="2"/>
    <x v="856"/>
    <d v="2011-10-15T00:00:00"/>
    <s v="Standard Class"/>
    <s v="DB-13555"/>
    <s v="Dorothy Badders"/>
    <x v="1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x v="2"/>
    <x v="856"/>
    <d v="2011-10-15T00:00:00"/>
    <s v="Standard Class"/>
    <s v="DB-13555"/>
    <s v="Dorothy Badders"/>
    <x v="1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x v="3"/>
    <x v="437"/>
    <d v="2014-07-10T00:00:00"/>
    <s v="First Class"/>
    <s v="RL-19615"/>
    <s v="Rob Lucas"/>
    <x v="0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d v="2013-07-05T00:00:00"/>
    <s v="Same Day"/>
    <s v="RB-19465"/>
    <s v="Rick Bensley"/>
    <x v="2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x v="0"/>
    <x v="975"/>
    <d v="2013-07-05T00:00:00"/>
    <s v="Same Day"/>
    <s v="RB-19465"/>
    <s v="Rick Bensley"/>
    <x v="2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x v="0"/>
    <x v="975"/>
    <d v="2013-07-05T00:00:00"/>
    <s v="Same Day"/>
    <s v="RB-19465"/>
    <s v="Rick Bensley"/>
    <x v="2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3"/>
    <x v="240"/>
    <d v="2014-05-26T00:00:00"/>
    <s v="Standard Class"/>
    <s v="JF-15295"/>
    <s v="Jason Fortune-"/>
    <x v="0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x v="3"/>
    <x v="240"/>
    <d v="2014-05-26T00:00:00"/>
    <s v="Standard Class"/>
    <s v="JF-15295"/>
    <s v="Jason Fortune-"/>
    <x v="0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x v="3"/>
    <x v="386"/>
    <d v="2014-10-15T00:00:00"/>
    <s v="Second Class"/>
    <s v="RW-19690"/>
    <s v="Robert Waldorf"/>
    <x v="0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x v="3"/>
    <x v="386"/>
    <d v="2014-10-15T00:00:00"/>
    <s v="Second Class"/>
    <s v="RW-19690"/>
    <s v="Robert Waldorf"/>
    <x v="0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x v="0"/>
    <x v="876"/>
    <d v="2013-08-14T00:00:00"/>
    <s v="Standard Class"/>
    <s v="VG-21790"/>
    <s v="Vivek Gonzalez"/>
    <x v="0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2"/>
    <x v="55"/>
    <d v="2011-08-29T00:00:00"/>
    <s v="Standard Class"/>
    <s v="JM-15265"/>
    <s v="Janet Molinari"/>
    <x v="1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x v="2"/>
    <x v="55"/>
    <d v="2011-08-29T00:00:00"/>
    <s v="Standard Class"/>
    <s v="JM-15265"/>
    <s v="Janet Molinari"/>
    <x v="1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x v="2"/>
    <x v="55"/>
    <d v="2011-08-29T00:00:00"/>
    <s v="Standard Class"/>
    <s v="JM-15265"/>
    <s v="Janet Molinari"/>
    <x v="1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x v="2"/>
    <x v="55"/>
    <d v="2011-08-29T00:00:00"/>
    <s v="Standard Class"/>
    <s v="JM-15265"/>
    <s v="Janet Molinari"/>
    <x v="1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x v="1"/>
    <x v="471"/>
    <d v="2012-09-18T00:00:00"/>
    <s v="Second Class"/>
    <s v="BE-11455"/>
    <s v="Brad Eason"/>
    <x v="2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x v="3"/>
    <x v="916"/>
    <d v="2014-03-06T00:00:00"/>
    <s v="Same Day"/>
    <s v="CB-12535"/>
    <s v="Claudia Bergmann"/>
    <x v="1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x v="3"/>
    <x v="916"/>
    <d v="2014-03-06T00:00:00"/>
    <s v="Same Day"/>
    <s v="CB-12535"/>
    <s v="Claudia Bergmann"/>
    <x v="1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x v="3"/>
    <x v="916"/>
    <d v="2014-03-06T00:00:00"/>
    <s v="Same Day"/>
    <s v="CB-12535"/>
    <s v="Claudia Bergmann"/>
    <x v="1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3"/>
    <x v="916"/>
    <d v="2014-03-06T00:00:00"/>
    <s v="Same Day"/>
    <s v="CB-12535"/>
    <s v="Claudia Bergmann"/>
    <x v="1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x v="3"/>
    <x v="4"/>
    <d v="2014-04-22T00:00:00"/>
    <s v="Standard Class"/>
    <s v="SD-20485"/>
    <s v="Shirley Daniels"/>
    <x v="2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x v="2"/>
    <x v="809"/>
    <d v="2011-03-31T00:00:00"/>
    <s v="First Class"/>
    <s v="SG-20890"/>
    <s v="Susan Gilcrest"/>
    <x v="1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x v="2"/>
    <x v="7"/>
    <d v="2011-11-15T00:00:00"/>
    <s v="Second Class"/>
    <s v="TS-21430"/>
    <s v="Tom Stivers"/>
    <x v="1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x v="2"/>
    <x v="7"/>
    <d v="2011-11-15T00:00:00"/>
    <s v="Second Class"/>
    <s v="TS-21430"/>
    <s v="Tom Stivers"/>
    <x v="1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x v="299"/>
    <d v="2013-03-16T00:00:00"/>
    <s v="Second Class"/>
    <s v="DK-13225"/>
    <s v="Dean Katz"/>
    <x v="1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x v="299"/>
    <d v="2013-03-16T00:00:00"/>
    <s v="Second Class"/>
    <s v="DK-13225"/>
    <s v="Dean Katz"/>
    <x v="1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x v="0"/>
    <x v="299"/>
    <d v="2013-03-16T00:00:00"/>
    <s v="Second Class"/>
    <s v="DK-13225"/>
    <s v="Dean Katz"/>
    <x v="1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x v="0"/>
    <x v="299"/>
    <d v="2013-03-16T00:00:00"/>
    <s v="Second Class"/>
    <s v="DK-13225"/>
    <s v="Dean Katz"/>
    <x v="1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3"/>
    <x v="839"/>
    <d v="2014-02-15T00:00:00"/>
    <s v="Second Class"/>
    <s v="ML-17395"/>
    <s v="Marina Lichtenstein"/>
    <x v="1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x v="2"/>
    <x v="7"/>
    <d v="2011-11-13T00:00:00"/>
    <s v="Second Class"/>
    <s v="MA-17560"/>
    <s v="Matt Abelman"/>
    <x v="2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x v="2"/>
    <x v="7"/>
    <d v="2011-11-13T00:00:00"/>
    <s v="Second Class"/>
    <s v="MA-17560"/>
    <s v="Matt Abelman"/>
    <x v="2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2"/>
    <x v="7"/>
    <d v="2011-11-13T00:00:00"/>
    <s v="Second Class"/>
    <s v="MA-17560"/>
    <s v="Matt Abelman"/>
    <x v="2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x v="3"/>
    <x v="648"/>
    <d v="2014-08-26T00:00:00"/>
    <s v="Standard Class"/>
    <s v="LR-17035"/>
    <s v="Lisa Ryan"/>
    <x v="1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x v="3"/>
    <x v="648"/>
    <d v="2014-08-26T00:00:00"/>
    <s v="Standard Class"/>
    <s v="LR-17035"/>
    <s v="Lisa Ryan"/>
    <x v="1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x v="3"/>
    <x v="648"/>
    <d v="2014-08-26T00:00:00"/>
    <s v="Standard Class"/>
    <s v="LR-17035"/>
    <s v="Lisa Ryan"/>
    <x v="1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x v="0"/>
    <x v="804"/>
    <d v="2013-01-17T00:00:00"/>
    <s v="First Class"/>
    <s v="BE-11335"/>
    <s v="Bill Eplett"/>
    <x v="2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x v="2"/>
    <x v="836"/>
    <d v="2011-07-22T00:00:00"/>
    <s v="First Class"/>
    <s v="CC-12145"/>
    <s v="Charles Crestani"/>
    <x v="0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x v="2"/>
    <x v="836"/>
    <d v="2011-07-22T00:00:00"/>
    <s v="First Class"/>
    <s v="CC-12145"/>
    <s v="Charles Crestani"/>
    <x v="0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x v="2"/>
    <x v="836"/>
    <d v="2011-07-22T00:00:00"/>
    <s v="First Class"/>
    <s v="CC-12145"/>
    <s v="Charles Crestani"/>
    <x v="0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x v="2"/>
    <x v="836"/>
    <d v="2011-07-22T00:00:00"/>
    <s v="First Class"/>
    <s v="CC-12145"/>
    <s v="Charles Crestani"/>
    <x v="0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x v="3"/>
    <x v="695"/>
    <d v="2014-02-12T00:00:00"/>
    <s v="Standard Class"/>
    <s v="BD-11770"/>
    <s v="Bryan Davis"/>
    <x v="0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1"/>
    <x v="707"/>
    <d v="2012-12-29T00:00:00"/>
    <s v="Standard Class"/>
    <s v="JK-15640"/>
    <s v="Jim Kriz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x v="750"/>
    <d v="2013-10-14T00:00:00"/>
    <s v="Standard Class"/>
    <s v="DB-13615"/>
    <s v="Doug Bickford"/>
    <x v="0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x v="3"/>
    <x v="1002"/>
    <d v="2014-07-18T00:00:00"/>
    <s v="Standard Class"/>
    <s v="RR-19525"/>
    <s v="Rick Reed"/>
    <x v="1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x v="3"/>
    <x v="1002"/>
    <d v="2014-07-18T00:00:00"/>
    <s v="Standard Class"/>
    <s v="RR-19525"/>
    <s v="Rick Reed"/>
    <x v="1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x v="3"/>
    <x v="558"/>
    <d v="2014-04-26T00:00:00"/>
    <s v="First Class"/>
    <s v="SV-20935"/>
    <s v="Susan Vittorini"/>
    <x v="0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x v="2"/>
    <x v="557"/>
    <d v="2011-09-13T00:00:00"/>
    <s v="Standard Class"/>
    <s v="RB-19465"/>
    <s v="Rick Bensley"/>
    <x v="2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x v="2"/>
    <x v="557"/>
    <d v="2011-09-13T00:00:00"/>
    <s v="Standard Class"/>
    <s v="RB-19465"/>
    <s v="Rick Bensley"/>
    <x v="2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x v="2"/>
    <x v="557"/>
    <d v="2011-09-13T00:00:00"/>
    <s v="Standard Class"/>
    <s v="RB-19465"/>
    <s v="Rick Bensley"/>
    <x v="2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x v="2"/>
    <x v="557"/>
    <d v="2011-09-13T00:00:00"/>
    <s v="Standard Class"/>
    <s v="RB-19465"/>
    <s v="Rick Bensley"/>
    <x v="2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x v="0"/>
    <x v="831"/>
    <d v="2013-11-29T00:00:00"/>
    <s v="Standard Class"/>
    <s v="MV-18190"/>
    <s v="Mike Vittorini"/>
    <x v="0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x v="3"/>
    <x v="118"/>
    <d v="2014-09-19T00:00:00"/>
    <s v="Second Class"/>
    <s v="EH-14185"/>
    <s v="Evan Henry"/>
    <x v="0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x v="0"/>
    <x v="1080"/>
    <d v="2013-07-26T00:00:00"/>
    <s v="Standard Class"/>
    <s v="JS-16030"/>
    <s v="Joy Smith"/>
    <x v="0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x v="3"/>
    <x v="175"/>
    <d v="2014-09-22T00:00:00"/>
    <s v="Standard Class"/>
    <s v="ES-14020"/>
    <s v="Erica Smith"/>
    <x v="0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x v="3"/>
    <x v="175"/>
    <d v="2014-09-22T00:00:00"/>
    <s v="Standard Class"/>
    <s v="ES-14020"/>
    <s v="Erica Smith"/>
    <x v="0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3"/>
    <x v="175"/>
    <d v="2014-09-22T00:00:00"/>
    <s v="Standard Class"/>
    <s v="ES-14020"/>
    <s v="Erica Smith"/>
    <x v="0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x v="0"/>
    <x v="25"/>
    <d v="2013-12-12T00:00:00"/>
    <s v="Same Day"/>
    <s v="NS-18640"/>
    <s v="Noel Staavos"/>
    <x v="1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x v="25"/>
    <d v="2013-12-12T00:00:00"/>
    <s v="Same Day"/>
    <s v="NS-18640"/>
    <s v="Noel Staavos"/>
    <x v="1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x v="0"/>
    <x v="25"/>
    <d v="2013-12-12T00:00:00"/>
    <s v="Same Day"/>
    <s v="NS-18640"/>
    <s v="Noel Staavos"/>
    <x v="1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d v="2013-12-12T00:00:00"/>
    <s v="Same Day"/>
    <s v="NS-18640"/>
    <s v="Noel Staavos"/>
    <x v="1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x v="0"/>
    <x v="25"/>
    <d v="2013-12-12T00:00:00"/>
    <s v="Same Day"/>
    <s v="NS-18640"/>
    <s v="Noel Staavos"/>
    <x v="1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x v="2"/>
    <x v="325"/>
    <d v="2011-12-14T00:00:00"/>
    <s v="Standard Class"/>
    <s v="SH-19975"/>
    <s v="Sally Hughsby"/>
    <x v="1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2"/>
    <x v="325"/>
    <d v="2011-12-14T00:00:00"/>
    <s v="Standard Class"/>
    <s v="SH-19975"/>
    <s v="Sally Hughsby"/>
    <x v="1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x v="2"/>
    <x v="325"/>
    <d v="2011-12-14T00:00:00"/>
    <s v="Standard Class"/>
    <s v="SH-19975"/>
    <s v="Sally Hughsby"/>
    <x v="1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x v="2"/>
    <x v="736"/>
    <d v="2011-12-17T00:00:00"/>
    <s v="Standard Class"/>
    <s v="RF-19345"/>
    <s v="Randy Ferguson"/>
    <x v="1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x v="2"/>
    <x v="736"/>
    <d v="2011-12-17T00:00:00"/>
    <s v="Standard Class"/>
    <s v="RF-19345"/>
    <s v="Randy Ferguson"/>
    <x v="1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3"/>
    <x v="296"/>
    <d v="2014-09-28T00:00:00"/>
    <s v="Standard Class"/>
    <s v="DL-12865"/>
    <s v="Dan Lawera"/>
    <x v="0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3"/>
    <x v="210"/>
    <d v="2014-09-12T00:00:00"/>
    <s v="Standard Class"/>
    <s v="AG-10390"/>
    <s v="Allen Goldenen"/>
    <x v="0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"/>
    <x v="121"/>
    <d v="2012-11-07T00:00:00"/>
    <s v="Standard Class"/>
    <s v="SW-20245"/>
    <s v="Scot Wooten"/>
    <x v="0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x v="3"/>
    <x v="157"/>
    <d v="2014-12-19T00:00:00"/>
    <s v="Standard Class"/>
    <s v="KN-16390"/>
    <s v="Katherine Nockton"/>
    <x v="1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x v="3"/>
    <x v="719"/>
    <d v="2014-04-04T00:00:00"/>
    <s v="First Class"/>
    <s v="GB-14530"/>
    <s v="George Bell"/>
    <x v="1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d v="2013-01-03T00:00:00"/>
    <s v="Standard Class"/>
    <s v="CL-12565"/>
    <s v="Clay Ludtke"/>
    <x v="0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x v="1"/>
    <x v="1081"/>
    <d v="2013-01-03T00:00:00"/>
    <s v="Standard Class"/>
    <s v="CL-12565"/>
    <s v="Clay Ludtke"/>
    <x v="0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x v="1"/>
    <x v="1081"/>
    <d v="2013-01-03T00:00:00"/>
    <s v="Standard Class"/>
    <s v="CL-12565"/>
    <s v="Clay Ludtke"/>
    <x v="0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x v="1081"/>
    <d v="2013-01-03T00:00:00"/>
    <s v="Standard Class"/>
    <s v="CL-12565"/>
    <s v="Clay Ludtke"/>
    <x v="0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x v="1"/>
    <x v="1081"/>
    <d v="2013-01-03T00:00:00"/>
    <s v="Standard Class"/>
    <s v="CL-12565"/>
    <s v="Clay Ludtke"/>
    <x v="0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x v="0"/>
    <x v="612"/>
    <d v="2013-03-12T00:00:00"/>
    <s v="First Class"/>
    <s v="KF-16285"/>
    <s v="Karen Ferguson"/>
    <x v="2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x v="0"/>
    <x v="612"/>
    <d v="2013-03-12T00:00:00"/>
    <s v="First Class"/>
    <s v="KF-16285"/>
    <s v="Karen Ferguson"/>
    <x v="2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x v="2"/>
    <x v="322"/>
    <d v="2011-04-12T00:00:00"/>
    <s v="Standard Class"/>
    <s v="AY-10555"/>
    <s v="Andy Yotov"/>
    <x v="1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x v="2"/>
    <x v="322"/>
    <d v="2011-04-12T00:00:00"/>
    <s v="Standard Class"/>
    <s v="AY-10555"/>
    <s v="Andy Yotov"/>
    <x v="1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2"/>
    <x v="322"/>
    <d v="2011-04-12T00:00:00"/>
    <s v="Standard Class"/>
    <s v="AY-10555"/>
    <s v="Andy Yotov"/>
    <x v="1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x v="2"/>
    <x v="322"/>
    <d v="2011-04-12T00:00:00"/>
    <s v="Standard Class"/>
    <s v="AY-10555"/>
    <s v="Andy Yotov"/>
    <x v="1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x v="2"/>
    <x v="1082"/>
    <d v="2011-10-10T00:00:00"/>
    <s v="Second Class"/>
    <s v="BD-11635"/>
    <s v="Brian Derr"/>
    <x v="0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x v="0"/>
    <x v="572"/>
    <d v="2013-08-14T00:00:00"/>
    <s v="Same Day"/>
    <s v="HG-15025"/>
    <s v="Hunter Glantz"/>
    <x v="0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x v="0"/>
    <x v="572"/>
    <d v="2013-08-14T00:00:00"/>
    <s v="Same Day"/>
    <s v="HG-15025"/>
    <s v="Hunter Glantz"/>
    <x v="0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x v="2"/>
    <x v="664"/>
    <d v="2011-11-21T00:00:00"/>
    <s v="Standard Class"/>
    <s v="CB-12025"/>
    <s v="Cassandra Brandow"/>
    <x v="0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x v="3"/>
    <x v="558"/>
    <d v="2014-04-28T00:00:00"/>
    <s v="First Class"/>
    <s v="LS-16945"/>
    <s v="Linda Southworth"/>
    <x v="1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x v="3"/>
    <x v="1043"/>
    <d v="2014-08-27T00:00:00"/>
    <s v="Second Class"/>
    <s v="DM-13015"/>
    <s v="Darrin Martin"/>
    <x v="0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x v="3"/>
    <x v="1043"/>
    <d v="2014-08-27T00:00:00"/>
    <s v="Second Class"/>
    <s v="DM-13015"/>
    <s v="Darrin Martin"/>
    <x v="0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x v="3"/>
    <x v="660"/>
    <d v="2014-03-03T00:00:00"/>
    <s v="Standard Class"/>
    <s v="AC-10615"/>
    <s v="Ann Chong"/>
    <x v="1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x v="3"/>
    <x v="660"/>
    <d v="2014-03-03T00:00:00"/>
    <s v="Standard Class"/>
    <s v="AC-10615"/>
    <s v="Ann Chong"/>
    <x v="1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x v="258"/>
    <d v="2013-11-22T00:00:00"/>
    <s v="First Class"/>
    <s v="LT-17110"/>
    <s v="Liz Thompson"/>
    <x v="0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x v="0"/>
    <x v="696"/>
    <d v="2013-11-16T00:00:00"/>
    <s v="First Class"/>
    <s v="TB-21250"/>
    <s v="Tim Brockman"/>
    <x v="0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x v="3"/>
    <x v="91"/>
    <d v="2014-07-07T00:00:00"/>
    <s v="Same Day"/>
    <s v="AH-10585"/>
    <s v="Angele Hood"/>
    <x v="0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x v="0"/>
    <x v="591"/>
    <d v="2014-01-02T00:00:00"/>
    <s v="Standard Class"/>
    <s v="SS-20140"/>
    <s v="Saphhira Shifley"/>
    <x v="1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x v="3"/>
    <x v="756"/>
    <d v="2014-04-26T00:00:00"/>
    <s v="First Class"/>
    <s v="TD-20995"/>
    <s v="Tamara Dahlen"/>
    <x v="0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x v="1"/>
    <x v="639"/>
    <d v="2012-12-18T00:00:00"/>
    <s v="Standard Class"/>
    <s v="PP-18955"/>
    <s v="Paul Prost"/>
    <x v="2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x v="1"/>
    <x v="1083"/>
    <d v="2012-04-25T00:00:00"/>
    <s v="Standard Class"/>
    <s v="PG-18820"/>
    <s v="Patrick Gardner"/>
    <x v="0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"/>
    <x v="1083"/>
    <d v="2012-04-25T00:00:00"/>
    <s v="Standard Class"/>
    <s v="PG-18820"/>
    <s v="Patrick Gardner"/>
    <x v="0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x v="913"/>
    <d v="2013-09-09T00:00:00"/>
    <s v="Standard Class"/>
    <s v="AA-10645"/>
    <s v="Anna Andreadi"/>
    <x v="0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x v="0"/>
    <x v="913"/>
    <d v="2013-09-09T00:00:00"/>
    <s v="Standard Class"/>
    <s v="AA-10645"/>
    <s v="Anna Andreadi"/>
    <x v="0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x v="0"/>
    <x v="913"/>
    <d v="2013-09-09T00:00:00"/>
    <s v="Standard Class"/>
    <s v="AA-10645"/>
    <s v="Anna Andreadi"/>
    <x v="0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x v="0"/>
    <x v="913"/>
    <d v="2013-09-09T00:00:00"/>
    <s v="Standard Class"/>
    <s v="AA-10645"/>
    <s v="Anna Andreadi"/>
    <x v="0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x v="3"/>
    <x v="241"/>
    <d v="2014-09-30T00:00:00"/>
    <s v="Standard Class"/>
    <s v="FA-14230"/>
    <s v="Frank Atkinson"/>
    <x v="1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x v="3"/>
    <x v="241"/>
    <d v="2014-09-30T00:00:00"/>
    <s v="Standard Class"/>
    <s v="FA-14230"/>
    <s v="Frank Atkinson"/>
    <x v="1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x v="0"/>
    <x v="1084"/>
    <d v="2013-02-08T00:00:00"/>
    <s v="Standard Class"/>
    <s v="TB-21520"/>
    <s v="Tracy Blumstein"/>
    <x v="0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x v="3"/>
    <x v="240"/>
    <d v="2014-05-25T00:00:00"/>
    <s v="Second Class"/>
    <s v="AH-10075"/>
    <s v="Adam Hart"/>
    <x v="1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3"/>
    <x v="240"/>
    <d v="2014-05-25T00:00:00"/>
    <s v="Second Class"/>
    <s v="AH-10075"/>
    <s v="Adam Hart"/>
    <x v="1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x v="1"/>
    <x v="37"/>
    <d v="2012-09-08T00:00:00"/>
    <s v="Standard Class"/>
    <s v="CP-12085"/>
    <s v="Cathy Prescott"/>
    <x v="1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d v="2013-06-17T00:00:00"/>
    <s v="Standard Class"/>
    <s v="BF-11215"/>
    <s v="Benjamin Farhat"/>
    <x v="2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x v="1"/>
    <x v="209"/>
    <d v="2012-11-11T00:00:00"/>
    <s v="Standard Class"/>
    <s v="CP-12340"/>
    <s v="Christine Phan"/>
    <x v="1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x v="1"/>
    <x v="209"/>
    <d v="2012-11-11T00:00:00"/>
    <s v="Standard Class"/>
    <s v="CP-12340"/>
    <s v="Christine Phan"/>
    <x v="1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x v="1085"/>
    <d v="2013-06-19T00:00:00"/>
    <s v="First Class"/>
    <s v="LS-17245"/>
    <s v="Lynn Smith"/>
    <x v="0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x v="1"/>
    <x v="334"/>
    <d v="2012-04-30T00:00:00"/>
    <s v="Standard Class"/>
    <s v="TS-21655"/>
    <s v="Trudy Schmidt"/>
    <x v="0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x v="1"/>
    <x v="334"/>
    <d v="2012-04-30T00:00:00"/>
    <s v="Standard Class"/>
    <s v="TS-21655"/>
    <s v="Trudy Schmidt"/>
    <x v="0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x v="713"/>
    <d v="2013-09-27T00:00:00"/>
    <s v="Second Class"/>
    <s v="JS-15940"/>
    <s v="Joni Sundaresam"/>
    <x v="2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x v="0"/>
    <x v="713"/>
    <d v="2013-09-27T00:00:00"/>
    <s v="Second Class"/>
    <s v="JS-15940"/>
    <s v="Joni Sundaresam"/>
    <x v="2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x v="0"/>
    <x v="713"/>
    <d v="2013-09-27T00:00:00"/>
    <s v="Second Class"/>
    <s v="JS-15940"/>
    <s v="Joni Sundaresam"/>
    <x v="2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x v="0"/>
    <x v="298"/>
    <d v="2013-08-21T00:00:00"/>
    <s v="First Class"/>
    <s v="NF-18385"/>
    <s v="Natalie Fritzler"/>
    <x v="0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x v="0"/>
    <x v="298"/>
    <d v="2013-08-21T00:00:00"/>
    <s v="First Class"/>
    <s v="NF-18385"/>
    <s v="Natalie Fritzler"/>
    <x v="0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x v="2"/>
    <x v="1086"/>
    <d v="2011-03-08T00:00:00"/>
    <s v="Standard Class"/>
    <s v="KN-16705"/>
    <s v="Kristina Nunn"/>
    <x v="2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x v="2"/>
    <x v="1086"/>
    <d v="2011-03-08T00:00:00"/>
    <s v="Standard Class"/>
    <s v="KN-16705"/>
    <s v="Kristina Nunn"/>
    <x v="2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x v="2"/>
    <x v="125"/>
    <d v="2012-01-03T00:00:00"/>
    <s v="Standard Class"/>
    <s v="GA-14725"/>
    <s v="Guy Armstrong"/>
    <x v="0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x v="1"/>
    <x v="889"/>
    <d v="2012-04-16T00:00:00"/>
    <s v="Standard Class"/>
    <s v="EH-14125"/>
    <s v="Eugene Hildebrand"/>
    <x v="2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x v="1"/>
    <x v="889"/>
    <d v="2012-04-16T00:00:00"/>
    <s v="Standard Class"/>
    <s v="EH-14125"/>
    <s v="Eugene Hildebrand"/>
    <x v="2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x v="1"/>
    <x v="707"/>
    <d v="2012-12-30T00:00:00"/>
    <s v="Second Class"/>
    <s v="RA-19285"/>
    <s v="Ralph Arnett"/>
    <x v="0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x v="1"/>
    <x v="707"/>
    <d v="2012-12-30T00:00:00"/>
    <s v="Second Class"/>
    <s v="RA-19285"/>
    <s v="Ralph Arnett"/>
    <x v="0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1"/>
    <x v="707"/>
    <d v="2012-12-30T00:00:00"/>
    <s v="Second Class"/>
    <s v="RA-19285"/>
    <s v="Ralph Arnett"/>
    <x v="0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1"/>
    <x v="57"/>
    <d v="2012-04-07T00:00:00"/>
    <s v="First Class"/>
    <s v="TT-21070"/>
    <s v="Ted Trevino"/>
    <x v="0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x v="1"/>
    <x v="184"/>
    <d v="2012-01-23T00:00:00"/>
    <s v="Standard Class"/>
    <s v="AH-10465"/>
    <s v="Amy Hunt"/>
    <x v="0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x v="968"/>
    <d v="2014-05-25T00:00:00"/>
    <s v="Standard Class"/>
    <s v="CC-12430"/>
    <s v="Chuck Clark"/>
    <x v="2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x v="3"/>
    <x v="968"/>
    <d v="2014-05-25T00:00:00"/>
    <s v="Standard Class"/>
    <s v="CC-12430"/>
    <s v="Chuck Clark"/>
    <x v="2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x v="3"/>
    <x v="968"/>
    <d v="2014-05-25T00:00:00"/>
    <s v="Standard Class"/>
    <s v="CC-12430"/>
    <s v="Chuck Clark"/>
    <x v="2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x v="3"/>
    <x v="802"/>
    <d v="2014-08-21T00:00:00"/>
    <s v="Standard Class"/>
    <s v="KD-16495"/>
    <s v="Keith Dawkins"/>
    <x v="1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x v="1"/>
    <x v="620"/>
    <d v="2013-01-04T00:00:00"/>
    <s v="Standard Class"/>
    <s v="BG-11035"/>
    <s v="Barry Gonzalez"/>
    <x v="0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1"/>
    <x v="620"/>
    <d v="2013-01-04T00:00:00"/>
    <s v="Standard Class"/>
    <s v="BG-11035"/>
    <s v="Barry Gonzalez"/>
    <x v="0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x v="1"/>
    <x v="620"/>
    <d v="2013-01-04T00:00:00"/>
    <s v="Standard Class"/>
    <s v="BG-11035"/>
    <s v="Barry Gonzalez"/>
    <x v="0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x v="3"/>
    <x v="53"/>
    <d v="2014-12-30T00:00:00"/>
    <s v="Standard Class"/>
    <s v="FH-14365"/>
    <s v="Fred Hopkins"/>
    <x v="1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x v="3"/>
    <x v="53"/>
    <d v="2014-12-30T00:00:00"/>
    <s v="Standard Class"/>
    <s v="FH-14365"/>
    <s v="Fred Hopkins"/>
    <x v="1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x v="142"/>
    <d v="2013-09-08T00:00:00"/>
    <s v="Standard Class"/>
    <s v="PG-18820"/>
    <s v="Patrick Gardner"/>
    <x v="0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x v="0"/>
    <x v="142"/>
    <d v="2013-09-08T00:00:00"/>
    <s v="Standard Class"/>
    <s v="PG-18820"/>
    <s v="Patrick Gardner"/>
    <x v="0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x v="0"/>
    <x v="142"/>
    <d v="2013-09-08T00:00:00"/>
    <s v="Standard Class"/>
    <s v="PG-18820"/>
    <s v="Patrick Gardner"/>
    <x v="0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x v="0"/>
    <x v="142"/>
    <d v="2013-09-08T00:00:00"/>
    <s v="Standard Class"/>
    <s v="PG-18820"/>
    <s v="Patrick Gardner"/>
    <x v="0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x v="3"/>
    <x v="485"/>
    <d v="2014-08-09T00:00:00"/>
    <s v="First Class"/>
    <s v="NZ-18565"/>
    <s v="Nick Zandusky"/>
    <x v="2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x v="2"/>
    <x v="1087"/>
    <d v="2011-02-19T00:00:00"/>
    <s v="Same Day"/>
    <s v="TB-21595"/>
    <s v="Troy Blackwell"/>
    <x v="0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x v="0"/>
    <x v="441"/>
    <d v="2013-11-28T00:00:00"/>
    <s v="Standard Class"/>
    <s v="JE-15475"/>
    <s v="Jeremy Ellison"/>
    <x v="0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x v="0"/>
    <x v="441"/>
    <d v="2013-11-28T00:00:00"/>
    <s v="Standard Class"/>
    <s v="JE-15475"/>
    <s v="Jeremy Ellison"/>
    <x v="0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x v="0"/>
    <x v="441"/>
    <d v="2013-11-28T00:00:00"/>
    <s v="Standard Class"/>
    <s v="JE-15475"/>
    <s v="Jeremy Ellison"/>
    <x v="0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x v="0"/>
    <x v="441"/>
    <d v="2013-11-28T00:00:00"/>
    <s v="Standard Class"/>
    <s v="JE-15475"/>
    <s v="Jeremy Ellison"/>
    <x v="0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x v="0"/>
    <x v="441"/>
    <d v="2013-11-28T00:00:00"/>
    <s v="Standard Class"/>
    <s v="JE-15475"/>
    <s v="Jeremy Ellison"/>
    <x v="0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x v="1"/>
    <x v="639"/>
    <d v="2012-12-18T00:00:00"/>
    <s v="Standard Class"/>
    <s v="EH-13945"/>
    <s v="Eric Hoffmann"/>
    <x v="0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x v="1"/>
    <x v="385"/>
    <d v="2012-06-17T00:00:00"/>
    <s v="Standard Class"/>
    <s v="BF-10975"/>
    <s v="Barbara Fisher"/>
    <x v="1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x v="3"/>
    <x v="116"/>
    <d v="2015-01-01T00:00:00"/>
    <s v="Second Class"/>
    <s v="PC-18745"/>
    <s v="Pamela Coakley"/>
    <x v="1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3"/>
    <x v="1088"/>
    <d v="2014-09-27T00:00:00"/>
    <s v="Standard Class"/>
    <s v="SV-20365"/>
    <s v="Seth Vernon"/>
    <x v="0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3"/>
    <x v="1029"/>
    <d v="2014-08-25T00:00:00"/>
    <s v="First Class"/>
    <s v="Dp-13240"/>
    <s v="Dean percer"/>
    <x v="2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x v="1"/>
    <x v="652"/>
    <d v="2012-06-22T00:00:00"/>
    <s v="Standard Class"/>
    <s v="HR-14830"/>
    <s v="Harold Ryan"/>
    <x v="1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x v="2"/>
    <x v="414"/>
    <d v="2011-12-25T00:00:00"/>
    <s v="Standard Class"/>
    <s v="WB-21850"/>
    <s v="William Brown"/>
    <x v="0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2"/>
    <x v="414"/>
    <d v="2011-12-25T00:00:00"/>
    <s v="Standard Class"/>
    <s v="WB-21850"/>
    <s v="William Brown"/>
    <x v="0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x v="0"/>
    <x v="108"/>
    <d v="2013-09-17T00:00:00"/>
    <s v="Standard Class"/>
    <s v="AS-10090"/>
    <s v="Adam Shillingsburg"/>
    <x v="0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x v="108"/>
    <d v="2013-09-17T00:00:00"/>
    <s v="Standard Class"/>
    <s v="AS-10090"/>
    <s v="Adam Shillingsburg"/>
    <x v="0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x v="396"/>
    <d v="2013-11-17T00:00:00"/>
    <s v="Standard Class"/>
    <s v="SP-20920"/>
    <s v="Susan Pistek"/>
    <x v="0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x v="396"/>
    <d v="2013-11-17T00:00:00"/>
    <s v="Standard Class"/>
    <s v="SP-20920"/>
    <s v="Susan Pistek"/>
    <x v="0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d v="2013-11-17T00:00:00"/>
    <s v="Standard Class"/>
    <s v="SP-20920"/>
    <s v="Susan Pistek"/>
    <x v="0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x v="0"/>
    <x v="396"/>
    <d v="2013-11-17T00:00:00"/>
    <s v="Standard Class"/>
    <s v="SP-20920"/>
    <s v="Susan Pistek"/>
    <x v="0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x v="396"/>
    <d v="2013-11-17T00:00:00"/>
    <s v="Standard Class"/>
    <s v="SP-20920"/>
    <s v="Susan Pistek"/>
    <x v="0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0"/>
    <x v="560"/>
    <d v="2013-03-21T00:00:00"/>
    <s v="Standard Class"/>
    <s v="SP-20650"/>
    <s v="Stephanie Phelps"/>
    <x v="1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x v="373"/>
    <d v="2013-11-20T00:00:00"/>
    <s v="Standard Class"/>
    <s v="CM-12655"/>
    <s v="Corinna Mitchell"/>
    <x v="2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x v="0"/>
    <x v="373"/>
    <d v="2013-11-20T00:00:00"/>
    <s v="Standard Class"/>
    <s v="CM-12655"/>
    <s v="Corinna Mitchell"/>
    <x v="2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x v="3"/>
    <x v="20"/>
    <d v="2014-09-26T00:00:00"/>
    <s v="Standard Class"/>
    <s v="JR-16210"/>
    <s v="Justin Ritter"/>
    <x v="1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x v="3"/>
    <x v="20"/>
    <d v="2014-09-26T00:00:00"/>
    <s v="Standard Class"/>
    <s v="JR-16210"/>
    <s v="Justin Ritter"/>
    <x v="1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x v="3"/>
    <x v="20"/>
    <d v="2014-09-26T00:00:00"/>
    <s v="Standard Class"/>
    <s v="JR-16210"/>
    <s v="Justin Ritter"/>
    <x v="1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3"/>
    <x v="20"/>
    <d v="2014-09-26T00:00:00"/>
    <s v="Standard Class"/>
    <s v="JR-16210"/>
    <s v="Justin Ritter"/>
    <x v="1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x v="3"/>
    <x v="769"/>
    <d v="2014-12-10T00:00:00"/>
    <s v="Standard Class"/>
    <s v="CB-12415"/>
    <s v="Christy Brittain"/>
    <x v="0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x v="1"/>
    <x v="284"/>
    <d v="2012-09-05T00:00:00"/>
    <s v="Standard Class"/>
    <s v="SD-20485"/>
    <s v="Shirley Daniels"/>
    <x v="2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3"/>
    <x v="95"/>
    <d v="2014-06-08T00:00:00"/>
    <s v="Standard Class"/>
    <s v="SS-20140"/>
    <s v="Saphhira Shifley"/>
    <x v="1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x v="3"/>
    <x v="95"/>
    <d v="2014-06-08T00:00:00"/>
    <s v="Standard Class"/>
    <s v="SS-20140"/>
    <s v="Saphhira Shifley"/>
    <x v="1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x v="3"/>
    <x v="95"/>
    <d v="2014-06-08T00:00:00"/>
    <s v="Standard Class"/>
    <s v="SS-20140"/>
    <s v="Saphhira Shifley"/>
    <x v="1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x v="0"/>
    <x v="1044"/>
    <d v="2013-04-07T00:00:00"/>
    <s v="Standard Class"/>
    <s v="EH-13990"/>
    <s v="Erica Hackney"/>
    <x v="0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x v="2"/>
    <x v="1089"/>
    <d v="2011-10-28T00:00:00"/>
    <s v="First Class"/>
    <s v="AH-10030"/>
    <s v="Aaron Hawkins"/>
    <x v="1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x v="3"/>
    <x v="606"/>
    <d v="2014-04-03T00:00:00"/>
    <s v="Standard Class"/>
    <s v="EM-14200"/>
    <s v="Evan Minnotte"/>
    <x v="2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x v="3"/>
    <x v="606"/>
    <d v="2014-04-03T00:00:00"/>
    <s v="Standard Class"/>
    <s v="EM-14200"/>
    <s v="Evan Minnotte"/>
    <x v="2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x v="2"/>
    <x v="422"/>
    <d v="2011-12-31T00:00:00"/>
    <s v="Standard Class"/>
    <s v="TB-21190"/>
    <s v="Thomas Brumley"/>
    <x v="2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x v="3"/>
    <x v="175"/>
    <d v="2014-09-21T00:00:00"/>
    <s v="Standard Class"/>
    <s v="AB-10165"/>
    <s v="Alan Barnes"/>
    <x v="0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x v="0"/>
    <x v="765"/>
    <d v="2013-08-20T00:00:00"/>
    <s v="First Class"/>
    <s v="AO-10810"/>
    <s v="Anthony O'Donnell"/>
    <x v="1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d v="2013-11-05T00:00:00"/>
    <s v="Same Day"/>
    <s v="TT-21220"/>
    <s v="Thomas Thornton"/>
    <x v="0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x v="1"/>
    <x v="1090"/>
    <d v="2012-10-22T00:00:00"/>
    <s v="Standard Class"/>
    <s v="KN-16705"/>
    <s v="Kristina Nunn"/>
    <x v="2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"/>
    <x v="1090"/>
    <d v="2012-10-22T00:00:00"/>
    <s v="Standard Class"/>
    <s v="KN-16705"/>
    <s v="Kristina Nunn"/>
    <x v="2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d v="2013-11-05T00:00:00"/>
    <s v="Second Class"/>
    <s v="FO-14305"/>
    <s v="Frank Olsen"/>
    <x v="0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x v="2"/>
    <x v="809"/>
    <d v="2011-04-04T00:00:00"/>
    <s v="Standard Class"/>
    <s v="GA-14725"/>
    <s v="Guy Armstrong"/>
    <x v="0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x v="1"/>
    <x v="24"/>
    <d v="2012-04-20T00:00:00"/>
    <s v="First Class"/>
    <s v="NC-18415"/>
    <s v="Nathan Cano"/>
    <x v="0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x v="3"/>
    <x v="362"/>
    <d v="2014-07-16T00:00:00"/>
    <s v="Standard Class"/>
    <s v="JF-15190"/>
    <s v="Jamie Frazer"/>
    <x v="0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x v="3"/>
    <x v="362"/>
    <d v="2014-07-16T00:00:00"/>
    <s v="Standard Class"/>
    <s v="JF-15190"/>
    <s v="Jamie Frazer"/>
    <x v="0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x v="3"/>
    <x v="362"/>
    <d v="2014-07-16T00:00:00"/>
    <s v="Standard Class"/>
    <s v="JF-15190"/>
    <s v="Jamie Frazer"/>
    <x v="0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x v="3"/>
    <x v="362"/>
    <d v="2014-07-16T00:00:00"/>
    <s v="Standard Class"/>
    <s v="JF-15190"/>
    <s v="Jamie Frazer"/>
    <x v="0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x v="3"/>
    <x v="818"/>
    <d v="2014-07-02T00:00:00"/>
    <s v="Standard Class"/>
    <s v="GT-14710"/>
    <s v="Greg Tran"/>
    <x v="0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x v="2"/>
    <x v="1091"/>
    <d v="2011-12-26T00:00:00"/>
    <s v="Standard Class"/>
    <s v="KM-16660"/>
    <s v="Khloe Miller"/>
    <x v="0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x v="3"/>
    <x v="610"/>
    <d v="2014-11-26T00:00:00"/>
    <s v="Standard Class"/>
    <s v="PJ-18835"/>
    <s v="Patrick Jones"/>
    <x v="1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x v="3"/>
    <x v="610"/>
    <d v="2014-11-26T00:00:00"/>
    <s v="Standard Class"/>
    <s v="PJ-18835"/>
    <s v="Patrick Jones"/>
    <x v="1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x v="0"/>
    <x v="812"/>
    <d v="2013-06-30T00:00:00"/>
    <s v="Second Class"/>
    <s v="AC-10660"/>
    <s v="Anna Chung"/>
    <x v="0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x v="3"/>
    <x v="116"/>
    <d v="2015-01-01T00:00:00"/>
    <s v="First Class"/>
    <s v="JG-15310"/>
    <s v="Jason Gross"/>
    <x v="1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x v="0"/>
    <x v="143"/>
    <d v="2013-04-12T00:00:00"/>
    <s v="First Class"/>
    <s v="RM-19375"/>
    <s v="Raymond Messe"/>
    <x v="0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x v="2"/>
    <x v="772"/>
    <d v="2011-03-21T00:00:00"/>
    <s v="Second Class"/>
    <s v="EK-13795"/>
    <s v="Eileen Kiefer"/>
    <x v="2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3"/>
    <x v="445"/>
    <d v="2014-07-09T00:00:00"/>
    <s v="Standard Class"/>
    <s v="RD-19585"/>
    <s v="Rob Dowd"/>
    <x v="0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x v="3"/>
    <x v="693"/>
    <d v="2014-04-24T00:00:00"/>
    <s v="First Class"/>
    <s v="CV-12805"/>
    <s v="Cynthia Voltz"/>
    <x v="1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x v="3"/>
    <x v="693"/>
    <d v="2014-04-24T00:00:00"/>
    <s v="First Class"/>
    <s v="CV-12805"/>
    <s v="Cynthia Voltz"/>
    <x v="1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3"/>
    <x v="693"/>
    <d v="2014-04-24T00:00:00"/>
    <s v="First Class"/>
    <s v="CV-12805"/>
    <s v="Cynthia Voltz"/>
    <x v="1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x v="3"/>
    <x v="693"/>
    <d v="2014-04-24T00:00:00"/>
    <s v="First Class"/>
    <s v="CV-12805"/>
    <s v="Cynthia Voltz"/>
    <x v="1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x v="1092"/>
    <d v="2013-08-06T00:00:00"/>
    <s v="Second Class"/>
    <s v="AG-10330"/>
    <s v="Alex Grayson"/>
    <x v="0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x v="1092"/>
    <d v="2013-08-06T00:00:00"/>
    <s v="Second Class"/>
    <s v="AG-10330"/>
    <s v="Alex Grayson"/>
    <x v="0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x v="0"/>
    <x v="275"/>
    <d v="2013-12-10T00:00:00"/>
    <s v="Standard Class"/>
    <s v="GM-14440"/>
    <s v="Gary McGarr"/>
    <x v="0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x v="2"/>
    <x v="1093"/>
    <d v="2011-03-21T00:00:00"/>
    <s v="First Class"/>
    <s v="MC-17605"/>
    <s v="Matt Connell"/>
    <x v="1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1"/>
    <x v="704"/>
    <d v="2012-04-25T00:00:00"/>
    <s v="Standard Class"/>
    <s v="ES-14020"/>
    <s v="Erica Smith"/>
    <x v="0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x v="1"/>
    <x v="444"/>
    <d v="2012-09-22T00:00:00"/>
    <s v="Second Class"/>
    <s v="RW-19540"/>
    <s v="Rick Wilson"/>
    <x v="1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x v="2"/>
    <x v="9"/>
    <d v="2011-08-30T00:00:00"/>
    <s v="Second Class"/>
    <s v="MM-17920"/>
    <s v="Michael Moore"/>
    <x v="0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x v="0"/>
    <x v="1054"/>
    <d v="2013-12-25T00:00:00"/>
    <s v="Second Class"/>
    <s v="MH-17440"/>
    <s v="Mark Haberlin"/>
    <x v="1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x v="1054"/>
    <d v="2013-12-25T00:00:00"/>
    <s v="Second Class"/>
    <s v="MH-17440"/>
    <s v="Mark Haberlin"/>
    <x v="1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x v="2"/>
    <x v="1094"/>
    <d v="2011-08-08T00:00:00"/>
    <s v="Standard Class"/>
    <s v="NZ-18565"/>
    <s v="Nick Zandusky"/>
    <x v="2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x v="2"/>
    <x v="1094"/>
    <d v="2011-08-08T00:00:00"/>
    <s v="Standard Class"/>
    <s v="NZ-18565"/>
    <s v="Nick Zandusky"/>
    <x v="2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x v="2"/>
    <x v="1094"/>
    <d v="2011-08-08T00:00:00"/>
    <s v="Standard Class"/>
    <s v="NZ-18565"/>
    <s v="Nick Zandusky"/>
    <x v="2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x v="1"/>
    <x v="481"/>
    <d v="2012-09-26T00:00:00"/>
    <s v="Standard Class"/>
    <s v="GB-14575"/>
    <s v="Giulietta Baptist"/>
    <x v="0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x v="25"/>
    <d v="2013-12-14T00:00:00"/>
    <s v="First Class"/>
    <s v="DB-13270"/>
    <s v="Deborah Brumfield"/>
    <x v="2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x v="1"/>
    <x v="976"/>
    <d v="2012-08-12T00:00:00"/>
    <s v="Standard Class"/>
    <s v="JK-15625"/>
    <s v="Jim Karlsson"/>
    <x v="0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x v="1"/>
    <x v="219"/>
    <d v="2012-11-17T00:00:00"/>
    <s v="First Class"/>
    <s v="MH-17785"/>
    <s v="Maya Herman"/>
    <x v="1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1"/>
    <x v="219"/>
    <d v="2012-11-17T00:00:00"/>
    <s v="First Class"/>
    <s v="MH-17785"/>
    <s v="Maya Herman"/>
    <x v="1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x v="1"/>
    <x v="219"/>
    <d v="2012-11-17T00:00:00"/>
    <s v="First Class"/>
    <s v="MH-17785"/>
    <s v="Maya Herman"/>
    <x v="1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x v="3"/>
    <x v="1095"/>
    <d v="2014-04-09T00:00:00"/>
    <s v="Standard Class"/>
    <s v="AM-10705"/>
    <s v="Anne McFarland"/>
    <x v="0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x v="0"/>
    <x v="435"/>
    <d v="2013-12-29T00:00:00"/>
    <s v="Standard Class"/>
    <s v="JM-15535"/>
    <s v="Jessica Myrick"/>
    <x v="0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x v="3"/>
    <x v="1096"/>
    <d v="2014-12-14T00:00:00"/>
    <s v="Same Day"/>
    <s v="MW-18220"/>
    <s v="Mitch Webber"/>
    <x v="0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x v="3"/>
    <x v="66"/>
    <d v="2014-12-27T00:00:00"/>
    <s v="Standard Class"/>
    <s v="AG-10330"/>
    <s v="Alex Grayson"/>
    <x v="0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x v="3"/>
    <x v="66"/>
    <d v="2014-12-27T00:00:00"/>
    <s v="Standard Class"/>
    <s v="AG-10330"/>
    <s v="Alex Grayson"/>
    <x v="0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3"/>
    <x v="66"/>
    <d v="2014-12-27T00:00:00"/>
    <s v="Standard Class"/>
    <s v="AG-10330"/>
    <s v="Alex Grayson"/>
    <x v="0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x v="3"/>
    <x v="208"/>
    <d v="2014-10-29T00:00:00"/>
    <s v="Standard Class"/>
    <s v="CM-12160"/>
    <s v="Charles McCrossin"/>
    <x v="0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x v="3"/>
    <x v="208"/>
    <d v="2014-10-29T00:00:00"/>
    <s v="Standard Class"/>
    <s v="CM-12160"/>
    <s v="Charles McCrossin"/>
    <x v="0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x v="1"/>
    <x v="50"/>
    <d v="2012-11-17T00:00:00"/>
    <s v="Standard Class"/>
    <s v="RA-19915"/>
    <s v="Russell Applegate"/>
    <x v="0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1"/>
    <x v="50"/>
    <d v="2012-11-17T00:00:00"/>
    <s v="Standard Class"/>
    <s v="RA-19915"/>
    <s v="Russell Applegate"/>
    <x v="0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x v="1"/>
    <x v="50"/>
    <d v="2012-11-17T00:00:00"/>
    <s v="Standard Class"/>
    <s v="RA-19915"/>
    <s v="Russell Applegate"/>
    <x v="0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x v="1"/>
    <x v="392"/>
    <d v="2012-04-20T00:00:00"/>
    <s v="Standard Class"/>
    <s v="SB-20185"/>
    <s v="Sarah Brown"/>
    <x v="0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x v="1"/>
    <x v="392"/>
    <d v="2012-04-20T00:00:00"/>
    <s v="Standard Class"/>
    <s v="SB-20185"/>
    <s v="Sarah Brown"/>
    <x v="0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x v="0"/>
    <x v="186"/>
    <d v="2013-12-24T00:00:00"/>
    <s v="Standard Class"/>
    <s v="PK-19075"/>
    <s v="Pete Kriz"/>
    <x v="0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d v="2013-10-28T00:00:00"/>
    <s v="Standard Class"/>
    <s v="SV-20935"/>
    <s v="Susan Vittorini"/>
    <x v="0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x v="3"/>
    <x v="96"/>
    <d v="2014-12-04T00:00:00"/>
    <s v="First Class"/>
    <s v="MG-17650"/>
    <s v="Matthew Grinstein"/>
    <x v="2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x v="0"/>
    <x v="201"/>
    <d v="2013-10-25T00:00:00"/>
    <s v="Second Class"/>
    <s v="CM-12445"/>
    <s v="Chuck Magee"/>
    <x v="0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d v="2013-10-25T00:00:00"/>
    <s v="Second Class"/>
    <s v="CM-12445"/>
    <s v="Chuck Magee"/>
    <x v="0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x v="0"/>
    <x v="201"/>
    <d v="2013-10-25T00:00:00"/>
    <s v="Second Class"/>
    <s v="CM-12445"/>
    <s v="Chuck Magee"/>
    <x v="0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x v="3"/>
    <x v="365"/>
    <d v="2014-10-04T00:00:00"/>
    <s v="Standard Class"/>
    <s v="ME-18010"/>
    <s v="Michelle Ellison"/>
    <x v="1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x v="3"/>
    <x v="238"/>
    <d v="2014-08-26T00:00:00"/>
    <s v="Standard Class"/>
    <s v="YS-21880"/>
    <s v="Yana Sorensen"/>
    <x v="1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x v="3"/>
    <x v="238"/>
    <d v="2014-08-26T00:00:00"/>
    <s v="Standard Class"/>
    <s v="YS-21880"/>
    <s v="Yana Sorensen"/>
    <x v="1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x v="3"/>
    <x v="238"/>
    <d v="2014-08-26T00:00:00"/>
    <s v="Standard Class"/>
    <s v="YS-21880"/>
    <s v="Yana Sorensen"/>
    <x v="1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x v="3"/>
    <x v="105"/>
    <d v="2014-11-17T00:00:00"/>
    <s v="Second Class"/>
    <s v="MB-17305"/>
    <s v="Maria Bertelson"/>
    <x v="0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x v="3"/>
    <x v="105"/>
    <d v="2014-11-17T00:00:00"/>
    <s v="Second Class"/>
    <s v="MB-17305"/>
    <s v="Maria Bertelson"/>
    <x v="0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x v="2"/>
    <x v="856"/>
    <d v="2011-10-15T00:00:00"/>
    <s v="Standard Class"/>
    <s v="AS-10240"/>
    <s v="Alan Shonely"/>
    <x v="0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x v="1"/>
    <x v="109"/>
    <d v="2012-12-03T00:00:00"/>
    <s v="Standard Class"/>
    <s v="MC-17425"/>
    <s v="Mark Cousins"/>
    <x v="1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x v="1"/>
    <x v="109"/>
    <d v="2012-12-03T00:00:00"/>
    <s v="Standard Class"/>
    <s v="MC-17425"/>
    <s v="Mark Cousins"/>
    <x v="1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x v="1"/>
    <x v="1097"/>
    <d v="2012-08-02T00:00:00"/>
    <s v="Standard Class"/>
    <s v="PG-18820"/>
    <s v="Patrick Gardner"/>
    <x v="0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x v="0"/>
    <x v="201"/>
    <d v="2013-10-27T00:00:00"/>
    <s v="Standard Class"/>
    <s v="JS-16030"/>
    <s v="Joy Smith"/>
    <x v="0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d v="2013-10-27T00:00:00"/>
    <s v="Standard Class"/>
    <s v="JS-16030"/>
    <s v="Joy Smith"/>
    <x v="0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x v="0"/>
    <x v="201"/>
    <d v="2013-10-27T00:00:00"/>
    <s v="Standard Class"/>
    <s v="JS-16030"/>
    <s v="Joy Smith"/>
    <x v="0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x v="3"/>
    <x v="32"/>
    <d v="2014-09-19T00:00:00"/>
    <s v="Second Class"/>
    <s v="JB-16000"/>
    <s v="Joy Bell-"/>
    <x v="0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x v="3"/>
    <x v="331"/>
    <d v="2014-12-28T00:00:00"/>
    <s v="Standard Class"/>
    <s v="DK-12985"/>
    <s v="Darren Koutras"/>
    <x v="0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"/>
    <x v="331"/>
    <d v="2014-12-28T00:00:00"/>
    <s v="Standard Class"/>
    <s v="DK-12985"/>
    <s v="Darren Koutras"/>
    <x v="0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x v="3"/>
    <x v="331"/>
    <d v="2014-12-28T00:00:00"/>
    <s v="Standard Class"/>
    <s v="DK-12985"/>
    <s v="Darren Koutras"/>
    <x v="0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x v="1"/>
    <x v="348"/>
    <d v="2012-10-09T00:00:00"/>
    <s v="Standard Class"/>
    <s v="JF-15490"/>
    <s v="Jeremy Farry"/>
    <x v="0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1"/>
    <x v="348"/>
    <d v="2012-10-09T00:00:00"/>
    <s v="Standard Class"/>
    <s v="JF-15490"/>
    <s v="Jeremy Farry"/>
    <x v="0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x v="2"/>
    <x v="981"/>
    <d v="2011-11-07T00:00:00"/>
    <s v="Standard Class"/>
    <s v="PO-18850"/>
    <s v="Patrick O'Brill"/>
    <x v="0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x v="115"/>
    <d v="2013-01-27T00:00:00"/>
    <s v="Standard Class"/>
    <s v="BT-11530"/>
    <s v="Bradley Talbott"/>
    <x v="2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x v="0"/>
    <x v="115"/>
    <d v="2013-01-27T00:00:00"/>
    <s v="Standard Class"/>
    <s v="BT-11530"/>
    <s v="Bradley Talbott"/>
    <x v="2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3"/>
    <x v="497"/>
    <d v="2014-07-18T00:00:00"/>
    <s v="Standard Class"/>
    <s v="NW-18400"/>
    <s v="Natalie Webber"/>
    <x v="0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x v="3"/>
    <x v="220"/>
    <d v="2014-09-12T00:00:00"/>
    <s v="Same Day"/>
    <s v="JF-15415"/>
    <s v="Jennifer Ferguson"/>
    <x v="0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x v="3"/>
    <x v="220"/>
    <d v="2014-09-12T00:00:00"/>
    <s v="Same Day"/>
    <s v="JF-15415"/>
    <s v="Jennifer Ferguson"/>
    <x v="0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x v="3"/>
    <x v="220"/>
    <d v="2014-09-12T00:00:00"/>
    <s v="Same Day"/>
    <s v="JF-15415"/>
    <s v="Jennifer Ferguson"/>
    <x v="0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x v="3"/>
    <x v="220"/>
    <d v="2014-09-12T00:00:00"/>
    <s v="Same Day"/>
    <s v="JF-15415"/>
    <s v="Jennifer Ferguson"/>
    <x v="0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x v="3"/>
    <x v="220"/>
    <d v="2014-09-12T00:00:00"/>
    <s v="Same Day"/>
    <s v="JF-15415"/>
    <s v="Jennifer Ferguson"/>
    <x v="0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x v="0"/>
    <x v="1098"/>
    <d v="2013-02-27T00:00:00"/>
    <s v="Standard Class"/>
    <s v="AC-10420"/>
    <s v="Alyssa Crouse"/>
    <x v="1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d v="2013-01-29T00:00:00"/>
    <s v="Standard Class"/>
    <s v="TB-21280"/>
    <s v="Toby Braunhardt"/>
    <x v="0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x v="295"/>
    <d v="2012-12-16T00:00:00"/>
    <s v="Standard Class"/>
    <s v="HA-14905"/>
    <s v="Helen Abelman"/>
    <x v="0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x v="1"/>
    <x v="295"/>
    <d v="2012-12-16T00:00:00"/>
    <s v="Standard Class"/>
    <s v="HA-14905"/>
    <s v="Helen Abelman"/>
    <x v="0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x v="0"/>
    <x v="517"/>
    <d v="2013-11-02T00:00:00"/>
    <s v="Second Class"/>
    <s v="LH-17155"/>
    <s v="Logan Haushalter"/>
    <x v="0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x v="3"/>
    <x v="39"/>
    <d v="2014-06-01T00:00:00"/>
    <s v="Second Class"/>
    <s v="LO-17170"/>
    <s v="Lori Olson"/>
    <x v="1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x v="2"/>
    <x v="1059"/>
    <d v="2011-12-28T00:00:00"/>
    <s v="Standard Class"/>
    <s v="DP-13390"/>
    <s v="Dennis Pardue"/>
    <x v="2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x v="0"/>
    <x v="390"/>
    <d v="2013-11-29T00:00:00"/>
    <s v="Standard Class"/>
    <s v="CR-12580"/>
    <s v="Clay Rozendal"/>
    <x v="2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x v="1"/>
    <x v="312"/>
    <d v="2012-11-25T00:00:00"/>
    <s v="Standard Class"/>
    <s v="KB-16405"/>
    <s v="Katrina Bavinger"/>
    <x v="2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x v="1"/>
    <x v="312"/>
    <d v="2012-11-25T00:00:00"/>
    <s v="Standard Class"/>
    <s v="KB-16405"/>
    <s v="Katrina Bavinger"/>
    <x v="2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x v="1"/>
    <x v="312"/>
    <d v="2012-11-25T00:00:00"/>
    <s v="Standard Class"/>
    <s v="KB-16405"/>
    <s v="Katrina Bavinger"/>
    <x v="2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x v="3"/>
    <x v="148"/>
    <d v="2014-06-05T00:00:00"/>
    <s v="Standard Class"/>
    <s v="ML-17410"/>
    <s v="Maris LaWare"/>
    <x v="0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x v="3"/>
    <x v="148"/>
    <d v="2014-06-05T00:00:00"/>
    <s v="Standard Class"/>
    <s v="ML-17410"/>
    <s v="Maris LaWare"/>
    <x v="0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x v="3"/>
    <x v="148"/>
    <d v="2014-06-05T00:00:00"/>
    <s v="Standard Class"/>
    <s v="ML-17410"/>
    <s v="Maris LaWare"/>
    <x v="0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3"/>
    <x v="148"/>
    <d v="2014-06-05T00:00:00"/>
    <s v="Standard Class"/>
    <s v="ML-17410"/>
    <s v="Maris LaWare"/>
    <x v="0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"/>
    <x v="266"/>
    <d v="2011-12-04T00:00:00"/>
    <s v="First Class"/>
    <s v="MC-17575"/>
    <s v="Matt Collins"/>
    <x v="0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x v="2"/>
    <x v="884"/>
    <d v="2011-04-07T00:00:00"/>
    <s v="Same Day"/>
    <s v="VM-21685"/>
    <s v="Valerie Mitchum"/>
    <x v="2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x v="2"/>
    <x v="884"/>
    <d v="2011-04-07T00:00:00"/>
    <s v="Same Day"/>
    <s v="VM-21685"/>
    <s v="Valerie Mitchum"/>
    <x v="2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x v="1"/>
    <x v="1014"/>
    <d v="2012-09-14T00:00:00"/>
    <s v="Standard Class"/>
    <s v="VW-21775"/>
    <s v="Victoria Wilson"/>
    <x v="1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x v="3"/>
    <x v="428"/>
    <d v="2014-09-16T00:00:00"/>
    <s v="Standard Class"/>
    <s v="GK-14620"/>
    <s v="Grace Kelly"/>
    <x v="1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x v="1"/>
    <x v="684"/>
    <d v="2012-09-08T00:00:00"/>
    <s v="Second Class"/>
    <s v="AT-10435"/>
    <s v="Alyssa Tate"/>
    <x v="2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x v="3"/>
    <x v="808"/>
    <d v="2014-11-07T00:00:00"/>
    <s v="Second Class"/>
    <s v="AR-10825"/>
    <s v="Anthony Rawles"/>
    <x v="1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x v="1"/>
    <x v="262"/>
    <d v="2012-03-30T00:00:00"/>
    <s v="Second Class"/>
    <s v="JH-15820"/>
    <s v="John Huston"/>
    <x v="0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x v="1"/>
    <x v="863"/>
    <d v="2012-08-17T00:00:00"/>
    <s v="Second Class"/>
    <s v="RA-19285"/>
    <s v="Ralph Arnett"/>
    <x v="0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x v="1"/>
    <x v="793"/>
    <d v="2012-05-18T00:00:00"/>
    <s v="Standard Class"/>
    <s v="RO-19780"/>
    <s v="Rose O'Brian"/>
    <x v="0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x v="3"/>
    <x v="283"/>
    <d v="2014-07-28T00:00:00"/>
    <s v="Standard Class"/>
    <s v="LR-17035"/>
    <s v="Lisa Ryan"/>
    <x v="1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x v="0"/>
    <x v="446"/>
    <d v="2013-09-27T00:00:00"/>
    <s v="First Class"/>
    <s v="MK-17905"/>
    <s v="Michael Kennedy"/>
    <x v="1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x v="3"/>
    <x v="1024"/>
    <d v="2014-05-11T00:00:00"/>
    <s v="Standard Class"/>
    <s v="YS-21880"/>
    <s v="Yana Sorensen"/>
    <x v="1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x v="0"/>
    <x v="1099"/>
    <d v="2013-10-07T00:00:00"/>
    <s v="Same Day"/>
    <s v="JH-15910"/>
    <s v="Jonathan Howell"/>
    <x v="0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2"/>
    <x v="935"/>
    <d v="2011-11-08T00:00:00"/>
    <s v="Standard Class"/>
    <s v="AT-10735"/>
    <s v="Annie Thurman"/>
    <x v="0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2"/>
    <x v="935"/>
    <d v="2011-11-08T00:00:00"/>
    <s v="Standard Class"/>
    <s v="AT-10735"/>
    <s v="Annie Thurman"/>
    <x v="0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x v="1"/>
    <x v="486"/>
    <d v="2012-10-04T00:00:00"/>
    <s v="Second Class"/>
    <s v="RM-19675"/>
    <s v="Robert Marley"/>
    <x v="2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x v="1"/>
    <x v="486"/>
    <d v="2012-10-04T00:00:00"/>
    <s v="Second Class"/>
    <s v="RM-19675"/>
    <s v="Robert Marley"/>
    <x v="2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x v="3"/>
    <x v="574"/>
    <d v="2014-12-07T00:00:00"/>
    <s v="Standard Class"/>
    <s v="BB-11545"/>
    <s v="Brenda Bowman"/>
    <x v="1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x v="3"/>
    <x v="574"/>
    <d v="2014-12-07T00:00:00"/>
    <s v="Standard Class"/>
    <s v="BB-11545"/>
    <s v="Brenda Bowman"/>
    <x v="1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3"/>
    <x v="574"/>
    <d v="2014-12-07T00:00:00"/>
    <s v="Standard Class"/>
    <s v="BB-11545"/>
    <s v="Brenda Bowman"/>
    <x v="1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3"/>
    <x v="157"/>
    <d v="2014-12-13T00:00:00"/>
    <s v="First Class"/>
    <s v="AS-10285"/>
    <s v="Alejandro Savely"/>
    <x v="1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x v="19"/>
    <d v="2013-07-23T00:00:00"/>
    <s v="Second Class"/>
    <s v="DK-13375"/>
    <s v="Dennis Kane"/>
    <x v="0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3"/>
    <x v="605"/>
    <d v="2014-05-17T00:00:00"/>
    <s v="Standard Class"/>
    <s v="JH-15910"/>
    <s v="Jonathan Howell"/>
    <x v="0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x v="1"/>
    <x v="312"/>
    <d v="2012-11-26T00:00:00"/>
    <s v="Standard Class"/>
    <s v="JK-15205"/>
    <s v="Jamie Kunitz"/>
    <x v="0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x v="1"/>
    <x v="312"/>
    <d v="2012-11-26T00:00:00"/>
    <s v="Standard Class"/>
    <s v="JK-15205"/>
    <s v="Jamie Kunitz"/>
    <x v="0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x v="446"/>
    <d v="2013-09-29T00:00:00"/>
    <s v="Standard Class"/>
    <s v="EH-13765"/>
    <s v="Edward Hooks"/>
    <x v="1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x v="446"/>
    <d v="2013-09-29T00:00:00"/>
    <s v="Standard Class"/>
    <s v="EH-13765"/>
    <s v="Edward Hooks"/>
    <x v="1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x v="0"/>
    <x v="147"/>
    <d v="2013-10-27T00:00:00"/>
    <s v="Standard Class"/>
    <s v="VW-21775"/>
    <s v="Victoria Wilson"/>
    <x v="1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d v="2013-11-01T00:00:00"/>
    <s v="Standard Class"/>
    <s v="CG-12040"/>
    <s v="Catherine Glotzbach"/>
    <x v="2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x v="2"/>
    <x v="1001"/>
    <d v="2011-07-12T00:00:00"/>
    <s v="Standard Class"/>
    <s v="EB-13705"/>
    <s v="Ed Braxton"/>
    <x v="1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x v="2"/>
    <x v="1001"/>
    <d v="2011-07-12T00:00:00"/>
    <s v="Standard Class"/>
    <s v="EB-13705"/>
    <s v="Ed Braxton"/>
    <x v="1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1"/>
    <x v="649"/>
    <d v="2012-03-18T00:00:00"/>
    <s v="Second Class"/>
    <s v="NF-18595"/>
    <s v="Nicole Fjeld"/>
    <x v="2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x v="1"/>
    <x v="649"/>
    <d v="2012-03-18T00:00:00"/>
    <s v="Second Class"/>
    <s v="NF-18595"/>
    <s v="Nicole Fjeld"/>
    <x v="2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x v="3"/>
    <x v="574"/>
    <d v="2014-12-06T00:00:00"/>
    <s v="First Class"/>
    <s v="ME-17725"/>
    <s v="Max Engle"/>
    <x v="0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"/>
    <x v="1100"/>
    <d v="2012-04-26T00:00:00"/>
    <s v="Standard Class"/>
    <s v="AZ-10750"/>
    <s v="Annie Zypern"/>
    <x v="0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"/>
    <x v="1100"/>
    <d v="2012-04-26T00:00:00"/>
    <s v="Standard Class"/>
    <s v="AZ-10750"/>
    <s v="Annie Zypern"/>
    <x v="0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x v="2"/>
    <x v="1101"/>
    <d v="2011-09-19T00:00:00"/>
    <s v="First Class"/>
    <s v="RF-19345"/>
    <s v="Randy Ferguson"/>
    <x v="1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x v="2"/>
    <x v="129"/>
    <d v="2012-01-01T00:00:00"/>
    <s v="Standard Class"/>
    <s v="AJ-10780"/>
    <s v="Anthony Jacobs"/>
    <x v="1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x v="2"/>
    <x v="129"/>
    <d v="2012-01-01T00:00:00"/>
    <s v="Standard Class"/>
    <s v="AJ-10780"/>
    <s v="Anthony Jacobs"/>
    <x v="1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x v="2"/>
    <x v="129"/>
    <d v="2012-01-01T00:00:00"/>
    <s v="Standard Class"/>
    <s v="AJ-10780"/>
    <s v="Anthony Jacobs"/>
    <x v="1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x v="2"/>
    <x v="618"/>
    <d v="2011-10-26T00:00:00"/>
    <s v="Standard Class"/>
    <s v="SF-20965"/>
    <s v="Sylvia Foulston"/>
    <x v="1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x v="3"/>
    <x v="329"/>
    <d v="2014-12-04T00:00:00"/>
    <s v="First Class"/>
    <s v="MZ-17335"/>
    <s v="Maria Zettner"/>
    <x v="2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x v="2"/>
    <x v="571"/>
    <d v="2011-06-12T00:00:00"/>
    <s v="Standard Class"/>
    <s v="SB-20170"/>
    <s v="Sarah Bern"/>
    <x v="0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2"/>
    <x v="571"/>
    <d v="2011-06-12T00:00:00"/>
    <s v="Standard Class"/>
    <s v="SB-20170"/>
    <s v="Sarah Bern"/>
    <x v="0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3"/>
    <x v="51"/>
    <d v="2014-11-28T00:00:00"/>
    <s v="Standard Class"/>
    <s v="AH-10210"/>
    <s v="Alan Hwang"/>
    <x v="0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x v="3"/>
    <x v="978"/>
    <d v="2014-06-21T00:00:00"/>
    <s v="Second Class"/>
    <s v="NK-18490"/>
    <s v="Neil Knudson"/>
    <x v="2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x v="3"/>
    <x v="1024"/>
    <d v="2014-05-06T00:00:00"/>
    <s v="Same Day"/>
    <s v="AI-10855"/>
    <s v="Arianne Irving"/>
    <x v="0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x v="254"/>
    <d v="2013-11-07T00:00:00"/>
    <s v="Second Class"/>
    <s v="TP-21565"/>
    <s v="Tracy Poddar"/>
    <x v="1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x v="2"/>
    <x v="1102"/>
    <d v="2011-09-16T00:00:00"/>
    <s v="Standard Class"/>
    <s v="LW-17125"/>
    <s v="Liz Willingham"/>
    <x v="0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3"/>
    <x v="911"/>
    <d v="2014-02-22T00:00:00"/>
    <s v="Standard Class"/>
    <s v="NG-18355"/>
    <s v="Nat Gilpin"/>
    <x v="1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x v="3"/>
    <x v="911"/>
    <d v="2014-02-22T00:00:00"/>
    <s v="Standard Class"/>
    <s v="NG-18355"/>
    <s v="Nat Gilpin"/>
    <x v="1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x v="2"/>
    <x v="156"/>
    <d v="2011-11-29T00:00:00"/>
    <s v="Standard Class"/>
    <s v="NG-18355"/>
    <s v="Nat Gilpin"/>
    <x v="1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x v="2"/>
    <x v="156"/>
    <d v="2011-11-29T00:00:00"/>
    <s v="Standard Class"/>
    <s v="NG-18355"/>
    <s v="Nat Gilpin"/>
    <x v="1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x v="2"/>
    <x v="156"/>
    <d v="2011-11-29T00:00:00"/>
    <s v="Standard Class"/>
    <s v="NG-18355"/>
    <s v="Nat Gilpin"/>
    <x v="1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x v="2"/>
    <x v="156"/>
    <d v="2011-11-29T00:00:00"/>
    <s v="Standard Class"/>
    <s v="NG-18355"/>
    <s v="Nat Gilpin"/>
    <x v="1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3"/>
    <x v="920"/>
    <d v="2014-11-30T00:00:00"/>
    <s v="Second Class"/>
    <s v="EB-13750"/>
    <s v="Edward Becker"/>
    <x v="1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x v="3"/>
    <x v="920"/>
    <d v="2014-11-30T00:00:00"/>
    <s v="Second Class"/>
    <s v="EB-13750"/>
    <s v="Edward Becker"/>
    <x v="1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x v="394"/>
    <d v="2014-10-03T00:00:00"/>
    <s v="Standard Class"/>
    <s v="SP-20860"/>
    <s v="Sung Pak"/>
    <x v="1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x v="2"/>
    <x v="303"/>
    <d v="2011-10-17T00:00:00"/>
    <s v="Standard Class"/>
    <s v="SP-20545"/>
    <s v="Sibella Parks"/>
    <x v="1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2"/>
    <x v="561"/>
    <d v="2011-06-07T00:00:00"/>
    <s v="Second Class"/>
    <s v="RB-19795"/>
    <s v="Ross Baird"/>
    <x v="2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x v="2"/>
    <x v="1103"/>
    <d v="2011-06-23T00:00:00"/>
    <s v="Standard Class"/>
    <s v="DB-13660"/>
    <s v="Duane Benoit"/>
    <x v="0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x v="1"/>
    <x v="1104"/>
    <d v="2012-11-02T00:00:00"/>
    <s v="Standard Class"/>
    <s v="NB-18655"/>
    <s v="Nona Balk"/>
    <x v="1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x v="1"/>
    <x v="1104"/>
    <d v="2012-11-02T00:00:00"/>
    <s v="Standard Class"/>
    <s v="NB-18655"/>
    <s v="Nona Balk"/>
    <x v="1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x v="2"/>
    <x v="407"/>
    <d v="2011-01-27T00:00:00"/>
    <s v="Standard Class"/>
    <s v="XP-21865"/>
    <s v="Xylona Preis"/>
    <x v="0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x v="2"/>
    <x v="384"/>
    <d v="2011-07-15T00:00:00"/>
    <s v="Standard Class"/>
    <s v="MH-17455"/>
    <s v="Mark Hamilton"/>
    <x v="0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x v="2"/>
    <x v="384"/>
    <d v="2011-07-15T00:00:00"/>
    <s v="Standard Class"/>
    <s v="MH-17455"/>
    <s v="Mark Hamilton"/>
    <x v="0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x v="133"/>
    <d v="2013-09-07T00:00:00"/>
    <s v="Standard Class"/>
    <s v="BG-11740"/>
    <s v="Bruce Geld"/>
    <x v="0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x v="0"/>
    <x v="133"/>
    <d v="2013-09-07T00:00:00"/>
    <s v="Standard Class"/>
    <s v="BG-11740"/>
    <s v="Bruce Geld"/>
    <x v="0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x v="3"/>
    <x v="361"/>
    <d v="2014-10-10T00:00:00"/>
    <s v="Standard Class"/>
    <s v="TS-21370"/>
    <s v="Todd Sumrall"/>
    <x v="1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x v="3"/>
    <x v="361"/>
    <d v="2014-10-10T00:00:00"/>
    <s v="Standard Class"/>
    <s v="TS-21370"/>
    <s v="Todd Sumrall"/>
    <x v="1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x v="3"/>
    <x v="361"/>
    <d v="2014-10-10T00:00:00"/>
    <s v="Standard Class"/>
    <s v="TS-21370"/>
    <s v="Todd Sumrall"/>
    <x v="1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x v="3"/>
    <x v="413"/>
    <d v="2014-01-03T00:00:00"/>
    <s v="First Class"/>
    <s v="DB-13660"/>
    <s v="Duane Benoit"/>
    <x v="0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x v="1"/>
    <x v="1105"/>
    <d v="2012-03-10T00:00:00"/>
    <s v="First Class"/>
    <s v="EM-14140"/>
    <s v="Eugene Moren"/>
    <x v="2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x v="1"/>
    <x v="1105"/>
    <d v="2012-03-10T00:00:00"/>
    <s v="First Class"/>
    <s v="EM-14140"/>
    <s v="Eugene Moren"/>
    <x v="2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x v="1"/>
    <x v="1105"/>
    <d v="2012-03-10T00:00:00"/>
    <s v="First Class"/>
    <s v="EM-14140"/>
    <s v="Eugene Moren"/>
    <x v="2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x v="1105"/>
    <d v="2012-03-10T00:00:00"/>
    <s v="First Class"/>
    <s v="EM-14140"/>
    <s v="Eugene Moren"/>
    <x v="2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x v="3"/>
    <x v="179"/>
    <d v="2014-10-21T00:00:00"/>
    <s v="Same Day"/>
    <s v="RB-19465"/>
    <s v="Rick Bensley"/>
    <x v="2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x v="1"/>
    <x v="489"/>
    <d v="2012-05-06T00:00:00"/>
    <s v="Standard Class"/>
    <s v="PO-18850"/>
    <s v="Patrick O'Brill"/>
    <x v="0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1"/>
    <x v="489"/>
    <d v="2012-05-06T00:00:00"/>
    <s v="Standard Class"/>
    <s v="PO-18850"/>
    <s v="Patrick O'Brill"/>
    <x v="0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x v="1"/>
    <x v="489"/>
    <d v="2012-05-06T00:00:00"/>
    <s v="Standard Class"/>
    <s v="PO-18850"/>
    <s v="Patrick O'Brill"/>
    <x v="0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x v="3"/>
    <x v="213"/>
    <d v="2014-09-09T00:00:00"/>
    <s v="Standard Class"/>
    <s v="AG-10900"/>
    <s v="Arthur Gainer"/>
    <x v="0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3"/>
    <x v="132"/>
    <d v="2014-11-09T00:00:00"/>
    <s v="Standard Class"/>
    <s v="BF-11275"/>
    <s v="Beth Fritzler"/>
    <x v="1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x v="1"/>
    <x v="1023"/>
    <d v="2012-09-19T00:00:00"/>
    <s v="Standard Class"/>
    <s v="HG-14845"/>
    <s v="Harry Greene"/>
    <x v="0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x v="1"/>
    <x v="684"/>
    <d v="2012-09-12T00:00:00"/>
    <s v="Standard Class"/>
    <s v="BS-11590"/>
    <s v="Brendan Sweed"/>
    <x v="1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1"/>
    <x v="684"/>
    <d v="2012-09-12T00:00:00"/>
    <s v="Standard Class"/>
    <s v="BS-11590"/>
    <s v="Brendan Sweed"/>
    <x v="1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x v="2"/>
    <x v="191"/>
    <d v="2011-10-13T00:00:00"/>
    <s v="Standard Class"/>
    <s v="JD-16015"/>
    <s v="Joy Daniels"/>
    <x v="0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x v="3"/>
    <x v="205"/>
    <d v="2014-01-29T00:00:00"/>
    <s v="Standard Class"/>
    <s v="CS-12250"/>
    <s v="Chris Selesnick"/>
    <x v="1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x v="3"/>
    <x v="205"/>
    <d v="2014-01-29T00:00:00"/>
    <s v="Standard Class"/>
    <s v="CS-12250"/>
    <s v="Chris Selesnick"/>
    <x v="1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x v="3"/>
    <x v="205"/>
    <d v="2014-01-29T00:00:00"/>
    <s v="Standard Class"/>
    <s v="CS-12250"/>
    <s v="Chris Selesnick"/>
    <x v="1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x v="3"/>
    <x v="205"/>
    <d v="2014-01-29T00:00:00"/>
    <s v="Standard Class"/>
    <s v="CS-12250"/>
    <s v="Chris Selesnick"/>
    <x v="1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x v="1"/>
    <x v="895"/>
    <d v="2012-12-15T00:00:00"/>
    <s v="Standard Class"/>
    <s v="FC-14245"/>
    <s v="Frank Carlisle"/>
    <x v="2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x v="2"/>
    <x v="641"/>
    <d v="2011-11-30T00:00:00"/>
    <s v="Standard Class"/>
    <s v="SE-20110"/>
    <s v="Sanjit Engle"/>
    <x v="0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x v="3"/>
    <x v="610"/>
    <d v="2014-11-26T00:00:00"/>
    <s v="Standard Class"/>
    <s v="CK-12205"/>
    <s v="Chloris Kastensmidt"/>
    <x v="0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x v="3"/>
    <x v="610"/>
    <d v="2014-11-26T00:00:00"/>
    <s v="Standard Class"/>
    <s v="CK-12205"/>
    <s v="Chloris Kastensmidt"/>
    <x v="0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x v="3"/>
    <x v="610"/>
    <d v="2014-11-26T00:00:00"/>
    <s v="Standard Class"/>
    <s v="CK-12205"/>
    <s v="Chloris Kastensmidt"/>
    <x v="0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x v="3"/>
    <x v="1095"/>
    <d v="2014-04-06T00:00:00"/>
    <s v="First Class"/>
    <s v="DS-13030"/>
    <s v="Darrin Sayre"/>
    <x v="2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x v="3"/>
    <x v="1095"/>
    <d v="2014-04-06T00:00:00"/>
    <s v="First Class"/>
    <s v="DS-13030"/>
    <s v="Darrin Sayre"/>
    <x v="2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x v="3"/>
    <x v="1095"/>
    <d v="2014-04-06T00:00:00"/>
    <s v="First Class"/>
    <s v="DS-13030"/>
    <s v="Darrin Sayre"/>
    <x v="2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x v="3"/>
    <x v="240"/>
    <d v="2014-05-25T00:00:00"/>
    <s v="Standard Class"/>
    <s v="SA-20830"/>
    <s v="Sue Ann Reed"/>
    <x v="0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x v="0"/>
    <x v="339"/>
    <d v="2013-10-08T00:00:00"/>
    <s v="Standard Class"/>
    <s v="TP-21565"/>
    <s v="Tracy Poddar"/>
    <x v="1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x v="831"/>
    <d v="2013-11-22T00:00:00"/>
    <s v="Same Day"/>
    <s v="JK-16120"/>
    <s v="Julie Kriz"/>
    <x v="2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x v="3"/>
    <x v="621"/>
    <d v="2014-10-06T00:00:00"/>
    <s v="Second Class"/>
    <s v="CC-12430"/>
    <s v="Chuck Clark"/>
    <x v="2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x v="3"/>
    <x v="621"/>
    <d v="2014-10-06T00:00:00"/>
    <s v="Second Class"/>
    <s v="CC-12430"/>
    <s v="Chuck Clark"/>
    <x v="2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x v="3"/>
    <x v="621"/>
    <d v="2014-10-06T00:00:00"/>
    <s v="Second Class"/>
    <s v="CC-12430"/>
    <s v="Chuck Clark"/>
    <x v="2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x v="2"/>
    <x v="333"/>
    <d v="2011-05-03T00:00:00"/>
    <s v="Standard Class"/>
    <s v="LA-16780"/>
    <s v="Laura Armstrong"/>
    <x v="1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x v="2"/>
    <x v="333"/>
    <d v="2011-05-03T00:00:00"/>
    <s v="Standard Class"/>
    <s v="LA-16780"/>
    <s v="Laura Armstrong"/>
    <x v="1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x v="877"/>
    <d v="2013-10-11T00:00:00"/>
    <s v="First Class"/>
    <s v="AW-10930"/>
    <s v="Arthur Wiediger"/>
    <x v="2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x v="0"/>
    <x v="272"/>
    <d v="2013-12-23T00:00:00"/>
    <s v="Standard Class"/>
    <s v="BP-11230"/>
    <s v="Benjamin Patterson"/>
    <x v="0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x v="3"/>
    <x v="318"/>
    <d v="2014-04-15T00:00:00"/>
    <s v="Standard Class"/>
    <s v="DB-13360"/>
    <s v="Dennis Bolton"/>
    <x v="2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x v="3"/>
    <x v="318"/>
    <d v="2014-04-15T00:00:00"/>
    <s v="Standard Class"/>
    <s v="DB-13360"/>
    <s v="Dennis Bolton"/>
    <x v="2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2"/>
    <x v="918"/>
    <d v="2011-04-13T00:00:00"/>
    <s v="Standard Class"/>
    <s v="PC-19000"/>
    <s v="Pauline Chand"/>
    <x v="2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x v="892"/>
    <d v="2013-04-03T00:00:00"/>
    <s v="Standard Class"/>
    <s v="TB-21595"/>
    <s v="Troy Blackwell"/>
    <x v="0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x v="892"/>
    <d v="2013-04-03T00:00:00"/>
    <s v="Standard Class"/>
    <s v="TB-21595"/>
    <s v="Troy Blackwell"/>
    <x v="0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x v="3"/>
    <x v="787"/>
    <d v="2014-01-19T00:00:00"/>
    <s v="First Class"/>
    <s v="TB-21250"/>
    <s v="Tim Brockman"/>
    <x v="0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3"/>
    <x v="787"/>
    <d v="2014-01-19T00:00:00"/>
    <s v="First Class"/>
    <s v="TB-21250"/>
    <s v="Tim Brockman"/>
    <x v="0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3"/>
    <x v="787"/>
    <d v="2014-01-19T00:00:00"/>
    <s v="First Class"/>
    <s v="TB-21250"/>
    <s v="Tim Brockman"/>
    <x v="0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x v="3"/>
    <x v="787"/>
    <d v="2014-01-19T00:00:00"/>
    <s v="First Class"/>
    <s v="TB-21250"/>
    <s v="Tim Brockman"/>
    <x v="0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x v="2"/>
    <x v="1106"/>
    <d v="2011-02-05T00:00:00"/>
    <s v="Standard Class"/>
    <s v="MV-18190"/>
    <s v="Mike Vittorini"/>
    <x v="0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x v="2"/>
    <x v="1106"/>
    <d v="2011-02-05T00:00:00"/>
    <s v="Standard Class"/>
    <s v="MV-18190"/>
    <s v="Mike Vittorini"/>
    <x v="0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x v="1"/>
    <x v="1107"/>
    <d v="2012-02-11T00:00:00"/>
    <s v="Standard Class"/>
    <s v="DK-12835"/>
    <s v="Damala Kotsonis"/>
    <x v="1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x v="1"/>
    <x v="1107"/>
    <d v="2012-02-11T00:00:00"/>
    <s v="Standard Class"/>
    <s v="DK-12835"/>
    <s v="Damala Kotsonis"/>
    <x v="1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x v="0"/>
    <x v="882"/>
    <d v="2013-12-20T00:00:00"/>
    <s v="Standard Class"/>
    <s v="PK-19075"/>
    <s v="Pete Kriz"/>
    <x v="0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3"/>
    <x v="1108"/>
    <d v="2014-11-05T00:00:00"/>
    <s v="Standard Class"/>
    <s v="AH-10120"/>
    <s v="Adrian Hane"/>
    <x v="2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x v="3"/>
    <x v="634"/>
    <d v="2014-08-13T00:00:00"/>
    <s v="Standard Class"/>
    <s v="GM-14455"/>
    <s v="Gary Mitchum"/>
    <x v="2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x v="634"/>
    <d v="2014-08-13T00:00:00"/>
    <s v="Standard Class"/>
    <s v="GM-14455"/>
    <s v="Gary Mitchum"/>
    <x v="2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x v="3"/>
    <x v="634"/>
    <d v="2014-08-13T00:00:00"/>
    <s v="Standard Class"/>
    <s v="GM-14455"/>
    <s v="Gary Mitchum"/>
    <x v="2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x v="3"/>
    <x v="1109"/>
    <d v="2014-06-01T00:00:00"/>
    <s v="First Class"/>
    <s v="BD-11725"/>
    <s v="Bruce Degenhardt"/>
    <x v="0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3"/>
    <x v="1109"/>
    <d v="2014-06-01T00:00:00"/>
    <s v="First Class"/>
    <s v="BD-11725"/>
    <s v="Bruce Degenhardt"/>
    <x v="0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x v="3"/>
    <x v="1109"/>
    <d v="2014-06-01T00:00:00"/>
    <s v="First Class"/>
    <s v="BD-11725"/>
    <s v="Bruce Degenhardt"/>
    <x v="0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x v="1"/>
    <x v="672"/>
    <d v="2012-12-05T00:00:00"/>
    <s v="Standard Class"/>
    <s v="RM-19375"/>
    <s v="Raymond Messe"/>
    <x v="0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x v="3"/>
    <x v="515"/>
    <d v="2014-09-03T00:00:00"/>
    <s v="Second Class"/>
    <s v="BW-11110"/>
    <s v="Bart Watters"/>
    <x v="1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3"/>
    <x v="515"/>
    <d v="2014-09-03T00:00:00"/>
    <s v="Second Class"/>
    <s v="BW-11110"/>
    <s v="Bart Watters"/>
    <x v="1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"/>
    <x v="304"/>
    <d v="2014-05-16T00:00:00"/>
    <s v="First Class"/>
    <s v="GT-14710"/>
    <s v="Greg Tran"/>
    <x v="0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x v="3"/>
    <x v="304"/>
    <d v="2014-05-16T00:00:00"/>
    <s v="First Class"/>
    <s v="GT-14710"/>
    <s v="Greg Tran"/>
    <x v="0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x v="3"/>
    <x v="304"/>
    <d v="2014-05-16T00:00:00"/>
    <s v="First Class"/>
    <s v="GT-14710"/>
    <s v="Greg Tran"/>
    <x v="0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x v="3"/>
    <x v="304"/>
    <d v="2014-05-16T00:00:00"/>
    <s v="First Class"/>
    <s v="GT-14710"/>
    <s v="Greg Tran"/>
    <x v="0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x v="3"/>
    <x v="304"/>
    <d v="2014-05-16T00:00:00"/>
    <s v="First Class"/>
    <s v="GT-14710"/>
    <s v="Greg Tran"/>
    <x v="0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x v="3"/>
    <x v="629"/>
    <d v="2014-08-24T00:00:00"/>
    <s v="Standard Class"/>
    <s v="AH-10120"/>
    <s v="Adrian Hane"/>
    <x v="2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x v="3"/>
    <x v="629"/>
    <d v="2014-08-24T00:00:00"/>
    <s v="Standard Class"/>
    <s v="AH-10120"/>
    <s v="Adrian Hane"/>
    <x v="2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x v="3"/>
    <x v="468"/>
    <d v="2014-11-15T00:00:00"/>
    <s v="Second Class"/>
    <s v="DR-12940"/>
    <s v="Daniel Raglin"/>
    <x v="2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x v="3"/>
    <x v="170"/>
    <d v="2014-08-22T00:00:00"/>
    <s v="Same Day"/>
    <s v="DL-13495"/>
    <s v="Dionis Lloyd"/>
    <x v="1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x v="0"/>
    <x v="387"/>
    <d v="2013-03-13T00:00:00"/>
    <s v="Standard Class"/>
    <s v="BD-11620"/>
    <s v="Brian DeCherney"/>
    <x v="0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x v="0"/>
    <x v="387"/>
    <d v="2013-03-13T00:00:00"/>
    <s v="Standard Class"/>
    <s v="BD-11620"/>
    <s v="Brian DeCherney"/>
    <x v="0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x v="0"/>
    <x v="731"/>
    <d v="2013-11-06T00:00:00"/>
    <s v="Standard Class"/>
    <s v="HW-14935"/>
    <s v="Helen Wasserman"/>
    <x v="1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x v="0"/>
    <x v="731"/>
    <d v="2013-11-06T00:00:00"/>
    <s v="Standard Class"/>
    <s v="HW-14935"/>
    <s v="Helen Wasserman"/>
    <x v="1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x v="0"/>
    <x v="731"/>
    <d v="2013-11-06T00:00:00"/>
    <s v="Standard Class"/>
    <s v="HW-14935"/>
    <s v="Helen Wasserman"/>
    <x v="1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x v="0"/>
    <x v="731"/>
    <d v="2013-11-06T00:00:00"/>
    <s v="Standard Class"/>
    <s v="HW-14935"/>
    <s v="Helen Wasserman"/>
    <x v="1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x v="2"/>
    <x v="711"/>
    <d v="2011-08-01T00:00:00"/>
    <s v="Standard Class"/>
    <s v="JO-15145"/>
    <s v="Jack O'Briant"/>
    <x v="1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x v="1"/>
    <x v="1040"/>
    <d v="2012-10-27T00:00:00"/>
    <s v="First Class"/>
    <s v="RD-19660"/>
    <s v="Robert Dilbeck"/>
    <x v="2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x v="3"/>
    <x v="971"/>
    <d v="2014-08-25T00:00:00"/>
    <s v="Standard Class"/>
    <s v="DO-13645"/>
    <s v="Doug O'Connell"/>
    <x v="0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x v="0"/>
    <x v="454"/>
    <d v="2013-05-28T00:00:00"/>
    <s v="Standard Class"/>
    <s v="CC-12370"/>
    <s v="Christopher Conant"/>
    <x v="0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x v="0"/>
    <x v="454"/>
    <d v="2013-05-28T00:00:00"/>
    <s v="Standard Class"/>
    <s v="CC-12370"/>
    <s v="Christopher Conant"/>
    <x v="0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x v="0"/>
    <x v="454"/>
    <d v="2013-05-28T00:00:00"/>
    <s v="Standard Class"/>
    <s v="CC-12370"/>
    <s v="Christopher Conant"/>
    <x v="0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x v="0"/>
    <x v="454"/>
    <d v="2013-05-28T00:00:00"/>
    <s v="Standard Class"/>
    <s v="CC-12370"/>
    <s v="Christopher Conant"/>
    <x v="0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x v="2"/>
    <x v="935"/>
    <d v="2011-11-07T00:00:00"/>
    <s v="Standard Class"/>
    <s v="SH-20395"/>
    <s v="Shahid Hopkins"/>
    <x v="0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x v="2"/>
    <x v="935"/>
    <d v="2011-11-07T00:00:00"/>
    <s v="Standard Class"/>
    <s v="SH-20395"/>
    <s v="Shahid Hopkins"/>
    <x v="0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x v="2"/>
    <x v="935"/>
    <d v="2011-11-07T00:00:00"/>
    <s v="Standard Class"/>
    <s v="SH-20395"/>
    <s v="Shahid Hopkins"/>
    <x v="0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2"/>
    <x v="935"/>
    <d v="2011-11-07T00:00:00"/>
    <s v="Standard Class"/>
    <s v="SH-20395"/>
    <s v="Shahid Hopkins"/>
    <x v="0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x v="1"/>
    <x v="1110"/>
    <d v="2012-04-04T00:00:00"/>
    <s v="Standard Class"/>
    <s v="FC-14335"/>
    <s v="Fred Chung"/>
    <x v="1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x v="1110"/>
    <d v="2012-04-04T00:00:00"/>
    <s v="Standard Class"/>
    <s v="FC-14335"/>
    <s v="Fred Chung"/>
    <x v="1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x v="3"/>
    <x v="837"/>
    <d v="2014-05-30T00:00:00"/>
    <s v="First Class"/>
    <s v="JG-15160"/>
    <s v="James Galang"/>
    <x v="0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x v="3"/>
    <x v="837"/>
    <d v="2014-05-30T00:00:00"/>
    <s v="First Class"/>
    <s v="JG-15160"/>
    <s v="James Galang"/>
    <x v="0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x v="3"/>
    <x v="837"/>
    <d v="2014-05-30T00:00:00"/>
    <s v="First Class"/>
    <s v="JG-15160"/>
    <s v="James Galang"/>
    <x v="0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x v="3"/>
    <x v="817"/>
    <d v="2014-12-20T00:00:00"/>
    <s v="Standard Class"/>
    <s v="LC-16885"/>
    <s v="Lena Creighton"/>
    <x v="0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x v="2"/>
    <x v="777"/>
    <d v="2011-10-06T00:00:00"/>
    <s v="First Class"/>
    <s v="CC-12220"/>
    <s v="Chris Cortes"/>
    <x v="0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x v="63"/>
    <d v="2013-10-21T00:00:00"/>
    <s v="Standard Class"/>
    <s v="BW-11110"/>
    <s v="Bart Watters"/>
    <x v="1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x v="0"/>
    <x v="63"/>
    <d v="2013-10-21T00:00:00"/>
    <s v="Standard Class"/>
    <s v="BW-11110"/>
    <s v="Bart Watters"/>
    <x v="1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x v="63"/>
    <d v="2013-10-21T00:00:00"/>
    <s v="Standard Class"/>
    <s v="BW-11110"/>
    <s v="Bart Watters"/>
    <x v="1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x v="63"/>
    <d v="2013-10-21T00:00:00"/>
    <s v="Standard Class"/>
    <s v="BW-11110"/>
    <s v="Bart Watters"/>
    <x v="1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x v="0"/>
    <x v="63"/>
    <d v="2013-10-21T00:00:00"/>
    <s v="Standard Class"/>
    <s v="BW-11110"/>
    <s v="Bart Watters"/>
    <x v="1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x v="1"/>
    <x v="616"/>
    <d v="2012-03-10T00:00:00"/>
    <s v="Standard Class"/>
    <s v="JJ-15445"/>
    <s v="Jennifer Jackson"/>
    <x v="0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x v="3"/>
    <x v="168"/>
    <d v="2014-03-07T00:00:00"/>
    <s v="Second Class"/>
    <s v="TT-21460"/>
    <s v="Tonja Turnell"/>
    <x v="2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3"/>
    <x v="168"/>
    <d v="2014-03-07T00:00:00"/>
    <s v="Second Class"/>
    <s v="TT-21460"/>
    <s v="Tonja Turnell"/>
    <x v="2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x v="3"/>
    <x v="168"/>
    <d v="2014-03-07T00:00:00"/>
    <s v="Second Class"/>
    <s v="TT-21460"/>
    <s v="Tonja Turnell"/>
    <x v="2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x v="1"/>
    <x v="12"/>
    <d v="2012-09-29T00:00:00"/>
    <s v="Standard Class"/>
    <s v="EH-13990"/>
    <s v="Erica Hackney"/>
    <x v="0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"/>
    <x v="12"/>
    <d v="2012-09-29T00:00:00"/>
    <s v="Standard Class"/>
    <s v="EH-13990"/>
    <s v="Erica Hackney"/>
    <x v="0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x v="1"/>
    <x v="12"/>
    <d v="2012-09-29T00:00:00"/>
    <s v="Standard Class"/>
    <s v="EH-13990"/>
    <s v="Erica Hackney"/>
    <x v="0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x v="1"/>
    <x v="546"/>
    <d v="2012-12-23T00:00:00"/>
    <s v="Second Class"/>
    <s v="PR-18880"/>
    <s v="Patrick Ryan"/>
    <x v="0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x v="1"/>
    <x v="1049"/>
    <d v="2012-10-13T00:00:00"/>
    <s v="Standard Class"/>
    <s v="BT-11680"/>
    <s v="Brian Thompson"/>
    <x v="0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3"/>
    <x v="689"/>
    <d v="2014-08-04T00:00:00"/>
    <s v="First Class"/>
    <s v="EC-14050"/>
    <s v="Erin Creighton"/>
    <x v="0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x v="3"/>
    <x v="689"/>
    <d v="2014-08-04T00:00:00"/>
    <s v="First Class"/>
    <s v="EC-14050"/>
    <s v="Erin Creighton"/>
    <x v="0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x v="2"/>
    <x v="79"/>
    <d v="2011-08-11T00:00:00"/>
    <s v="Standard Class"/>
    <s v="SP-20650"/>
    <s v="Stephanie Phelps"/>
    <x v="1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x v="2"/>
    <x v="79"/>
    <d v="2011-08-11T00:00:00"/>
    <s v="Standard Class"/>
    <s v="SP-20650"/>
    <s v="Stephanie Phelps"/>
    <x v="1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"/>
    <x v="304"/>
    <d v="2014-05-18T00:00:00"/>
    <s v="First Class"/>
    <s v="AJ-10780"/>
    <s v="Anthony Jacobs"/>
    <x v="1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x v="0"/>
    <x v="897"/>
    <d v="2013-09-29T00:00:00"/>
    <s v="Standard Class"/>
    <s v="AS-10630"/>
    <s v="Ann Steele"/>
    <x v="2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x v="1"/>
    <x v="50"/>
    <d v="2012-11-17T00:00:00"/>
    <s v="Standard Class"/>
    <s v="AA-10375"/>
    <s v="Allen Armold"/>
    <x v="0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x v="3"/>
    <x v="1053"/>
    <d v="2014-05-26T00:00:00"/>
    <s v="Second Class"/>
    <s v="EH-13945"/>
    <s v="Eric Hoffmann"/>
    <x v="0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x v="0"/>
    <x v="499"/>
    <d v="2013-12-09T00:00:00"/>
    <s v="Standard Class"/>
    <s v="DB-13270"/>
    <s v="Deborah Brumfield"/>
    <x v="2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x v="0"/>
    <x v="499"/>
    <d v="2013-12-09T00:00:00"/>
    <s v="Standard Class"/>
    <s v="DB-13270"/>
    <s v="Deborah Brumfield"/>
    <x v="2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x v="0"/>
    <x v="499"/>
    <d v="2013-12-09T00:00:00"/>
    <s v="Standard Class"/>
    <s v="DB-13270"/>
    <s v="Deborah Brumfield"/>
    <x v="2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x v="1"/>
    <x v="1111"/>
    <d v="2012-09-02T00:00:00"/>
    <s v="Standard Class"/>
    <s v="CC-12100"/>
    <s v="Chad Cunningham"/>
    <x v="2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x v="1"/>
    <x v="1111"/>
    <d v="2012-09-02T00:00:00"/>
    <s v="Standard Class"/>
    <s v="CC-12100"/>
    <s v="Chad Cunningham"/>
    <x v="2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x v="2"/>
    <x v="571"/>
    <d v="2011-06-10T00:00:00"/>
    <s v="Standard Class"/>
    <s v="VT-21700"/>
    <s v="Valerie Takahito"/>
    <x v="2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x v="0"/>
    <x v="196"/>
    <d v="2013-03-21T00:00:00"/>
    <s v="Second Class"/>
    <s v="DB-13060"/>
    <s v="Dave Brooks"/>
    <x v="0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x v="2"/>
    <x v="1112"/>
    <d v="2011-01-16T00:00:00"/>
    <s v="First Class"/>
    <s v="BS-11590"/>
    <s v="Brendan Sweed"/>
    <x v="1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x v="3"/>
    <x v="95"/>
    <d v="2014-06-11T00:00:00"/>
    <s v="Standard Class"/>
    <s v="NR-18550"/>
    <s v="Nick Radford"/>
    <x v="0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x v="3"/>
    <x v="95"/>
    <d v="2014-06-10T00:00:00"/>
    <s v="Standard Class"/>
    <s v="KN-16390"/>
    <s v="Katherine Nockton"/>
    <x v="1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3"/>
    <x v="95"/>
    <d v="2014-06-10T00:00:00"/>
    <s v="Standard Class"/>
    <s v="KN-16390"/>
    <s v="Katherine Nockton"/>
    <x v="1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x v="3"/>
    <x v="95"/>
    <d v="2014-06-10T00:00:00"/>
    <s v="Standard Class"/>
    <s v="KN-16390"/>
    <s v="Katherine Nockton"/>
    <x v="1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x v="1"/>
    <x v="1113"/>
    <d v="2012-03-26T00:00:00"/>
    <s v="Standard Class"/>
    <s v="JW-16075"/>
    <s v="Julia West"/>
    <x v="0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"/>
    <x v="1113"/>
    <d v="2012-03-26T00:00:00"/>
    <s v="Standard Class"/>
    <s v="JW-16075"/>
    <s v="Julia West"/>
    <x v="0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"/>
    <x v="1113"/>
    <d v="2012-03-26T00:00:00"/>
    <s v="Standard Class"/>
    <s v="JW-16075"/>
    <s v="Julia West"/>
    <x v="0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x v="3"/>
    <x v="20"/>
    <d v="2014-09-25T00:00:00"/>
    <s v="Standard Class"/>
    <s v="JM-15535"/>
    <s v="Jessica Myrick"/>
    <x v="0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x v="2"/>
    <x v="1114"/>
    <d v="2011-09-19T00:00:00"/>
    <s v="Standard Class"/>
    <s v="MF-18250"/>
    <s v="Monica Federle"/>
    <x v="1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x v="0"/>
    <x v="73"/>
    <d v="2013-11-26T00:00:00"/>
    <s v="Standard Class"/>
    <s v="FA-14230"/>
    <s v="Frank Atkinson"/>
    <x v="1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x v="73"/>
    <d v="2013-11-26T00:00:00"/>
    <s v="Standard Class"/>
    <s v="FA-14230"/>
    <s v="Frank Atkinson"/>
    <x v="1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x v="0"/>
    <x v="73"/>
    <d v="2013-11-26T00:00:00"/>
    <s v="Standard Class"/>
    <s v="FA-14230"/>
    <s v="Frank Atkinson"/>
    <x v="1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x v="3"/>
    <x v="960"/>
    <d v="2014-11-02T00:00:00"/>
    <s v="Second Class"/>
    <s v="KH-16510"/>
    <s v="Keith Herrera"/>
    <x v="0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x v="3"/>
    <x v="960"/>
    <d v="2014-11-02T00:00:00"/>
    <s v="Second Class"/>
    <s v="KH-16510"/>
    <s v="Keith Herrera"/>
    <x v="0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x v="3"/>
    <x v="960"/>
    <d v="2014-11-02T00:00:00"/>
    <s v="Second Class"/>
    <s v="KH-16510"/>
    <s v="Keith Herrera"/>
    <x v="0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"/>
    <x v="1115"/>
    <d v="2012-07-28T00:00:00"/>
    <s v="Standard Class"/>
    <s v="SS-20515"/>
    <s v="Shirley Schmidt"/>
    <x v="2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"/>
    <x v="1115"/>
    <d v="2012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x v="1"/>
    <x v="1115"/>
    <d v="2012-07-28T00:00:00"/>
    <s v="Standard Class"/>
    <s v="SS-20515"/>
    <s v="Shirley Schmidt"/>
    <x v="2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"/>
    <x v="1115"/>
    <d v="2012-07-28T00:00:00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x v="2"/>
    <x v="981"/>
    <d v="2011-11-06T00:00:00"/>
    <s v="Standard Class"/>
    <s v="LC-17050"/>
    <s v="Liz Carlisle"/>
    <x v="0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x v="2"/>
    <x v="981"/>
    <d v="2011-11-06T00:00:00"/>
    <s v="Standard Class"/>
    <s v="LC-17050"/>
    <s v="Liz Carlisle"/>
    <x v="0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x v="981"/>
    <d v="2011-11-06T00:00:00"/>
    <s v="Standard Class"/>
    <s v="LC-17050"/>
    <s v="Liz Carlisle"/>
    <x v="0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x v="3"/>
    <x v="701"/>
    <d v="2014-11-23T00:00:00"/>
    <s v="Second Class"/>
    <s v="VW-21775"/>
    <s v="Victoria Wilson"/>
    <x v="1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x v="190"/>
    <d v="2013-07-01T00:00:00"/>
    <s v="Standard Class"/>
    <s v="LD-16855"/>
    <s v="Lela Donovan"/>
    <x v="1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x v="0"/>
    <x v="790"/>
    <d v="2013-10-12T00:00:00"/>
    <s v="Second Class"/>
    <s v="SP-20545"/>
    <s v="Sibella Parks"/>
    <x v="1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x v="0"/>
    <x v="790"/>
    <d v="2013-10-12T00:00:00"/>
    <s v="Second Class"/>
    <s v="SP-20545"/>
    <s v="Sibella Parks"/>
    <x v="1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3"/>
    <x v="698"/>
    <d v="2014-12-27T00:00:00"/>
    <s v="Standard Class"/>
    <s v="DK-13150"/>
    <s v="David Kendrick"/>
    <x v="1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x v="3"/>
    <x v="698"/>
    <d v="2014-12-27T00:00:00"/>
    <s v="Standard Class"/>
    <s v="DK-13150"/>
    <s v="David Kendrick"/>
    <x v="1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3"/>
    <x v="698"/>
    <d v="2014-12-27T00:00:00"/>
    <s v="Standard Class"/>
    <s v="DK-13150"/>
    <s v="David Kendrick"/>
    <x v="1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x v="3"/>
    <x v="904"/>
    <d v="2014-03-11T00:00:00"/>
    <s v="Standard Class"/>
    <s v="FC-14245"/>
    <s v="Frank Carlisle"/>
    <x v="2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x v="3"/>
    <x v="904"/>
    <d v="2014-03-11T00:00:00"/>
    <s v="Standard Class"/>
    <s v="FC-14245"/>
    <s v="Frank Carlisle"/>
    <x v="2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x v="3"/>
    <x v="904"/>
    <d v="2014-03-11T00:00:00"/>
    <s v="Standard Class"/>
    <s v="FC-14245"/>
    <s v="Frank Carlisle"/>
    <x v="2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x v="3"/>
    <x v="904"/>
    <d v="2014-03-11T00:00:00"/>
    <s v="Standard Class"/>
    <s v="FC-14245"/>
    <s v="Frank Carlisle"/>
    <x v="2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x v="3"/>
    <x v="175"/>
    <d v="2014-09-20T00:00:00"/>
    <s v="Standard Class"/>
    <s v="RD-19480"/>
    <s v="Rick Duston"/>
    <x v="0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x v="3"/>
    <x v="175"/>
    <d v="2014-09-20T00:00:00"/>
    <s v="Standard Class"/>
    <s v="RD-19480"/>
    <s v="Rick Duston"/>
    <x v="0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3"/>
    <x v="175"/>
    <d v="2014-09-20T00:00:00"/>
    <s v="Standard Class"/>
    <s v="RD-19480"/>
    <s v="Rick Duston"/>
    <x v="0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x v="3"/>
    <x v="175"/>
    <d v="2014-09-20T00:00:00"/>
    <s v="Standard Class"/>
    <s v="RD-19480"/>
    <s v="Rick Duston"/>
    <x v="0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x v="3"/>
    <x v="175"/>
    <d v="2014-09-20T00:00:00"/>
    <s v="Standard Class"/>
    <s v="RD-19480"/>
    <s v="Rick Duston"/>
    <x v="0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3"/>
    <x v="1034"/>
    <d v="2014-01-19T00:00:00"/>
    <s v="Second Class"/>
    <s v="AR-10540"/>
    <s v="Andy Reiter"/>
    <x v="0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x v="3"/>
    <x v="1034"/>
    <d v="2014-01-19T00:00:00"/>
    <s v="Second Class"/>
    <s v="AR-10540"/>
    <s v="Andy Reiter"/>
    <x v="0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3"/>
    <x v="1034"/>
    <d v="2014-01-19T00:00:00"/>
    <s v="Second Class"/>
    <s v="AR-10540"/>
    <s v="Andy Reiter"/>
    <x v="0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x v="274"/>
    <d v="2013-07-14T00:00:00"/>
    <s v="Standard Class"/>
    <s v="CC-12100"/>
    <s v="Chad Cunningham"/>
    <x v="2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d v="2013-07-14T00:00:00"/>
    <s v="Standard Class"/>
    <s v="CC-12100"/>
    <s v="Chad Cunningham"/>
    <x v="2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x v="0"/>
    <x v="274"/>
    <d v="2013-07-14T00:00:00"/>
    <s v="Standard Class"/>
    <s v="CC-12100"/>
    <s v="Chad Cunningham"/>
    <x v="2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d v="2013-07-14T00:00:00"/>
    <s v="Standard Class"/>
    <s v="CC-12100"/>
    <s v="Chad Cunningham"/>
    <x v="2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x v="443"/>
    <d v="2013-12-29T00:00:00"/>
    <s v="Second Class"/>
    <s v="CA-11965"/>
    <s v="Carol Adams"/>
    <x v="1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x v="2"/>
    <x v="1091"/>
    <d v="2011-12-26T00:00:00"/>
    <s v="Standard Class"/>
    <s v="BT-11530"/>
    <s v="Bradley Talbott"/>
    <x v="2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x v="2"/>
    <x v="1116"/>
    <d v="2011-02-28T00:00:00"/>
    <s v="Standard Class"/>
    <s v="MG-17875"/>
    <s v="Michael Grace"/>
    <x v="2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x v="2"/>
    <x v="1116"/>
    <d v="2011-02-28T00:00:00"/>
    <s v="Standard Class"/>
    <s v="MG-17875"/>
    <s v="Michael Grace"/>
    <x v="2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x v="3"/>
    <x v="769"/>
    <d v="2014-12-09T00:00:00"/>
    <s v="Standard Class"/>
    <s v="TP-21130"/>
    <s v="Theone Pippenger"/>
    <x v="0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x v="3"/>
    <x v="769"/>
    <d v="2014-12-09T00:00:00"/>
    <s v="Standard Class"/>
    <s v="TP-21130"/>
    <s v="Theone Pippenger"/>
    <x v="0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x v="3"/>
    <x v="769"/>
    <d v="2014-12-09T00:00:00"/>
    <s v="Standard Class"/>
    <s v="TP-21130"/>
    <s v="Theone Pippenger"/>
    <x v="0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x v="2"/>
    <x v="664"/>
    <d v="2011-11-22T00:00:00"/>
    <s v="Standard Class"/>
    <s v="GT-14710"/>
    <s v="Greg Tran"/>
    <x v="0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x v="2"/>
    <x v="664"/>
    <d v="2011-11-22T00:00:00"/>
    <s v="Standard Class"/>
    <s v="GT-14710"/>
    <s v="Greg Tran"/>
    <x v="0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x v="2"/>
    <x v="22"/>
    <d v="2011-10-23T00:00:00"/>
    <s v="First Class"/>
    <s v="FH-14365"/>
    <s v="Fred Hopkins"/>
    <x v="1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x v="2"/>
    <x v="22"/>
    <d v="2011-10-23T00:00:00"/>
    <s v="First Class"/>
    <s v="FH-14365"/>
    <s v="Fred Hopkins"/>
    <x v="1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x v="1"/>
    <x v="969"/>
    <d v="2012-10-30T00:00:00"/>
    <s v="Standard Class"/>
    <s v="HK-14890"/>
    <s v="Heather Kirkland"/>
    <x v="1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x v="1"/>
    <x v="969"/>
    <d v="2012-10-30T00:00:00"/>
    <s v="Standard Class"/>
    <s v="HK-14890"/>
    <s v="Heather Kirkland"/>
    <x v="1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x v="3"/>
    <x v="673"/>
    <d v="2014-11-20T00:00:00"/>
    <s v="First Class"/>
    <s v="CC-12220"/>
    <s v="Chris Cortes"/>
    <x v="0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x v="3"/>
    <x v="673"/>
    <d v="2014-11-20T00:00:00"/>
    <s v="First Class"/>
    <s v="CC-12220"/>
    <s v="Chris Cortes"/>
    <x v="0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x v="3"/>
    <x v="673"/>
    <d v="2014-11-20T00:00:00"/>
    <s v="First Class"/>
    <s v="CC-12220"/>
    <s v="Chris Cortes"/>
    <x v="0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x v="3"/>
    <x v="673"/>
    <d v="2014-11-20T00:00:00"/>
    <s v="First Class"/>
    <s v="CC-12220"/>
    <s v="Chris Cortes"/>
    <x v="0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x v="3"/>
    <x v="304"/>
    <d v="2014-05-19T00:00:00"/>
    <s v="Standard Class"/>
    <s v="DP-13000"/>
    <s v="Darren Powers"/>
    <x v="0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"/>
    <x v="304"/>
    <d v="2014-05-19T00:00:00"/>
    <s v="Standard Class"/>
    <s v="DP-13000"/>
    <s v="Darren Powers"/>
    <x v="0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x v="3"/>
    <x v="304"/>
    <d v="2014-05-19T00:00:00"/>
    <s v="Standard Class"/>
    <s v="DP-13000"/>
    <s v="Darren Powers"/>
    <x v="0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x v="2"/>
    <x v="72"/>
    <d v="2011-03-05T00:00:00"/>
    <s v="Standard Class"/>
    <s v="VF-21715"/>
    <s v="Vicky Freymann"/>
    <x v="2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x v="2"/>
    <x v="72"/>
    <d v="2011-03-05T00:00:00"/>
    <s v="Standard Class"/>
    <s v="VF-21715"/>
    <s v="Vicky Freymann"/>
    <x v="2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"/>
    <x v="117"/>
    <d v="2012-08-01T00:00:00"/>
    <s v="First Class"/>
    <s v="GH-14410"/>
    <s v="Gary Hansen"/>
    <x v="2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x v="1"/>
    <x v="549"/>
    <d v="2012-11-03T00:00:00"/>
    <s v="Second Class"/>
    <s v="JH-16180"/>
    <s v="Justin Hirsh"/>
    <x v="0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x v="3"/>
    <x v="819"/>
    <d v="2014-12-22T00:00:00"/>
    <s v="Second Class"/>
    <s v="RB-19465"/>
    <s v="Rick Bensley"/>
    <x v="2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x v="3"/>
    <x v="819"/>
    <d v="2014-12-22T00:00:00"/>
    <s v="Second Class"/>
    <s v="RB-19465"/>
    <s v="Rick Bensley"/>
    <x v="2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"/>
    <x v="22"/>
    <d v="2011-10-22T00:00:00"/>
    <s v="Second Class"/>
    <s v="LS-16975"/>
    <s v="Lindsay Shagiari"/>
    <x v="2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"/>
    <x v="22"/>
    <d v="2011-10-22T00:00:00"/>
    <s v="Second Class"/>
    <s v="LS-16975"/>
    <s v="Lindsay Shagiari"/>
    <x v="2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x v="2"/>
    <x v="22"/>
    <d v="2011-10-22T00:00:00"/>
    <s v="Second Class"/>
    <s v="LS-16975"/>
    <s v="Lindsay Shagiari"/>
    <x v="2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x v="2"/>
    <x v="22"/>
    <d v="2011-10-22T00:00:00"/>
    <s v="Second Class"/>
    <s v="LS-16975"/>
    <s v="Lindsay Shagiari"/>
    <x v="2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x v="2"/>
    <x v="22"/>
    <d v="2011-10-22T00:00:00"/>
    <s v="Second Class"/>
    <s v="LS-16975"/>
    <s v="Lindsay Shagiari"/>
    <x v="2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"/>
    <x v="1117"/>
    <d v="2012-06-10T00:00:00"/>
    <s v="Standard Class"/>
    <s v="EB-13750"/>
    <s v="Edward Becker"/>
    <x v="1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x v="658"/>
    <d v="2013-07-27T00:00:00"/>
    <s v="Standard Class"/>
    <s v="DK-12835"/>
    <s v="Damala Kotsonis"/>
    <x v="1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x v="658"/>
    <d v="2013-07-27T00:00:00"/>
    <s v="Standard Class"/>
    <s v="DK-12835"/>
    <s v="Damala Kotsonis"/>
    <x v="1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x v="3"/>
    <x v="185"/>
    <d v="2014-04-03T00:00:00"/>
    <s v="First Class"/>
    <s v="SC-20260"/>
    <s v="Scott Cohen"/>
    <x v="1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x v="1118"/>
    <d v="2011-05-12T00:00:00"/>
    <s v="Standard Class"/>
    <s v="CT-11995"/>
    <s v="Carol Triggs"/>
    <x v="0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2"/>
    <x v="1118"/>
    <d v="2011-05-12T00:00:00"/>
    <s v="Standard Class"/>
    <s v="CT-11995"/>
    <s v="Carol Triggs"/>
    <x v="0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x v="2"/>
    <x v="1118"/>
    <d v="2011-05-12T00:00:00"/>
    <s v="Standard Class"/>
    <s v="CT-11995"/>
    <s v="Carol Triggs"/>
    <x v="0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x v="2"/>
    <x v="1118"/>
    <d v="2011-05-12T00:00:00"/>
    <s v="Standard Class"/>
    <s v="CT-11995"/>
    <s v="Carol Triggs"/>
    <x v="0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x v="3"/>
    <x v="1119"/>
    <d v="2014-02-09T00:00:00"/>
    <s v="Second Class"/>
    <s v="CB-12025"/>
    <s v="Cassandra Brandow"/>
    <x v="0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x v="3"/>
    <x v="1119"/>
    <d v="2014-02-09T00:00:00"/>
    <s v="Second Class"/>
    <s v="CB-12025"/>
    <s v="Cassandra Brandow"/>
    <x v="0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x v="2"/>
    <x v="891"/>
    <d v="2011-04-22T00:00:00"/>
    <s v="Standard Class"/>
    <s v="KM-16720"/>
    <s v="Kunst Miller"/>
    <x v="0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x v="2"/>
    <x v="891"/>
    <d v="2011-04-22T00:00:00"/>
    <s v="Standard Class"/>
    <s v="KM-16720"/>
    <s v="Kunst Miller"/>
    <x v="0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2"/>
    <x v="891"/>
    <d v="2011-04-22T00:00:00"/>
    <s v="Standard Class"/>
    <s v="KM-16720"/>
    <s v="Kunst Miller"/>
    <x v="0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x v="2"/>
    <x v="891"/>
    <d v="2011-04-22T00:00:00"/>
    <s v="Standard Class"/>
    <s v="KM-16720"/>
    <s v="Kunst Miller"/>
    <x v="0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x v="1120"/>
    <d v="2013-05-17T00:00:00"/>
    <s v="Standard Class"/>
    <s v="RD-19720"/>
    <s v="Roger Demir"/>
    <x v="0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x v="0"/>
    <x v="881"/>
    <d v="2013-12-01T00:00:00"/>
    <s v="Standard Class"/>
    <s v="BP-11050"/>
    <s v="Barry Pond"/>
    <x v="1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x v="881"/>
    <d v="2013-12-01T00:00:00"/>
    <s v="Standard Class"/>
    <s v="BP-11050"/>
    <s v="Barry Pond"/>
    <x v="1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x v="3"/>
    <x v="448"/>
    <d v="2014-03-09T00:00:00"/>
    <s v="Standard Class"/>
    <s v="EJ-13720"/>
    <s v="Ed Jacobs"/>
    <x v="0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x v="3"/>
    <x v="448"/>
    <d v="2014-03-09T00:00:00"/>
    <s v="Standard Class"/>
    <s v="EJ-13720"/>
    <s v="Ed Jacobs"/>
    <x v="0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x v="1"/>
    <x v="401"/>
    <d v="2012-12-11T00:00:00"/>
    <s v="Second Class"/>
    <s v="RO-19780"/>
    <s v="Rose O'Brian"/>
    <x v="0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x v="2"/>
    <x v="55"/>
    <d v="2011-08-30T00:00:00"/>
    <s v="Standard Class"/>
    <s v="MW-18220"/>
    <s v="Mitch Webber"/>
    <x v="0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x v="0"/>
    <x v="332"/>
    <d v="2013-10-23T00:00:00"/>
    <s v="Same Day"/>
    <s v="MS-17530"/>
    <s v="MaryBeth Skach"/>
    <x v="0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x v="0"/>
    <x v="332"/>
    <d v="2013-10-23T00:00:00"/>
    <s v="Same Day"/>
    <s v="MS-17530"/>
    <s v="MaryBeth Skach"/>
    <x v="0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x v="0"/>
    <x v="332"/>
    <d v="2013-10-23T00:00:00"/>
    <s v="Same Day"/>
    <s v="MS-17530"/>
    <s v="MaryBeth Skach"/>
    <x v="0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x v="0"/>
    <x v="1121"/>
    <d v="2013-08-12T00:00:00"/>
    <s v="Standard Class"/>
    <s v="DW-13585"/>
    <s v="Dorothy Wardle"/>
    <x v="1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x v="3"/>
    <x v="246"/>
    <d v="2014-07-28T00:00:00"/>
    <s v="Standard Class"/>
    <s v="AM-10705"/>
    <s v="Anne McFarland"/>
    <x v="0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x v="2"/>
    <x v="893"/>
    <d v="2011-03-26T00:00:00"/>
    <s v="First Class"/>
    <s v="BG-11740"/>
    <s v="Bruce Geld"/>
    <x v="0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x v="1"/>
    <x v="28"/>
    <d v="2012-05-06T00:00:00"/>
    <s v="Standard Class"/>
    <s v="KB-16585"/>
    <s v="Ken Black"/>
    <x v="1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x v="1"/>
    <x v="28"/>
    <d v="2012-05-06T00:00:00"/>
    <s v="Standard Class"/>
    <s v="KB-16585"/>
    <s v="Ken Black"/>
    <x v="1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x v="900"/>
    <d v="2013-06-17T00:00:00"/>
    <s v="Second Class"/>
    <s v="GT-14710"/>
    <s v="Greg Tran"/>
    <x v="0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x v="1"/>
    <x v="124"/>
    <d v="2012-05-11T00:00:00"/>
    <s v="Standard Class"/>
    <s v="SV-20815"/>
    <s v="Stuart Van"/>
    <x v="1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x v="3"/>
    <x v="756"/>
    <d v="2014-04-27T00:00:00"/>
    <s v="First Class"/>
    <s v="GG-14650"/>
    <s v="Greg Guthrie"/>
    <x v="1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3"/>
    <x v="756"/>
    <d v="2014-04-27T00:00:00"/>
    <s v="First Class"/>
    <s v="GG-14650"/>
    <s v="Greg Guthrie"/>
    <x v="1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x v="2"/>
    <x v="571"/>
    <d v="2011-06-12T00:00:00"/>
    <s v="Standard Class"/>
    <s v="SV-20785"/>
    <s v="Stewart Visinsky"/>
    <x v="0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x v="2"/>
    <x v="571"/>
    <d v="2011-06-12T00:00:00"/>
    <s v="Standard Class"/>
    <s v="SV-20785"/>
    <s v="Stewart Visinsky"/>
    <x v="0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x v="2"/>
    <x v="266"/>
    <d v="2011-12-07T00:00:00"/>
    <s v="Standard Class"/>
    <s v="ON-18715"/>
    <s v="Odella Nelson"/>
    <x v="1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x v="2"/>
    <x v="266"/>
    <d v="2011-12-07T00:00:00"/>
    <s v="Standard Class"/>
    <s v="ON-18715"/>
    <s v="Odella Nelson"/>
    <x v="1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x v="2"/>
    <x v="266"/>
    <d v="2011-12-07T00:00:00"/>
    <s v="Standard Class"/>
    <s v="ON-18715"/>
    <s v="Odella Nelson"/>
    <x v="1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x v="2"/>
    <x v="266"/>
    <d v="2011-12-07T00:00:00"/>
    <s v="Standard Class"/>
    <s v="ON-18715"/>
    <s v="Odella Nelson"/>
    <x v="1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x v="3"/>
    <x v="46"/>
    <d v="2014-06-21T00:00:00"/>
    <s v="First Class"/>
    <s v="RA-19945"/>
    <s v="Ryan Akin"/>
    <x v="0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x v="439"/>
    <d v="2013-06-01T00:00:00"/>
    <s v="Standard Class"/>
    <s v="SV-20785"/>
    <s v="Stewart Visinsky"/>
    <x v="0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x v="0"/>
    <x v="439"/>
    <d v="2013-06-01T00:00:00"/>
    <s v="Standard Class"/>
    <s v="SV-20785"/>
    <s v="Stewart Visinsky"/>
    <x v="0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x v="0"/>
    <x v="439"/>
    <d v="2013-06-01T00:00:00"/>
    <s v="Standard Class"/>
    <s v="SV-20785"/>
    <s v="Stewart Visinsky"/>
    <x v="0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x v="0"/>
    <x v="439"/>
    <d v="2013-06-01T00:00:00"/>
    <s v="Standard Class"/>
    <s v="SV-20785"/>
    <s v="Stewart Visinsky"/>
    <x v="0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x v="0"/>
    <x v="439"/>
    <d v="2013-06-01T00:00:00"/>
    <s v="Standard Class"/>
    <s v="SV-20785"/>
    <s v="Stewart Visinsky"/>
    <x v="0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1"/>
    <x v="366"/>
    <d v="2012-03-10T00:00:00"/>
    <s v="Same Day"/>
    <s v="KB-16585"/>
    <s v="Ken Black"/>
    <x v="1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x v="0"/>
    <x v="201"/>
    <d v="2013-10-23T00:00:00"/>
    <s v="First Class"/>
    <s v="AG-10495"/>
    <s v="Andrew Gjertsen"/>
    <x v="1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x v="1122"/>
    <d v="2012-04-28T00:00:00"/>
    <s v="Standard Class"/>
    <s v="JK-16090"/>
    <s v="Juliana Krohn"/>
    <x v="0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x v="1"/>
    <x v="1122"/>
    <d v="2012-04-28T00:00:00"/>
    <s v="Standard Class"/>
    <s v="JK-16090"/>
    <s v="Juliana Krohn"/>
    <x v="0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x v="1122"/>
    <d v="2012-04-28T00:00:00"/>
    <s v="Standard Class"/>
    <s v="JK-16090"/>
    <s v="Juliana Krohn"/>
    <x v="0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x v="1"/>
    <x v="1122"/>
    <d v="2012-04-28T00:00:00"/>
    <s v="Standard Class"/>
    <s v="JK-16090"/>
    <s v="Juliana Krohn"/>
    <x v="0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x v="0"/>
    <x v="26"/>
    <d v="2013-06-20T00:00:00"/>
    <s v="First Class"/>
    <s v="MV-18190"/>
    <s v="Mike Vittorini"/>
    <x v="0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d v="2013-06-20T00:00:00"/>
    <s v="First Class"/>
    <s v="MV-18190"/>
    <s v="Mike Vittorini"/>
    <x v="0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x v="0"/>
    <x v="26"/>
    <d v="2013-06-20T00:00:00"/>
    <s v="First Class"/>
    <s v="MV-18190"/>
    <s v="Mike Vittorini"/>
    <x v="0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x v="3"/>
    <x v="1123"/>
    <d v="2014-01-19T00:00:00"/>
    <s v="Second Class"/>
    <s v="CP-12085"/>
    <s v="Cathy Prescott"/>
    <x v="1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x v="3"/>
    <x v="1123"/>
    <d v="2014-01-19T00:00:00"/>
    <s v="Second Class"/>
    <s v="CP-12085"/>
    <s v="Cathy Prescott"/>
    <x v="1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x v="3"/>
    <x v="1123"/>
    <d v="2014-01-19T00:00:00"/>
    <s v="Second Class"/>
    <s v="CP-12085"/>
    <s v="Cathy Prescott"/>
    <x v="1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3"/>
    <x v="1123"/>
    <d v="2014-01-19T00:00:00"/>
    <s v="Second Class"/>
    <s v="CP-12085"/>
    <s v="Cathy Prescott"/>
    <x v="1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x v="2"/>
    <x v="1124"/>
    <d v="2011-09-09T00:00:00"/>
    <s v="First Class"/>
    <s v="VP-21760"/>
    <s v="Victoria Pisteka"/>
    <x v="1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2"/>
    <x v="1124"/>
    <d v="2011-09-09T00:00:00"/>
    <s v="First Class"/>
    <s v="VP-21760"/>
    <s v="Victoria Pisteka"/>
    <x v="1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x v="1"/>
    <x v="1125"/>
    <d v="2012-01-23T00:00:00"/>
    <s v="Standard Class"/>
    <s v="PM-18940"/>
    <s v="Paul MacIntyre"/>
    <x v="0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"/>
    <x v="1125"/>
    <d v="2012-01-23T00:00:00"/>
    <s v="Standard Class"/>
    <s v="PM-18940"/>
    <s v="Paul MacIntyre"/>
    <x v="0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x v="2"/>
    <x v="637"/>
    <d v="2011-12-21T00:00:00"/>
    <s v="Standard Class"/>
    <s v="TB-21400"/>
    <s v="Tom Boeckenhauer"/>
    <x v="0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"/>
    <x v="235"/>
    <d v="2011-05-27T00:00:00"/>
    <s v="Standard Class"/>
    <s v="EH-13990"/>
    <s v="Erica Hackney"/>
    <x v="0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x v="1"/>
    <x v="444"/>
    <d v="2012-09-22T00:00:00"/>
    <s v="Second Class"/>
    <s v="GW-14605"/>
    <s v="Giulietta Weimer"/>
    <x v="0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x v="1"/>
    <x v="653"/>
    <d v="2012-10-06T00:00:00"/>
    <s v="Standard Class"/>
    <s v="NP-18685"/>
    <s v="Nora Pelletier"/>
    <x v="2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0"/>
    <x v="591"/>
    <d v="2013-12-31T00:00:00"/>
    <s v="Standard Class"/>
    <s v="JE-15715"/>
    <s v="Joe Elijah"/>
    <x v="0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x v="0"/>
    <x v="591"/>
    <d v="2013-12-31T00:00:00"/>
    <s v="Standard Class"/>
    <s v="JE-15715"/>
    <s v="Joe Elijah"/>
    <x v="0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x v="715"/>
    <d v="2013-05-09T00:00:00"/>
    <s v="Second Class"/>
    <s v="BE-11455"/>
    <s v="Brad Eason"/>
    <x v="2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x v="0"/>
    <x v="1057"/>
    <d v="2013-10-25T00:00:00"/>
    <s v="Same Day"/>
    <s v="SS-20590"/>
    <s v="Sonia Sunley"/>
    <x v="0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x v="3"/>
    <x v="636"/>
    <d v="2014-05-07T00:00:00"/>
    <s v="Same Day"/>
    <s v="MB-18085"/>
    <s v="Mick Brown"/>
    <x v="0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3"/>
    <x v="636"/>
    <d v="2014-05-07T00:00:00"/>
    <s v="Same Day"/>
    <s v="MB-18085"/>
    <s v="Mick Brown"/>
    <x v="0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x v="3"/>
    <x v="636"/>
    <d v="2014-05-07T00:00:00"/>
    <s v="Same Day"/>
    <s v="MB-18085"/>
    <s v="Mick Brown"/>
    <x v="0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"/>
    <x v="344"/>
    <d v="2014-12-01T00:00:00"/>
    <s v="Second Class"/>
    <s v="RP-19390"/>
    <s v="Resi Pölking"/>
    <x v="0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x v="3"/>
    <x v="344"/>
    <d v="2014-12-01T00:00:00"/>
    <s v="Second Class"/>
    <s v="RP-19390"/>
    <s v="Resi Pölking"/>
    <x v="0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x v="2"/>
    <x v="656"/>
    <d v="2011-11-02T00:00:00"/>
    <s v="Second Class"/>
    <s v="AJ-10780"/>
    <s v="Anthony Jacobs"/>
    <x v="1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x v="3"/>
    <x v="485"/>
    <d v="2014-08-10T00:00:00"/>
    <s v="Standard Class"/>
    <s v="PO-18865"/>
    <s v="Patrick O'Donnell"/>
    <x v="0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x v="3"/>
    <x v="485"/>
    <d v="2014-08-10T00:00:00"/>
    <s v="Standard Class"/>
    <s v="PO-18865"/>
    <s v="Patrick O'Donnell"/>
    <x v="0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x v="3"/>
    <x v="485"/>
    <d v="2014-08-10T00:00:00"/>
    <s v="Standard Class"/>
    <s v="PO-18865"/>
    <s v="Patrick O'Donnell"/>
    <x v="0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x v="1"/>
    <x v="544"/>
    <d v="2012-08-16T00:00:00"/>
    <s v="Standard Class"/>
    <s v="WB-21850"/>
    <s v="William Brown"/>
    <x v="0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x v="1"/>
    <x v="544"/>
    <d v="2012-08-16T00:00:00"/>
    <s v="Standard Class"/>
    <s v="WB-21850"/>
    <s v="William Brown"/>
    <x v="0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1"/>
    <x v="544"/>
    <d v="2012-08-16T00:00:00"/>
    <s v="Standard Class"/>
    <s v="WB-21850"/>
    <s v="William Brown"/>
    <x v="0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x v="272"/>
    <d v="2013-12-22T00:00:00"/>
    <s v="Standard Class"/>
    <s v="MP-18175"/>
    <s v="Mike Pelletier"/>
    <x v="2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x v="272"/>
    <d v="2013-12-22T00:00:00"/>
    <s v="Standard Class"/>
    <s v="MP-18175"/>
    <s v="Mike Pelletier"/>
    <x v="2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x v="3"/>
    <x v="565"/>
    <d v="2014-09-12T00:00:00"/>
    <s v="First Class"/>
    <s v="BF-11020"/>
    <s v="Barry Französisch"/>
    <x v="1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3"/>
    <x v="297"/>
    <d v="2014-02-28T00:00:00"/>
    <s v="Standard Class"/>
    <s v="KM-16375"/>
    <s v="Katherine Murray"/>
    <x v="2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x v="1"/>
    <x v="816"/>
    <d v="2012-08-10T00:00:00"/>
    <s v="Second Class"/>
    <s v="DB-13405"/>
    <s v="Denny Blanton"/>
    <x v="0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1"/>
    <x v="816"/>
    <d v="2012-08-10T00:00:00"/>
    <s v="Second Class"/>
    <s v="DB-13405"/>
    <s v="Denny Blanton"/>
    <x v="0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1"/>
    <x v="816"/>
    <d v="2012-08-10T00:00:00"/>
    <s v="Second Class"/>
    <s v="DB-13405"/>
    <s v="Denny Blanton"/>
    <x v="0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x v="3"/>
    <x v="40"/>
    <d v="2014-11-02T00:00:00"/>
    <s v="Standard Class"/>
    <s v="OT-18730"/>
    <s v="Olvera Toch"/>
    <x v="0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3"/>
    <x v="40"/>
    <d v="2014-11-02T00:00:00"/>
    <s v="Standard Class"/>
    <s v="OT-18730"/>
    <s v="Olvera Toch"/>
    <x v="0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x v="216"/>
    <d v="2013-07-19T00:00:00"/>
    <s v="Second Class"/>
    <s v="JS-15880"/>
    <s v="John Stevenson"/>
    <x v="0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x v="3"/>
    <x v="605"/>
    <d v="2014-05-15T00:00:00"/>
    <s v="Second Class"/>
    <s v="CA-12775"/>
    <s v="Cynthia Arntzen"/>
    <x v="0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x v="3"/>
    <x v="605"/>
    <d v="2014-05-15T00:00:00"/>
    <s v="Second Class"/>
    <s v="CA-12775"/>
    <s v="Cynthia Arntzen"/>
    <x v="0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3"/>
    <x v="605"/>
    <d v="2014-05-15T00:00:00"/>
    <s v="Second Class"/>
    <s v="CA-12775"/>
    <s v="Cynthia Arntzen"/>
    <x v="0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x v="3"/>
    <x v="605"/>
    <d v="2014-05-15T00:00:00"/>
    <s v="Second Class"/>
    <s v="CA-12775"/>
    <s v="Cynthia Arntzen"/>
    <x v="0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x v="3"/>
    <x v="1126"/>
    <d v="2014-05-30T00:00:00"/>
    <s v="Standard Class"/>
    <s v="MH-18115"/>
    <s v="Mick Hernandez"/>
    <x v="2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x v="2"/>
    <x v="709"/>
    <d v="2011-08-27T00:00:00"/>
    <s v="Second Class"/>
    <s v="RB-19645"/>
    <s v="Robert Barroso"/>
    <x v="1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x v="1"/>
    <x v="861"/>
    <d v="2012-09-16T00:00:00"/>
    <s v="Standard Class"/>
    <s v="SB-20290"/>
    <s v="Sean Braxton"/>
    <x v="1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x v="1"/>
    <x v="577"/>
    <d v="2012-09-12T00:00:00"/>
    <s v="Standard Class"/>
    <s v="TW-21025"/>
    <s v="Tamara Willingham"/>
    <x v="2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x v="1"/>
    <x v="82"/>
    <d v="2012-11-23T00:00:00"/>
    <s v="Second Class"/>
    <s v="DL-13330"/>
    <s v="Denise Leinenbach"/>
    <x v="0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x v="1"/>
    <x v="82"/>
    <d v="2012-11-23T00:00:00"/>
    <s v="Second Class"/>
    <s v="DL-13330"/>
    <s v="Denise Leinenbach"/>
    <x v="0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x v="1"/>
    <x v="82"/>
    <d v="2012-11-23T00:00:00"/>
    <s v="Second Class"/>
    <s v="DL-13330"/>
    <s v="Denise Leinenbach"/>
    <x v="0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1"/>
    <x v="82"/>
    <d v="2012-11-23T00:00:00"/>
    <s v="Second Class"/>
    <s v="DL-13330"/>
    <s v="Denise Leinenbach"/>
    <x v="0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x v="2"/>
    <x v="982"/>
    <d v="2011-10-14T00:00:00"/>
    <s v="Standard Class"/>
    <s v="SD-20485"/>
    <s v="Shirley Daniels"/>
    <x v="2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x v="3"/>
    <x v="264"/>
    <d v="2014-09-08T00:00:00"/>
    <s v="Second Class"/>
    <s v="TB-21055"/>
    <s v="Ted Butterfield"/>
    <x v="0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x v="3"/>
    <x v="264"/>
    <d v="2014-09-08T00:00:00"/>
    <s v="Second Class"/>
    <s v="TB-21055"/>
    <s v="Ted Butterfield"/>
    <x v="0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x v="3"/>
    <x v="264"/>
    <d v="2014-09-08T00:00:00"/>
    <s v="Second Class"/>
    <s v="TB-21055"/>
    <s v="Ted Butterfield"/>
    <x v="0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x v="3"/>
    <x v="314"/>
    <d v="2014-01-03T00:00:00"/>
    <s v="First Class"/>
    <s v="DP-13390"/>
    <s v="Dennis Pardue"/>
    <x v="2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x v="2"/>
    <x v="1127"/>
    <d v="2011-11-10T00:00:00"/>
    <s v="Standard Class"/>
    <s v="DE-13255"/>
    <s v="Deanra Eno"/>
    <x v="2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x v="1"/>
    <x v="997"/>
    <d v="2012-12-22T00:00:00"/>
    <s v="Standard Class"/>
    <s v="MC-18100"/>
    <s v="Mick Crebagga"/>
    <x v="0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x v="1"/>
    <x v="997"/>
    <d v="2012-12-22T00:00:00"/>
    <s v="Standard Class"/>
    <s v="MC-18100"/>
    <s v="Mick Crebagga"/>
    <x v="0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x v="1"/>
    <x v="997"/>
    <d v="2012-12-22T00:00:00"/>
    <s v="Standard Class"/>
    <s v="MC-18100"/>
    <s v="Mick Crebagga"/>
    <x v="0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x v="1"/>
    <x v="263"/>
    <d v="2012-05-21T00:00:00"/>
    <s v="Standard Class"/>
    <s v="HG-15025"/>
    <s v="Hunter Glantz"/>
    <x v="0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3"/>
    <x v="434"/>
    <d v="2014-03-16T00:00:00"/>
    <s v="Second Class"/>
    <s v="CM-11815"/>
    <s v="Candace McMahon"/>
    <x v="1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x v="3"/>
    <x v="574"/>
    <d v="2014-12-10T00:00:00"/>
    <s v="Standard Class"/>
    <s v="RP-19855"/>
    <s v="Roy Phan"/>
    <x v="1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x v="3"/>
    <x v="689"/>
    <d v="2014-08-06T00:00:00"/>
    <s v="Standard Class"/>
    <s v="LS-17200"/>
    <s v="Luke Schmidt"/>
    <x v="1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x v="3"/>
    <x v="689"/>
    <d v="2014-08-06T00:00:00"/>
    <s v="Standard Class"/>
    <s v="LS-17200"/>
    <s v="Luke Schmidt"/>
    <x v="1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x v="3"/>
    <x v="938"/>
    <d v="2014-08-14T00:00:00"/>
    <s v="Second Class"/>
    <s v="DR-12940"/>
    <s v="Daniel Raglin"/>
    <x v="2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x v="3"/>
    <x v="1033"/>
    <d v="2014-10-03T00:00:00"/>
    <s v="Second Class"/>
    <s v="CC-12475"/>
    <s v="Cindy Chapman"/>
    <x v="0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x v="0"/>
    <x v="370"/>
    <d v="2013-08-31T00:00:00"/>
    <s v="Standard Class"/>
    <s v="SS-20515"/>
    <s v="Shirley Schmidt"/>
    <x v="2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x v="0"/>
    <x v="499"/>
    <d v="2013-12-08T00:00:00"/>
    <s v="Standard Class"/>
    <s v="JF-15190"/>
    <s v="Jamie Frazer"/>
    <x v="0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x v="499"/>
    <d v="2013-12-08T00:00:00"/>
    <s v="Standard Class"/>
    <s v="JF-15190"/>
    <s v="Jamie Frazer"/>
    <x v="0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x v="499"/>
    <d v="2013-12-08T00:00:00"/>
    <s v="Standard Class"/>
    <s v="JF-15190"/>
    <s v="Jamie Frazer"/>
    <x v="0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x v="3"/>
    <x v="246"/>
    <d v="2014-07-26T00:00:00"/>
    <s v="Standard Class"/>
    <s v="SW-20455"/>
    <s v="Shaun Weien"/>
    <x v="0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3"/>
    <x v="246"/>
    <d v="2014-07-26T00:00:00"/>
    <s v="Standard Class"/>
    <s v="SW-20455"/>
    <s v="Shaun Weien"/>
    <x v="0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x v="3"/>
    <x v="246"/>
    <d v="2014-07-26T00:00:00"/>
    <s v="Standard Class"/>
    <s v="SW-20455"/>
    <s v="Shaun Weien"/>
    <x v="0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"/>
    <x v="1128"/>
    <d v="2012-05-24T00:00:00"/>
    <s v="Standard Class"/>
    <s v="SG-20470"/>
    <s v="Sheri Gordon"/>
    <x v="0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x v="1"/>
    <x v="1128"/>
    <d v="2012-05-24T00:00:00"/>
    <s v="Standard Class"/>
    <s v="SG-20470"/>
    <s v="Sheri Gordon"/>
    <x v="0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x v="1"/>
    <x v="537"/>
    <d v="2012-06-28T00:00:00"/>
    <s v="Standard Class"/>
    <s v="CS-12355"/>
    <s v="Christine Sundaresam"/>
    <x v="0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1"/>
    <x v="537"/>
    <d v="2012-06-28T00:00:00"/>
    <s v="Standard Class"/>
    <s v="CS-12355"/>
    <s v="Christine Sundaresam"/>
    <x v="0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x v="1"/>
    <x v="537"/>
    <d v="2012-06-28T00:00:00"/>
    <s v="Standard Class"/>
    <s v="CS-12355"/>
    <s v="Christine Sundaresam"/>
    <x v="0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x v="0"/>
    <x v="545"/>
    <d v="2013-09-16T00:00:00"/>
    <s v="Standard Class"/>
    <s v="SC-20695"/>
    <s v="Steve Chapman"/>
    <x v="1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x v="2"/>
    <x v="138"/>
    <d v="2011-04-18T00:00:00"/>
    <s v="Standard Class"/>
    <s v="BF-11170"/>
    <s v="Ben Ferrer"/>
    <x v="2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x v="1"/>
    <x v="717"/>
    <d v="2012-11-19T00:00:00"/>
    <s v="Standard Class"/>
    <s v="GZ-14470"/>
    <s v="Gary Zandusky"/>
    <x v="0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x v="1"/>
    <x v="717"/>
    <d v="2012-11-19T00:00:00"/>
    <s v="Standard Class"/>
    <s v="GZ-14470"/>
    <s v="Gary Zandusky"/>
    <x v="0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x v="0"/>
    <x v="10"/>
    <d v="2013-12-13T00:00:00"/>
    <s v="First Class"/>
    <s v="SP-20650"/>
    <s v="Stephanie Phelps"/>
    <x v="1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3"/>
    <x v="238"/>
    <d v="2014-08-22T00:00:00"/>
    <s v="Second Class"/>
    <s v="PJ-19015"/>
    <s v="Pauline Johnson"/>
    <x v="0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x v="3"/>
    <x v="817"/>
    <d v="2014-12-15T00:00:00"/>
    <s v="Same Day"/>
    <s v="DB-13060"/>
    <s v="Dave Brooks"/>
    <x v="0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x v="817"/>
    <d v="2014-12-15T00:00:00"/>
    <s v="Same Day"/>
    <s v="DB-13060"/>
    <s v="Dave Brooks"/>
    <x v="0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3"/>
    <x v="817"/>
    <d v="2014-12-15T00:00:00"/>
    <s v="Same Day"/>
    <s v="DB-13060"/>
    <s v="Dave Brooks"/>
    <x v="0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3"/>
    <x v="817"/>
    <d v="2014-12-15T00:00:00"/>
    <s v="Same Day"/>
    <s v="DB-13060"/>
    <s v="Dave Brooks"/>
    <x v="0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x v="0"/>
    <x v="143"/>
    <d v="2013-04-16T00:00:00"/>
    <s v="Standard Class"/>
    <s v="CK-12325"/>
    <s v="Christine Kargatis"/>
    <x v="2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x v="0"/>
    <x v="143"/>
    <d v="2013-04-16T00:00:00"/>
    <s v="Standard Class"/>
    <s v="CK-12325"/>
    <s v="Christine Kargatis"/>
    <x v="2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x v="0"/>
    <x v="143"/>
    <d v="2013-04-16T00:00:00"/>
    <s v="Standard Class"/>
    <s v="CK-12325"/>
    <s v="Christine Kargatis"/>
    <x v="2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x v="186"/>
    <d v="2013-12-20T00:00:00"/>
    <s v="First Class"/>
    <s v="SF-20065"/>
    <s v="Sandra Flanagan"/>
    <x v="0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x v="3"/>
    <x v="20"/>
    <d v="2014-09-25T00:00:00"/>
    <s v="Standard Class"/>
    <s v="DP-13105"/>
    <s v="Dave Poirier"/>
    <x v="1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x v="3"/>
    <x v="20"/>
    <d v="2014-09-25T00:00:00"/>
    <s v="Standard Class"/>
    <s v="DP-13105"/>
    <s v="Dave Poirier"/>
    <x v="1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x v="3"/>
    <x v="20"/>
    <d v="2014-09-25T00:00:00"/>
    <s v="Standard Class"/>
    <s v="DP-13105"/>
    <s v="Dave Poirier"/>
    <x v="1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x v="3"/>
    <x v="507"/>
    <d v="2014-09-07T00:00:00"/>
    <s v="Second Class"/>
    <s v="VM-21835"/>
    <s v="Vivian Mathis"/>
    <x v="0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x v="0"/>
    <x v="126"/>
    <d v="2013-09-17T00:00:00"/>
    <s v="Standard Class"/>
    <s v="SF-20200"/>
    <s v="Sarah Foster"/>
    <x v="0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x v="0"/>
    <x v="126"/>
    <d v="2013-09-17T00:00:00"/>
    <s v="Standard Class"/>
    <s v="SF-20200"/>
    <s v="Sarah Foster"/>
    <x v="0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x v="0"/>
    <x v="126"/>
    <d v="2013-09-17T00:00:00"/>
    <s v="Standard Class"/>
    <s v="SF-20200"/>
    <s v="Sarah Foster"/>
    <x v="0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x v="3"/>
    <x v="682"/>
    <d v="2014-08-16T00:00:00"/>
    <s v="Second Class"/>
    <s v="SC-20695"/>
    <s v="Steve Chapman"/>
    <x v="1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x v="0"/>
    <x v="254"/>
    <d v="2013-11-10T00:00:00"/>
    <s v="Standard Class"/>
    <s v="MF-17665"/>
    <s v="Maureen Fritzler"/>
    <x v="1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x v="1"/>
    <x v="652"/>
    <d v="2012-06-20T00:00:00"/>
    <s v="First Class"/>
    <s v="BV-11245"/>
    <s v="Benjamin Venier"/>
    <x v="1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1"/>
    <x v="652"/>
    <d v="2012-06-20T00:00:00"/>
    <s v="First Class"/>
    <s v="BV-11245"/>
    <s v="Benjamin Venier"/>
    <x v="1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1"/>
    <x v="652"/>
    <d v="2012-06-20T00:00:00"/>
    <s v="First Class"/>
    <s v="BV-11245"/>
    <s v="Benjamin Venier"/>
    <x v="1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x v="2"/>
    <x v="1129"/>
    <d v="2011-07-07T00:00:00"/>
    <s v="First Class"/>
    <s v="KE-16420"/>
    <s v="Katrina Edelman"/>
    <x v="1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x v="2"/>
    <x v="1129"/>
    <d v="2011-07-07T00:00:00"/>
    <s v="First Class"/>
    <s v="KE-16420"/>
    <s v="Katrina Edelman"/>
    <x v="1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x v="1"/>
    <x v="139"/>
    <d v="2012-12-25T00:00:00"/>
    <s v="Standard Class"/>
    <s v="EM-14200"/>
    <s v="Evan Minnotte"/>
    <x v="2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x v="0"/>
    <x v="342"/>
    <d v="2013-04-18T00:00:00"/>
    <s v="Standard Class"/>
    <s v="BT-11680"/>
    <s v="Brian Thompson"/>
    <x v="0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x v="342"/>
    <d v="2013-04-18T00:00:00"/>
    <s v="Standard Class"/>
    <s v="BT-11680"/>
    <s v="Brian Thompson"/>
    <x v="0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x v="0"/>
    <x v="342"/>
    <d v="2013-04-18T00:00:00"/>
    <s v="Standard Class"/>
    <s v="BT-11680"/>
    <s v="Brian Thompson"/>
    <x v="0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x v="0"/>
    <x v="342"/>
    <d v="2013-04-18T00:00:00"/>
    <s v="Standard Class"/>
    <s v="BT-11680"/>
    <s v="Brian Thompson"/>
    <x v="0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2"/>
    <x v="542"/>
    <d v="2011-05-31T00:00:00"/>
    <s v="Standard Class"/>
    <s v="MM-18055"/>
    <s v="Michelle Moray"/>
    <x v="0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x v="2"/>
    <x v="542"/>
    <d v="2011-05-31T00:00:00"/>
    <s v="Standard Class"/>
    <s v="MM-18055"/>
    <s v="Michelle Moray"/>
    <x v="0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2"/>
    <x v="542"/>
    <d v="2011-05-31T00:00:00"/>
    <s v="Standard Class"/>
    <s v="MM-18055"/>
    <s v="Michelle Moray"/>
    <x v="0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x v="3"/>
    <x v="91"/>
    <d v="2014-07-12T00:00:00"/>
    <s v="Standard Class"/>
    <s v="PO-18850"/>
    <s v="Patrick O'Brill"/>
    <x v="0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x v="1"/>
    <x v="1130"/>
    <d v="2012-02-20T00:00:00"/>
    <s v="Standard Class"/>
    <s v="SP-20860"/>
    <s v="Sung Pak"/>
    <x v="1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x v="3"/>
    <x v="114"/>
    <d v="2014-06-19T00:00:00"/>
    <s v="Second Class"/>
    <s v="CS-12355"/>
    <s v="Christine Sundaresam"/>
    <x v="0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x v="3"/>
    <x v="114"/>
    <d v="2014-06-19T00:00:00"/>
    <s v="Second Class"/>
    <s v="CS-12355"/>
    <s v="Christine Sundaresam"/>
    <x v="0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x v="3"/>
    <x v="38"/>
    <d v="2014-11-17T00:00:00"/>
    <s v="First Class"/>
    <s v="KB-16600"/>
    <s v="Ken Brennan"/>
    <x v="1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x v="3"/>
    <x v="157"/>
    <d v="2014-12-16T00:00:00"/>
    <s v="Standard Class"/>
    <s v="AA-10375"/>
    <s v="Allen Armold"/>
    <x v="0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x v="3"/>
    <x v="157"/>
    <d v="2014-12-16T00:00:00"/>
    <s v="Standard Class"/>
    <s v="AA-10375"/>
    <s v="Allen Armold"/>
    <x v="0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x v="3"/>
    <x v="157"/>
    <d v="2014-12-16T00:00:00"/>
    <s v="Standard Class"/>
    <s v="AA-10375"/>
    <s v="Allen Armold"/>
    <x v="0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x v="931"/>
    <d v="2013-07-01T00:00:00"/>
    <s v="Second Class"/>
    <s v="BP-11155"/>
    <s v="Becky Pak"/>
    <x v="0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x v="0"/>
    <x v="931"/>
    <d v="2013-07-01T00:00:00"/>
    <s v="Second Class"/>
    <s v="BP-11155"/>
    <s v="Becky Pak"/>
    <x v="0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x v="0"/>
    <x v="931"/>
    <d v="2013-07-01T00:00:00"/>
    <s v="Second Class"/>
    <s v="BP-11155"/>
    <s v="Becky Pak"/>
    <x v="0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x v="0"/>
    <x v="931"/>
    <d v="2013-07-01T00:00:00"/>
    <s v="Second Class"/>
    <s v="BP-11155"/>
    <s v="Becky Pak"/>
    <x v="0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x v="0"/>
    <x v="931"/>
    <d v="2013-07-01T00:00:00"/>
    <s v="Second Class"/>
    <s v="BP-11155"/>
    <s v="Becky Pak"/>
    <x v="0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3"/>
    <x v="175"/>
    <d v="2014-09-20T00:00:00"/>
    <s v="Standard Class"/>
    <s v="TC-21145"/>
    <s v="Theresa Coyne"/>
    <x v="1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3"/>
    <x v="175"/>
    <d v="2014-09-20T00:00:00"/>
    <s v="Standard Class"/>
    <s v="TC-21145"/>
    <s v="Theresa Coyne"/>
    <x v="1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x v="3"/>
    <x v="175"/>
    <d v="2014-09-20T00:00:00"/>
    <s v="Standard Class"/>
    <s v="TC-21145"/>
    <s v="Theresa Coyne"/>
    <x v="1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x v="3"/>
    <x v="175"/>
    <d v="2014-09-20T00:00:00"/>
    <s v="Standard Class"/>
    <s v="TC-21145"/>
    <s v="Theresa Coyne"/>
    <x v="1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x v="3"/>
    <x v="574"/>
    <d v="2014-12-09T00:00:00"/>
    <s v="Standard Class"/>
    <s v="BG-11035"/>
    <s v="Barry Gonzalez"/>
    <x v="0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x v="3"/>
    <x v="335"/>
    <d v="2014-07-01T00:00:00"/>
    <s v="Standard Class"/>
    <s v="DO-13435"/>
    <s v="Denny Ordway"/>
    <x v="0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x v="0"/>
    <x v="1131"/>
    <d v="2013-07-27T00:00:00"/>
    <s v="Second Class"/>
    <s v="DB-12970"/>
    <s v="Darren Budd"/>
    <x v="1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d v="2013-09-09T00:00:00"/>
    <s v="Standard Class"/>
    <s v="RL-19615"/>
    <s v="Rob Lucas"/>
    <x v="0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x v="476"/>
    <d v="2013-09-09T00:00:00"/>
    <s v="Standard Class"/>
    <s v="RL-19615"/>
    <s v="Rob Lucas"/>
    <x v="0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x v="0"/>
    <x v="476"/>
    <d v="2013-09-09T00:00:00"/>
    <s v="Standard Class"/>
    <s v="RL-19615"/>
    <s v="Rob Lucas"/>
    <x v="0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x v="3"/>
    <x v="693"/>
    <d v="2014-04-25T00:00:00"/>
    <s v="Standard Class"/>
    <s v="SJ-20215"/>
    <s v="Sarah Jordon"/>
    <x v="0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3"/>
    <x v="693"/>
    <d v="2014-04-25T00:00:00"/>
    <s v="Standard Class"/>
    <s v="SJ-20215"/>
    <s v="Sarah Jordon"/>
    <x v="0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x v="3"/>
    <x v="693"/>
    <d v="2014-04-25T00:00:00"/>
    <s v="Standard Class"/>
    <s v="SJ-20215"/>
    <s v="Sarah Jordon"/>
    <x v="0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x v="2"/>
    <x v="1132"/>
    <d v="2011-08-16T00:00:00"/>
    <s v="Standard Class"/>
    <s v="CS-12175"/>
    <s v="Charles Sheldon"/>
    <x v="1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x v="3"/>
    <x v="20"/>
    <d v="2014-09-24T00:00:00"/>
    <s v="Standard Class"/>
    <s v="JP-16135"/>
    <s v="Julie Prescott"/>
    <x v="2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x v="3"/>
    <x v="34"/>
    <d v="2014-12-14T00:00:00"/>
    <s v="Standard Class"/>
    <s v="NC-18535"/>
    <s v="Nick Crebassa"/>
    <x v="1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x v="3"/>
    <x v="34"/>
    <d v="2014-12-14T00:00:00"/>
    <s v="Standard Class"/>
    <s v="NC-18535"/>
    <s v="Nick Crebassa"/>
    <x v="1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d v="2013-11-09T00:00:00"/>
    <s v="Standard Class"/>
    <s v="CW-11905"/>
    <s v="Carl Weiss"/>
    <x v="2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x v="254"/>
    <d v="2013-11-09T00:00:00"/>
    <s v="Standard Class"/>
    <s v="CW-11905"/>
    <s v="Carl Weiss"/>
    <x v="2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x v="254"/>
    <d v="2013-11-09T00:00:00"/>
    <s v="Standard Class"/>
    <s v="CW-11905"/>
    <s v="Carl Weiss"/>
    <x v="2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x v="1"/>
    <x v="368"/>
    <d v="2012-04-04T00:00:00"/>
    <s v="Standard Class"/>
    <s v="CM-12115"/>
    <s v="Chad McGuire"/>
    <x v="0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x v="64"/>
    <d v="2013-09-12T00:00:00"/>
    <s v="Standard Class"/>
    <s v="PT-19090"/>
    <s v="Pete Takahito"/>
    <x v="0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3"/>
    <x v="480"/>
    <d v="2014-02-02T00:00:00"/>
    <s v="Standard Class"/>
    <s v="CL-12700"/>
    <s v="Craig Leslie"/>
    <x v="2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x v="0"/>
    <x v="323"/>
    <d v="2013-09-09T00:00:00"/>
    <s v="Second Class"/>
    <s v="HF-14995"/>
    <s v="Herbert Flentye"/>
    <x v="0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x v="323"/>
    <d v="2013-09-09T00:00:00"/>
    <s v="Second Class"/>
    <s v="HF-14995"/>
    <s v="Herbert Flentye"/>
    <x v="0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x v="0"/>
    <x v="323"/>
    <d v="2013-09-09T00:00:00"/>
    <s v="Second Class"/>
    <s v="HF-14995"/>
    <s v="Herbert Flentye"/>
    <x v="0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x v="0"/>
    <x v="323"/>
    <d v="2013-09-09T00:00:00"/>
    <s v="Second Class"/>
    <s v="HF-14995"/>
    <s v="Herbert Flentye"/>
    <x v="0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x v="3"/>
    <x v="800"/>
    <d v="2014-07-29T00:00:00"/>
    <s v="Second Class"/>
    <s v="JC-15775"/>
    <s v="John Castell"/>
    <x v="0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x v="3"/>
    <x v="800"/>
    <d v="2014-07-29T00:00:00"/>
    <s v="Second Class"/>
    <s v="JC-15775"/>
    <s v="John Castell"/>
    <x v="0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3"/>
    <x v="800"/>
    <d v="2014-07-29T00:00:00"/>
    <s v="Second Class"/>
    <s v="JC-15775"/>
    <s v="John Castell"/>
    <x v="0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x v="3"/>
    <x v="800"/>
    <d v="2014-07-29T00:00:00"/>
    <s v="Second Class"/>
    <s v="JC-15775"/>
    <s v="John Castell"/>
    <x v="0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3"/>
    <x v="800"/>
    <d v="2014-07-29T00:00:00"/>
    <s v="Second Class"/>
    <s v="JC-15775"/>
    <s v="John Castell"/>
    <x v="0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x v="1"/>
    <x v="1023"/>
    <d v="2012-09-20T00:00:00"/>
    <s v="Standard Class"/>
    <s v="JH-15910"/>
    <s v="Jonathan Howell"/>
    <x v="0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x v="1"/>
    <x v="1023"/>
    <d v="2012-09-20T00:00:00"/>
    <s v="Standard Class"/>
    <s v="JH-15910"/>
    <s v="Jonathan Howell"/>
    <x v="0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x v="1"/>
    <x v="67"/>
    <d v="2012-09-09T00:00:00"/>
    <s v="Second Class"/>
    <s v="CC-12610"/>
    <s v="Corey Catlett"/>
    <x v="1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0"/>
    <x v="76"/>
    <d v="2013-11-18T00:00:00"/>
    <s v="First Class"/>
    <s v="IM-15055"/>
    <s v="Ionia McGrath"/>
    <x v="0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x v="0"/>
    <x v="338"/>
    <d v="2013-11-16T00:00:00"/>
    <s v="Standard Class"/>
    <s v="BF-11170"/>
    <s v="Ben Ferrer"/>
    <x v="2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x v="2"/>
    <x v="860"/>
    <d v="2011-08-18T00:00:00"/>
    <s v="First Class"/>
    <s v="CS-12355"/>
    <s v="Christine Sundaresam"/>
    <x v="0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x v="1"/>
    <x v="547"/>
    <d v="2012-11-20T00:00:00"/>
    <s v="Standard Class"/>
    <s v="MC-17605"/>
    <s v="Matt Connell"/>
    <x v="1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x v="1"/>
    <x v="547"/>
    <d v="2012-11-20T00:00:00"/>
    <s v="Standard Class"/>
    <s v="MC-17605"/>
    <s v="Matt Connell"/>
    <x v="1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x v="1"/>
    <x v="547"/>
    <d v="2012-11-20T00:00:00"/>
    <s v="Standard Class"/>
    <s v="MC-17605"/>
    <s v="Matt Connell"/>
    <x v="1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1"/>
    <x v="767"/>
    <d v="2012-08-25T00:00:00"/>
    <s v="Same Day"/>
    <s v="MC-18100"/>
    <s v="Mick Crebagga"/>
    <x v="0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1"/>
    <x v="767"/>
    <d v="2012-08-25T00:00:00"/>
    <s v="Same Day"/>
    <s v="MC-18100"/>
    <s v="Mick Crebagga"/>
    <x v="0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x v="1"/>
    <x v="767"/>
    <d v="2012-08-25T00:00:00"/>
    <s v="Same Day"/>
    <s v="MC-18100"/>
    <s v="Mick Crebagga"/>
    <x v="0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x v="0"/>
    <x v="591"/>
    <d v="2014-01-02T00:00:00"/>
    <s v="Standard Class"/>
    <s v="LW-16825"/>
    <s v="Laurel Workman"/>
    <x v="1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x v="0"/>
    <x v="591"/>
    <d v="2014-01-02T00:00:00"/>
    <s v="Standard Class"/>
    <s v="LW-16825"/>
    <s v="Laurel Workman"/>
    <x v="1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x v="591"/>
    <d v="2014-01-02T00:00:00"/>
    <s v="Standard Class"/>
    <s v="LW-16825"/>
    <s v="Laurel Workman"/>
    <x v="1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x v="591"/>
    <d v="2014-01-02T00:00:00"/>
    <s v="Standard Class"/>
    <s v="LW-16825"/>
    <s v="Laurel Workman"/>
    <x v="1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x v="0"/>
    <x v="591"/>
    <d v="2014-01-02T00:00:00"/>
    <s v="Standard Class"/>
    <s v="LW-16825"/>
    <s v="Laurel Workman"/>
    <x v="1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x v="2"/>
    <x v="1082"/>
    <d v="2011-10-06T00:00:00"/>
    <s v="First Class"/>
    <s v="KH-16510"/>
    <s v="Keith Herrera"/>
    <x v="0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x v="2"/>
    <x v="754"/>
    <d v="2011-11-25T00:00:00"/>
    <s v="First Class"/>
    <s v="RB-19645"/>
    <s v="Robert Barroso"/>
    <x v="1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3"/>
    <x v="53"/>
    <d v="2014-12-30T00:00:00"/>
    <s v="Standard Class"/>
    <s v="GD-14590"/>
    <s v="Giulietta Dortch"/>
    <x v="1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x v="1"/>
    <x v="1052"/>
    <d v="2012-04-05T00:00:00"/>
    <s v="Standard Class"/>
    <s v="EB-13705"/>
    <s v="Ed Braxton"/>
    <x v="1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x v="1052"/>
    <d v="2012-04-05T00:00:00"/>
    <s v="Standard Class"/>
    <s v="EB-13705"/>
    <s v="Ed Braxton"/>
    <x v="1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x v="3"/>
    <x v="32"/>
    <d v="2014-09-16T00:00:00"/>
    <s v="First Class"/>
    <s v="PS-18760"/>
    <s v="Pamela Stobb"/>
    <x v="0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x v="2"/>
    <x v="1103"/>
    <d v="2011-06-21T00:00:00"/>
    <s v="Standard Class"/>
    <s v="GH-14425"/>
    <s v="Gary Hwang"/>
    <x v="0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x v="2"/>
    <x v="1103"/>
    <d v="2011-06-21T00:00:00"/>
    <s v="Standard Class"/>
    <s v="GH-14425"/>
    <s v="Gary Hwang"/>
    <x v="0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x v="2"/>
    <x v="1103"/>
    <d v="2011-06-21T00:00:00"/>
    <s v="Standard Class"/>
    <s v="GH-14425"/>
    <s v="Gary Hwang"/>
    <x v="0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x v="3"/>
    <x v="116"/>
    <d v="2015-01-02T00:00:00"/>
    <s v="Standard Class"/>
    <s v="LO-17170"/>
    <s v="Lori Olson"/>
    <x v="1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x v="3"/>
    <x v="116"/>
    <d v="2015-01-02T00:00:00"/>
    <s v="Standard Class"/>
    <s v="LO-17170"/>
    <s v="Lori Olson"/>
    <x v="1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x v="3"/>
    <x v="116"/>
    <d v="2015-01-02T00:00:00"/>
    <s v="Standard Class"/>
    <s v="LO-17170"/>
    <s v="Lori Olson"/>
    <x v="1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x v="3"/>
    <x v="116"/>
    <d v="2015-01-02T00:00:00"/>
    <s v="Standard Class"/>
    <s v="LO-17170"/>
    <s v="Lori Olson"/>
    <x v="1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x v="3"/>
    <x v="808"/>
    <d v="2014-11-08T00:00:00"/>
    <s v="Standard Class"/>
    <s v="CS-12505"/>
    <s v="Cindy Stewart"/>
    <x v="0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1"/>
    <x v="395"/>
    <d v="2012-07-29T00:00:00"/>
    <s v="Standard Class"/>
    <s v="YS-21880"/>
    <s v="Yana Sorensen"/>
    <x v="1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1"/>
    <x v="395"/>
    <d v="2012-07-29T00:00:00"/>
    <s v="Standard Class"/>
    <s v="YS-21880"/>
    <s v="Yana Sorensen"/>
    <x v="1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x v="0"/>
    <x v="824"/>
    <d v="2013-10-10T00:00:00"/>
    <s v="Standard Class"/>
    <s v="TC-20980"/>
    <s v="Tamara Chand"/>
    <x v="1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x v="824"/>
    <d v="2013-10-10T00:00:00"/>
    <s v="Standard Class"/>
    <s v="TC-20980"/>
    <s v="Tamara Chand"/>
    <x v="1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x v="0"/>
    <x v="824"/>
    <d v="2013-10-10T00:00:00"/>
    <s v="Standard Class"/>
    <s v="TC-20980"/>
    <s v="Tamara Chand"/>
    <x v="1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x v="0"/>
    <x v="824"/>
    <d v="2013-10-10T00:00:00"/>
    <s v="Standard Class"/>
    <s v="TC-20980"/>
    <s v="Tamara Chand"/>
    <x v="1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d v="2013-10-10T00:00:00"/>
    <s v="Standard Class"/>
    <s v="TC-20980"/>
    <s v="Tamara Chand"/>
    <x v="1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x v="435"/>
    <d v="2013-12-28T00:00:00"/>
    <s v="Second Class"/>
    <s v="PW-19030"/>
    <s v="Pauline Webber"/>
    <x v="1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x v="3"/>
    <x v="246"/>
    <d v="2014-07-28T00:00:00"/>
    <s v="Standard Class"/>
    <s v="CS-11860"/>
    <s v="Cari Schnelling"/>
    <x v="0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1"/>
    <x v="998"/>
    <d v="2012-10-17T00:00:00"/>
    <s v="Standard Class"/>
    <s v="DP-13165"/>
    <s v="David Philippe"/>
    <x v="0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x v="0"/>
    <x v="162"/>
    <d v="2013-09-09T00:00:00"/>
    <s v="Same Day"/>
    <s v="PJ-19015"/>
    <s v="Pauline Johnson"/>
    <x v="0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x v="73"/>
    <d v="2013-11-25T00:00:00"/>
    <s v="Standard Class"/>
    <s v="BM-11575"/>
    <s v="Brendan Murry"/>
    <x v="1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x v="3"/>
    <x v="453"/>
    <d v="2014-10-21T00:00:00"/>
    <s v="Standard Class"/>
    <s v="DL-13495"/>
    <s v="Dionis Lloyd"/>
    <x v="1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3"/>
    <x v="453"/>
    <d v="2014-10-21T00:00:00"/>
    <s v="Standard Class"/>
    <s v="DL-13495"/>
    <s v="Dionis Lloyd"/>
    <x v="1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x v="1"/>
    <x v="380"/>
    <d v="2012-07-12T00:00:00"/>
    <s v="Standard Class"/>
    <s v="BF-10975"/>
    <s v="Barbara Fisher"/>
    <x v="1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x v="3"/>
    <x v="1119"/>
    <d v="2014-02-10T00:00:00"/>
    <s v="Standard Class"/>
    <s v="FC-14335"/>
    <s v="Fred Chung"/>
    <x v="1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x v="1119"/>
    <d v="2014-02-10T00:00:00"/>
    <s v="Standard Class"/>
    <s v="FC-14335"/>
    <s v="Fred Chung"/>
    <x v="1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x v="1"/>
    <x v="401"/>
    <d v="2012-12-07T00:00:00"/>
    <s v="First Class"/>
    <s v="MP-18175"/>
    <s v="Mike Pelletier"/>
    <x v="2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x v="0"/>
    <x v="126"/>
    <d v="2013-09-18T00:00:00"/>
    <s v="Standard Class"/>
    <s v="AJ-10795"/>
    <s v="Anthony Johnson"/>
    <x v="1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x v="0"/>
    <x v="126"/>
    <d v="2013-09-18T00:00:00"/>
    <s v="Standard Class"/>
    <s v="AJ-10795"/>
    <s v="Anthony Johnson"/>
    <x v="1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x v="0"/>
    <x v="126"/>
    <d v="2013-09-18T00:00:00"/>
    <s v="Standard Class"/>
    <s v="AJ-10795"/>
    <s v="Anthony Johnson"/>
    <x v="1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x v="0"/>
    <x v="126"/>
    <d v="2013-09-18T00:00:00"/>
    <s v="Standard Class"/>
    <s v="AJ-10795"/>
    <s v="Anthony Johnson"/>
    <x v="1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x v="2"/>
    <x v="522"/>
    <d v="2011-07-12T00:00:00"/>
    <s v="Standard Class"/>
    <s v="BC-11125"/>
    <s v="Becky Castell"/>
    <x v="2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x v="0"/>
    <x v="195"/>
    <d v="2013-05-15T00:00:00"/>
    <s v="Standard Class"/>
    <s v="RS-19420"/>
    <s v="Ricardo Sperren"/>
    <x v="1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x v="427"/>
    <d v="2013-07-23T00:00:00"/>
    <s v="Standard Class"/>
    <s v="NP-18670"/>
    <s v="Nora Paige"/>
    <x v="0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x v="1133"/>
    <d v="2013-06-22T00:00:00"/>
    <s v="First Class"/>
    <s v="BT-11440"/>
    <s v="Bobby Trafton"/>
    <x v="0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x v="2"/>
    <x v="1017"/>
    <d v="2011-04-25T00:00:00"/>
    <s v="Standard Class"/>
    <s v="BP-11230"/>
    <s v="Benjamin Patterson"/>
    <x v="0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x v="0"/>
    <x v="1134"/>
    <d v="2013-01-12T00:00:00"/>
    <s v="Standard Class"/>
    <s v="JO-15145"/>
    <s v="Jack O'Briant"/>
    <x v="1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x v="1134"/>
    <d v="2013-01-12T00:00:00"/>
    <s v="Standard Class"/>
    <s v="JO-15145"/>
    <s v="Jack O'Briant"/>
    <x v="1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x v="3"/>
    <x v="331"/>
    <d v="2014-12-29T00:00:00"/>
    <s v="Second Class"/>
    <s v="MF-18250"/>
    <s v="Monica Federle"/>
    <x v="1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x v="3"/>
    <x v="331"/>
    <d v="2014-12-29T00:00:00"/>
    <s v="Second Class"/>
    <s v="MF-18250"/>
    <s v="Monica Federle"/>
    <x v="1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x v="331"/>
    <d v="2014-12-29T00:00:00"/>
    <s v="Second Class"/>
    <s v="MF-18250"/>
    <s v="Monica Federle"/>
    <x v="1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x v="3"/>
    <x v="331"/>
    <d v="2014-12-29T00:00:00"/>
    <s v="Second Class"/>
    <s v="MF-18250"/>
    <s v="Monica Federle"/>
    <x v="1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x v="3"/>
    <x v="331"/>
    <d v="2014-12-29T00:00:00"/>
    <s v="Second Class"/>
    <s v="MF-18250"/>
    <s v="Monica Federle"/>
    <x v="1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x v="3"/>
    <x v="827"/>
    <d v="2014-04-23T00:00:00"/>
    <s v="Standard Class"/>
    <s v="PS-18760"/>
    <s v="Pamela Stobb"/>
    <x v="0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3"/>
    <x v="96"/>
    <d v="2014-12-09T00:00:00"/>
    <s v="Standard Class"/>
    <s v="MY-17380"/>
    <s v="Maribeth Yedwab"/>
    <x v="1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x v="0"/>
    <x v="1036"/>
    <d v="2013-08-29T00:00:00"/>
    <s v="Standard Class"/>
    <s v="SC-20230"/>
    <s v="Scot Coram"/>
    <x v="1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x v="0"/>
    <x v="5"/>
    <d v="2013-12-09T00:00:00"/>
    <s v="Second Class"/>
    <s v="RF-19345"/>
    <s v="Randy Ferguson"/>
    <x v="1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x v="1"/>
    <x v="1135"/>
    <d v="2012-12-19T00:00:00"/>
    <s v="First Class"/>
    <s v="SG-20080"/>
    <s v="Sandra Glassco"/>
    <x v="0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x v="2"/>
    <x v="1136"/>
    <d v="2011-10-22T00:00:00"/>
    <s v="Second Class"/>
    <s v="TB-21520"/>
    <s v="Tracy Blumstein"/>
    <x v="0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2"/>
    <x v="1136"/>
    <d v="2011-10-22T00:00:00"/>
    <s v="Second Class"/>
    <s v="TB-21520"/>
    <s v="Tracy Blumstein"/>
    <x v="0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x v="0"/>
    <x v="64"/>
    <d v="2013-09-11T00:00:00"/>
    <s v="Standard Class"/>
    <s v="MM-17920"/>
    <s v="Michael Moore"/>
    <x v="0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x v="0"/>
    <x v="64"/>
    <d v="2013-09-11T00:00:00"/>
    <s v="Standard Class"/>
    <s v="MM-17920"/>
    <s v="Michael Moore"/>
    <x v="0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1"/>
    <x v="52"/>
    <d v="2012-10-15T00:00:00"/>
    <s v="Same Day"/>
    <s v="CG-12520"/>
    <s v="Claire Gute"/>
    <x v="0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1"/>
    <x v="52"/>
    <d v="2012-10-15T00:00:00"/>
    <s v="Same Day"/>
    <s v="CG-12520"/>
    <s v="Claire Gute"/>
    <x v="0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x v="1"/>
    <x v="494"/>
    <d v="2012-12-05T00:00:00"/>
    <s v="Second Class"/>
    <s v="TW-21025"/>
    <s v="Tamara Willingham"/>
    <x v="2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x v="1"/>
    <x v="494"/>
    <d v="2012-12-05T00:00:00"/>
    <s v="Second Class"/>
    <s v="TW-21025"/>
    <s v="Tamara Willingham"/>
    <x v="2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x v="1"/>
    <x v="494"/>
    <d v="2012-12-05T00:00:00"/>
    <s v="Second Class"/>
    <s v="TW-21025"/>
    <s v="Tamara Willingham"/>
    <x v="2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x v="1"/>
    <x v="494"/>
    <d v="2012-12-05T00:00:00"/>
    <s v="Second Class"/>
    <s v="TW-21025"/>
    <s v="Tamara Willingham"/>
    <x v="2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x v="1"/>
    <x v="494"/>
    <d v="2012-12-05T00:00:00"/>
    <s v="Second Class"/>
    <s v="TW-21025"/>
    <s v="Tamara Willingham"/>
    <x v="2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x v="1"/>
    <x v="70"/>
    <d v="2012-06-04T00:00:00"/>
    <s v="Standard Class"/>
    <s v="BD-11320"/>
    <s v="Bill Donatelli"/>
    <x v="0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x v="3"/>
    <x v="18"/>
    <d v="2014-09-18T00:00:00"/>
    <s v="Standard Class"/>
    <s v="HA-14905"/>
    <s v="Helen Abelman"/>
    <x v="0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3"/>
    <x v="18"/>
    <d v="2014-09-18T00:00:00"/>
    <s v="Standard Class"/>
    <s v="HA-14905"/>
    <s v="Helen Abelman"/>
    <x v="0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x v="3"/>
    <x v="1016"/>
    <d v="2014-05-03T00:00:00"/>
    <s v="Standard Class"/>
    <s v="LL-16840"/>
    <s v="Lauren Leatherbury"/>
    <x v="0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3"/>
    <x v="1016"/>
    <d v="2014-05-03T00:00:00"/>
    <s v="Standard Class"/>
    <s v="LL-16840"/>
    <s v="Lauren Leatherbury"/>
    <x v="0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x v="3"/>
    <x v="65"/>
    <d v="2014-09-23T00:00:00"/>
    <s v="Standard Class"/>
    <s v="SS-20140"/>
    <s v="Saphhira Shifley"/>
    <x v="1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x v="3"/>
    <x v="238"/>
    <d v="2014-08-26T00:00:00"/>
    <s v="Standard Class"/>
    <s v="CK-12205"/>
    <s v="Chloris Kastensmidt"/>
    <x v="0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x v="1"/>
    <x v="1137"/>
    <d v="2012-05-26T00:00:00"/>
    <s v="Second Class"/>
    <s v="VS-21820"/>
    <s v="Vivek Sundaresam"/>
    <x v="0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x v="1"/>
    <x v="1137"/>
    <d v="2012-05-26T00:00:00"/>
    <s v="Second Class"/>
    <s v="VS-21820"/>
    <s v="Vivek Sundaresam"/>
    <x v="0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1"/>
    <x v="67"/>
    <d v="2012-09-11T00:00:00"/>
    <s v="Standard Class"/>
    <s v="TN-21040"/>
    <s v="Tanja Norvell"/>
    <x v="2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x v="3"/>
    <x v="1138"/>
    <d v="2014-07-25T00:00:00"/>
    <s v="Same Day"/>
    <s v="HR-14830"/>
    <s v="Harold Ryan"/>
    <x v="1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x v="3"/>
    <x v="264"/>
    <d v="2014-09-09T00:00:00"/>
    <s v="Standard Class"/>
    <s v="JS-15595"/>
    <s v="Jill Stevenson"/>
    <x v="1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x v="3"/>
    <x v="264"/>
    <d v="2014-09-09T00:00:00"/>
    <s v="Standard Class"/>
    <s v="JS-15595"/>
    <s v="Jill Stevenson"/>
    <x v="1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x v="3"/>
    <x v="264"/>
    <d v="2014-09-09T00:00:00"/>
    <s v="Standard Class"/>
    <s v="JS-15595"/>
    <s v="Jill Stevenson"/>
    <x v="1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x v="3"/>
    <x v="1139"/>
    <d v="2014-12-09T00:00:00"/>
    <s v="Second Class"/>
    <s v="BN-11470"/>
    <s v="Brad Norvell"/>
    <x v="1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x v="3"/>
    <x v="968"/>
    <d v="2014-05-21T00:00:00"/>
    <s v="Same Day"/>
    <s v="AR-10405"/>
    <s v="Allen Rosenblatt"/>
    <x v="1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x v="720"/>
    <d v="2013-10-04T00:00:00"/>
    <s v="Standard Class"/>
    <s v="SW-20455"/>
    <s v="Shaun Weien"/>
    <x v="0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x v="3"/>
    <x v="389"/>
    <d v="2014-12-16T00:00:00"/>
    <s v="Standard Class"/>
    <s v="JE-16165"/>
    <s v="Justin Ellison"/>
    <x v="1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x v="2"/>
    <x v="103"/>
    <d v="2011-09-18T00:00:00"/>
    <s v="Second Class"/>
    <s v="LH-16900"/>
    <s v="Lena Hernandez"/>
    <x v="0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x v="3"/>
    <x v="570"/>
    <d v="2014-08-03T00:00:00"/>
    <s v="Standard Class"/>
    <s v="VG-21790"/>
    <s v="Vivek Gonzalez"/>
    <x v="0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x v="3"/>
    <x v="378"/>
    <d v="2014-08-06T00:00:00"/>
    <s v="Second Class"/>
    <s v="EM-13960"/>
    <s v="Eric Murdock"/>
    <x v="0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x v="3"/>
    <x v="743"/>
    <d v="2014-05-06T00:00:00"/>
    <s v="Second Class"/>
    <s v="EM-13825"/>
    <s v="Elizabeth Moffitt"/>
    <x v="1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x v="1"/>
    <x v="821"/>
    <d v="2012-06-16T00:00:00"/>
    <s v="Standard Class"/>
    <s v="JH-15910"/>
    <s v="Jonathan Howell"/>
    <x v="0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x v="2"/>
    <x v="1091"/>
    <d v="2011-12-29T00:00:00"/>
    <s v="Standard Class"/>
    <s v="NP-18700"/>
    <s v="Nora Preis"/>
    <x v="0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x v="2"/>
    <x v="1091"/>
    <d v="2011-12-29T00:00:00"/>
    <s v="Standard Class"/>
    <s v="NP-18700"/>
    <s v="Nora Preis"/>
    <x v="0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x v="2"/>
    <x v="1091"/>
    <d v="2011-12-29T00:00:00"/>
    <s v="Standard Class"/>
    <s v="NP-18700"/>
    <s v="Nora Preis"/>
    <x v="0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x v="2"/>
    <x v="757"/>
    <d v="2011-12-21T00:00:00"/>
    <s v="Standard Class"/>
    <s v="SH-20635"/>
    <s v="Stefanie Holloman"/>
    <x v="1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d v="2013-04-19T00:00:00"/>
    <s v="Second Class"/>
    <s v="BM-11785"/>
    <s v="Bryan Mills"/>
    <x v="0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x v="1"/>
    <x v="1031"/>
    <d v="2012-05-28T00:00:00"/>
    <s v="Standard Class"/>
    <s v="HG-14965"/>
    <s v="Henry Goldwyn"/>
    <x v="1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3"/>
    <x v="425"/>
    <d v="2014-03-03T00:00:00"/>
    <s v="Standard Class"/>
    <s v="BM-11140"/>
    <s v="Becky Martin"/>
    <x v="0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3"/>
    <x v="1095"/>
    <d v="2014-04-11T00:00:00"/>
    <s v="Standard Class"/>
    <s v="PS-19045"/>
    <s v="Penelope Sewall"/>
    <x v="2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x v="1"/>
    <x v="199"/>
    <d v="2012-03-19T00:00:00"/>
    <s v="Second Class"/>
    <s v="MS-17710"/>
    <s v="Maurice Satty"/>
    <x v="0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x v="1"/>
    <x v="199"/>
    <d v="2012-03-19T00:00:00"/>
    <s v="Second Class"/>
    <s v="MS-17710"/>
    <s v="Maurice Satty"/>
    <x v="0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x v="1"/>
    <x v="672"/>
    <d v="2012-12-04T00:00:00"/>
    <s v="Standard Class"/>
    <s v="JL-15235"/>
    <s v="Janet Lee"/>
    <x v="0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x v="1"/>
    <x v="672"/>
    <d v="2012-12-04T00:00:00"/>
    <s v="Standard Class"/>
    <s v="JL-15235"/>
    <s v="Janet Lee"/>
    <x v="0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x v="0"/>
    <x v="1062"/>
    <d v="2013-08-04T00:00:00"/>
    <s v="Standard Class"/>
    <s v="KM-16660"/>
    <s v="Khloe Miller"/>
    <x v="0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x v="0"/>
    <x v="661"/>
    <d v="2013-06-26T00:00:00"/>
    <s v="Second Class"/>
    <s v="RD-19900"/>
    <s v="Ruben Dartt"/>
    <x v="0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x v="0"/>
    <x v="661"/>
    <d v="2013-06-26T00:00:00"/>
    <s v="Second Class"/>
    <s v="RD-19900"/>
    <s v="Ruben Dartt"/>
    <x v="0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x v="0"/>
    <x v="661"/>
    <d v="2013-06-26T00:00:00"/>
    <s v="Second Class"/>
    <s v="RD-19900"/>
    <s v="Ruben Dartt"/>
    <x v="0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x v="661"/>
    <d v="2013-06-26T00:00:00"/>
    <s v="Second Class"/>
    <s v="RD-19900"/>
    <s v="Ruben Dartt"/>
    <x v="0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x v="2"/>
    <x v="686"/>
    <d v="2011-07-18T00:00:00"/>
    <s v="Standard Class"/>
    <s v="ST-20530"/>
    <s v="Shui Tom"/>
    <x v="0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x v="2"/>
    <x v="686"/>
    <d v="2011-07-18T00:00:00"/>
    <s v="Standard Class"/>
    <s v="ST-20530"/>
    <s v="Shui Tom"/>
    <x v="0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x v="2"/>
    <x v="686"/>
    <d v="2011-07-18T00:00:00"/>
    <s v="Standard Class"/>
    <s v="ST-20530"/>
    <s v="Shui Tom"/>
    <x v="0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x v="2"/>
    <x v="686"/>
    <d v="2011-07-18T00:00:00"/>
    <s v="Standard Class"/>
    <s v="ST-20530"/>
    <s v="Shui Tom"/>
    <x v="0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x v="3"/>
    <x v="329"/>
    <d v="2014-12-04T00:00:00"/>
    <s v="Second Class"/>
    <s v="BP-11095"/>
    <s v="Bart Pistole"/>
    <x v="1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x v="476"/>
    <d v="2013-09-05T00:00:00"/>
    <s v="First Class"/>
    <s v="TA-21385"/>
    <s v="Tom Ashbrook"/>
    <x v="2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2"/>
    <x v="345"/>
    <d v="2011-06-15T00:00:00"/>
    <s v="Same Day"/>
    <s v="PS-18760"/>
    <s v="Pamela Stobb"/>
    <x v="0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x v="0"/>
    <x v="732"/>
    <d v="2013-11-10T00:00:00"/>
    <s v="Standard Class"/>
    <s v="NP-18700"/>
    <s v="Nora Preis"/>
    <x v="0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x v="3"/>
    <x v="335"/>
    <d v="2014-07-01T00:00:00"/>
    <s v="Standard Class"/>
    <s v="SC-20260"/>
    <s v="Scott Cohen"/>
    <x v="1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x v="3"/>
    <x v="335"/>
    <d v="2014-07-01T00:00:00"/>
    <s v="Standard Class"/>
    <s v="SC-20260"/>
    <s v="Scott Cohen"/>
    <x v="1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x v="3"/>
    <x v="335"/>
    <d v="2014-07-01T00:00:00"/>
    <s v="Standard Class"/>
    <s v="SC-20260"/>
    <s v="Scott Cohen"/>
    <x v="1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x v="3"/>
    <x v="335"/>
    <d v="2014-07-01T00:00:00"/>
    <s v="Standard Class"/>
    <s v="SC-20260"/>
    <s v="Scott Cohen"/>
    <x v="1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x v="1"/>
    <x v="395"/>
    <d v="2012-07-30T00:00:00"/>
    <s v="Standard Class"/>
    <s v="RD-19930"/>
    <s v="Russell D'Ascenzo"/>
    <x v="0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x v="2"/>
    <x v="865"/>
    <d v="2011-09-27T00:00:00"/>
    <s v="Standard Class"/>
    <s v="TH-21115"/>
    <s v="Thea Hudgings"/>
    <x v="1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x v="0"/>
    <x v="955"/>
    <d v="2013-10-05T00:00:00"/>
    <s v="Standard Class"/>
    <s v="GM-14680"/>
    <s v="Greg Matthias"/>
    <x v="0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x v="1"/>
    <x v="529"/>
    <d v="2012-11-13T00:00:00"/>
    <s v="Standard Class"/>
    <s v="JO-15550"/>
    <s v="Jesus Ocampo"/>
    <x v="2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x v="1"/>
    <x v="334"/>
    <d v="2012-04-29T00:00:00"/>
    <s v="Standard Class"/>
    <s v="ZC-21910"/>
    <s v="Zuschuss Carroll"/>
    <x v="0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x v="1"/>
    <x v="334"/>
    <d v="2012-04-29T00:00:00"/>
    <s v="Standard Class"/>
    <s v="ZC-21910"/>
    <s v="Zuschuss Carroll"/>
    <x v="0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x v="3"/>
    <x v="123"/>
    <d v="2014-11-20T00:00:00"/>
    <s v="Same Day"/>
    <s v="AP-10720"/>
    <s v="Anne Pryor"/>
    <x v="2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3"/>
    <x v="123"/>
    <d v="2014-11-20T00:00:00"/>
    <s v="Same Day"/>
    <s v="AP-10720"/>
    <s v="Anne Pryor"/>
    <x v="2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x v="1"/>
    <x v="312"/>
    <d v="2012-11-24T00:00:00"/>
    <s v="Standard Class"/>
    <s v="GK-14620"/>
    <s v="Grace Kelly"/>
    <x v="1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x v="1"/>
    <x v="653"/>
    <d v="2012-10-03T00:00:00"/>
    <s v="First Class"/>
    <s v="HM-14980"/>
    <s v="Henry MacAllister"/>
    <x v="0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x v="1"/>
    <x v="653"/>
    <d v="2012-10-03T00:00:00"/>
    <s v="First Class"/>
    <s v="HM-14980"/>
    <s v="Henry MacAllister"/>
    <x v="0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x v="1"/>
    <x v="653"/>
    <d v="2012-10-03T00:00:00"/>
    <s v="First Class"/>
    <s v="HM-14980"/>
    <s v="Henry MacAllister"/>
    <x v="0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x v="1"/>
    <x v="334"/>
    <d v="2012-05-02T00:00:00"/>
    <s v="Standard Class"/>
    <s v="LS-16945"/>
    <s v="Linda Southworth"/>
    <x v="1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x v="0"/>
    <x v="216"/>
    <d v="2013-07-20T00:00:00"/>
    <s v="Standard Class"/>
    <s v="AR-10570"/>
    <s v="Anemone Ratner"/>
    <x v="0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x v="0"/>
    <x v="216"/>
    <d v="2013-07-20T00:00:00"/>
    <s v="Standard Class"/>
    <s v="AR-10570"/>
    <s v="Anemone Ratner"/>
    <x v="0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1"/>
    <x v="874"/>
    <d v="2012-09-29T00:00:00"/>
    <s v="Second Class"/>
    <s v="RH-19510"/>
    <s v="Rick Huthwaite"/>
    <x v="2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x v="1"/>
    <x v="874"/>
    <d v="2012-09-29T00:00:00"/>
    <s v="Second Class"/>
    <s v="RH-19510"/>
    <s v="Rick Huthwaite"/>
    <x v="2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x v="1"/>
    <x v="874"/>
    <d v="2012-09-29T00:00:00"/>
    <s v="Second Class"/>
    <s v="RH-19510"/>
    <s v="Rick Huthwaite"/>
    <x v="2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x v="3"/>
    <x v="468"/>
    <d v="2014-11-11T00:00:00"/>
    <s v="Same Day"/>
    <s v="TB-21190"/>
    <s v="Thomas Brumley"/>
    <x v="2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x v="0"/>
    <x v="87"/>
    <d v="2013-07-21T00:00:00"/>
    <s v="Second Class"/>
    <s v="JD-15895"/>
    <s v="Jonathan Doherty"/>
    <x v="1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x v="1"/>
    <x v="1140"/>
    <d v="2012-10-20T00:00:00"/>
    <s v="Second Class"/>
    <s v="MP-17965"/>
    <s v="Michael Paige"/>
    <x v="1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x v="0"/>
    <x v="994"/>
    <d v="2013-01-13T00:00:00"/>
    <s v="Second Class"/>
    <s v="JB-16000"/>
    <s v="Joy Bell-"/>
    <x v="0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x v="3"/>
    <x v="20"/>
    <d v="2014-09-26T00:00:00"/>
    <s v="Standard Class"/>
    <s v="AB-10105"/>
    <s v="Adrian Barton"/>
    <x v="0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x v="3"/>
    <x v="20"/>
    <d v="2014-09-26T00:00:00"/>
    <s v="Standard Class"/>
    <s v="AB-10105"/>
    <s v="Adrian Barton"/>
    <x v="0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3"/>
    <x v="20"/>
    <d v="2014-09-26T00:00:00"/>
    <s v="Standard Class"/>
    <s v="AB-10105"/>
    <s v="Adrian Barton"/>
    <x v="0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x v="3"/>
    <x v="20"/>
    <d v="2014-09-26T00:00:00"/>
    <s v="Standard Class"/>
    <s v="AB-10105"/>
    <s v="Adrian Barton"/>
    <x v="0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x v="3"/>
    <x v="175"/>
    <d v="2014-09-20T00:00:00"/>
    <s v="Standard Class"/>
    <s v="CC-12145"/>
    <s v="Charles Crestani"/>
    <x v="0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x v="1"/>
    <x v="1141"/>
    <d v="2012-07-02T00:00:00"/>
    <s v="Standard Class"/>
    <s v="CY-12745"/>
    <s v="Craig Yedwab"/>
    <x v="1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x v="1"/>
    <x v="1141"/>
    <d v="2012-07-02T00:00:00"/>
    <s v="Standard Class"/>
    <s v="CY-12745"/>
    <s v="Craig Yedwab"/>
    <x v="1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x v="0"/>
    <x v="881"/>
    <d v="2013-11-29T00:00:00"/>
    <s v="First Class"/>
    <s v="EP-13915"/>
    <s v="Emily Phan"/>
    <x v="0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x v="3"/>
    <x v="920"/>
    <d v="2014-11-30T00:00:00"/>
    <s v="Second Class"/>
    <s v="DL-13315"/>
    <s v="Delfina Latchford"/>
    <x v="0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x v="3"/>
    <x v="424"/>
    <d v="2014-01-20T00:00:00"/>
    <s v="Standard Class"/>
    <s v="SO-20335"/>
    <s v="Sean O'Donnell"/>
    <x v="0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x v="2"/>
    <x v="845"/>
    <d v="2011-11-08T00:00:00"/>
    <s v="First Class"/>
    <s v="BP-11095"/>
    <s v="Bart Pistole"/>
    <x v="1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x v="2"/>
    <x v="845"/>
    <d v="2011-11-08T00:00:00"/>
    <s v="First Class"/>
    <s v="BP-11095"/>
    <s v="Bart Pistole"/>
    <x v="1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x v="0"/>
    <x v="142"/>
    <d v="2013-09-06T00:00:00"/>
    <s v="Standard Class"/>
    <s v="JA-15970"/>
    <s v="Joseph Airdo"/>
    <x v="0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"/>
    <x v="343"/>
    <d v="2014-11-17T00:00:00"/>
    <s v="Second Class"/>
    <s v="BB-11545"/>
    <s v="Brenda Bowman"/>
    <x v="1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x v="3"/>
    <x v="157"/>
    <d v="2014-12-14T00:00:00"/>
    <s v="First Class"/>
    <s v="DK-13375"/>
    <s v="Dennis Kane"/>
    <x v="0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x v="1"/>
    <x v="627"/>
    <d v="2012-11-13T00:00:00"/>
    <s v="Second Class"/>
    <s v="RH-19600"/>
    <s v="Rob Haberlin"/>
    <x v="0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x v="1"/>
    <x v="627"/>
    <d v="2012-11-13T00:00:00"/>
    <s v="Second Class"/>
    <s v="RH-19600"/>
    <s v="Rob Haberlin"/>
    <x v="0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x v="1"/>
    <x v="627"/>
    <d v="2012-11-13T00:00:00"/>
    <s v="Second Class"/>
    <s v="RH-19600"/>
    <s v="Rob Haberlin"/>
    <x v="0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x v="1"/>
    <x v="627"/>
    <d v="2012-11-13T00:00:00"/>
    <s v="Second Class"/>
    <s v="RH-19600"/>
    <s v="Rob Haberlin"/>
    <x v="0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x v="1"/>
    <x v="627"/>
    <d v="2012-11-13T00:00:00"/>
    <s v="Second Class"/>
    <s v="RH-19600"/>
    <s v="Rob Haberlin"/>
    <x v="0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x v="1"/>
    <x v="902"/>
    <d v="2012-11-26T00:00:00"/>
    <s v="Standard Class"/>
    <s v="AG-10300"/>
    <s v="Aleksandra Gannaway"/>
    <x v="1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"/>
    <x v="331"/>
    <d v="2014-12-26T00:00:00"/>
    <s v="Second Class"/>
    <s v="JB-15400"/>
    <s v="Jennifer Braxton"/>
    <x v="1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"/>
    <x v="331"/>
    <d v="2014-12-26T00:00:00"/>
    <s v="Second Class"/>
    <s v="JB-15400"/>
    <s v="Jennifer Braxton"/>
    <x v="1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x v="0"/>
    <x v="1142"/>
    <d v="2013-09-23T00:00:00"/>
    <s v="Standard Class"/>
    <s v="BC-11125"/>
    <s v="Becky Castell"/>
    <x v="2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x v="3"/>
    <x v="1143"/>
    <d v="2014-05-30T00:00:00"/>
    <s v="First Class"/>
    <s v="KC-16675"/>
    <s v="Kimberly Carter"/>
    <x v="1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x v="3"/>
    <x v="1143"/>
    <d v="2014-05-30T00:00:00"/>
    <s v="First Class"/>
    <s v="KC-16675"/>
    <s v="Kimberly Carter"/>
    <x v="1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x v="1"/>
    <x v="1110"/>
    <d v="2012-04-03T00:00:00"/>
    <s v="Standard Class"/>
    <s v="DR-12940"/>
    <s v="Daniel Raglin"/>
    <x v="2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2"/>
    <x v="710"/>
    <d v="2011-08-21T00:00:00"/>
    <s v="Second Class"/>
    <s v="DW-13195"/>
    <s v="David Wiener"/>
    <x v="1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2"/>
    <x v="710"/>
    <d v="2011-08-21T00:00:00"/>
    <s v="Second Class"/>
    <s v="DW-13195"/>
    <s v="David Wiener"/>
    <x v="1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x v="2"/>
    <x v="851"/>
    <d v="2011-12-28T00:00:00"/>
    <s v="Standard Class"/>
    <s v="ME-18010"/>
    <s v="Michelle Ellison"/>
    <x v="1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x v="1"/>
    <x v="549"/>
    <d v="2012-11-05T00:00:00"/>
    <s v="Standard Class"/>
    <s v="JF-15490"/>
    <s v="Jeremy Farry"/>
    <x v="0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x v="2"/>
    <x v="534"/>
    <d v="2011-12-21T00:00:00"/>
    <s v="Standard Class"/>
    <s v="SP-20860"/>
    <s v="Sung Pak"/>
    <x v="1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x v="1"/>
    <x v="291"/>
    <d v="2012-08-25T00:00:00"/>
    <s v="Standard Class"/>
    <s v="KN-16390"/>
    <s v="Katherine Nockton"/>
    <x v="1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x v="1"/>
    <x v="291"/>
    <d v="2012-08-25T00:00:00"/>
    <s v="Standard Class"/>
    <s v="KN-16390"/>
    <s v="Katherine Nockton"/>
    <x v="1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1"/>
    <x v="291"/>
    <d v="2012-08-25T00:00:00"/>
    <s v="Standard Class"/>
    <s v="KN-16390"/>
    <s v="Katherine Nockton"/>
    <x v="1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x v="2"/>
    <x v="235"/>
    <d v="2011-05-27T00:00:00"/>
    <s v="Standard Class"/>
    <s v="GT-14710"/>
    <s v="Greg Tran"/>
    <x v="0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x v="2"/>
    <x v="235"/>
    <d v="2011-05-27T00:00:00"/>
    <s v="Standard Class"/>
    <s v="GT-14710"/>
    <s v="Greg Tran"/>
    <x v="0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x v="2"/>
    <x v="235"/>
    <d v="2011-05-27T00:00:00"/>
    <s v="Standard Class"/>
    <s v="GT-14710"/>
    <s v="Greg Tran"/>
    <x v="0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x v="3"/>
    <x v="34"/>
    <d v="2014-12-12T00:00:00"/>
    <s v="Second Class"/>
    <s v="DB-12910"/>
    <s v="Daniel Byrd"/>
    <x v="2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x v="2"/>
    <x v="518"/>
    <d v="2011-03-13T00:00:00"/>
    <s v="Second Class"/>
    <s v="FM-14215"/>
    <s v="Filia McAdams"/>
    <x v="1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2"/>
    <x v="518"/>
    <d v="2011-03-13T00:00:00"/>
    <s v="Second Class"/>
    <s v="FM-14215"/>
    <s v="Filia McAdams"/>
    <x v="1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x v="2"/>
    <x v="518"/>
    <d v="2011-03-13T00:00:00"/>
    <s v="Second Class"/>
    <s v="FM-14215"/>
    <s v="Filia McAdams"/>
    <x v="1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x v="2"/>
    <x v="518"/>
    <d v="2011-03-13T00:00:00"/>
    <s v="Second Class"/>
    <s v="FM-14215"/>
    <s v="Filia McAdams"/>
    <x v="1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x v="0"/>
    <x v="661"/>
    <d v="2013-06-28T00:00:00"/>
    <s v="Second Class"/>
    <s v="SM-20005"/>
    <s v="Sally Matthias"/>
    <x v="0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x v="2"/>
    <x v="709"/>
    <d v="2011-08-27T00:00:00"/>
    <s v="Standard Class"/>
    <s v="AP-10915"/>
    <s v="Arthur Prichep"/>
    <x v="0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x v="3"/>
    <x v="695"/>
    <d v="2014-02-13T00:00:00"/>
    <s v="Standard Class"/>
    <s v="SP-20545"/>
    <s v="Sibella Parks"/>
    <x v="1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x v="3"/>
    <x v="695"/>
    <d v="2014-02-13T00:00:00"/>
    <s v="Standard Class"/>
    <s v="SP-20545"/>
    <s v="Sibella Parks"/>
    <x v="1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3"/>
    <x v="926"/>
    <d v="2014-02-06T00:00:00"/>
    <s v="Standard Class"/>
    <s v="RD-19585"/>
    <s v="Rob Dowd"/>
    <x v="0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x v="887"/>
    <d v="2013-12-24T00:00:00"/>
    <s v="Second Class"/>
    <s v="MC-17575"/>
    <s v="Matt Collins"/>
    <x v="0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x v="583"/>
    <d v="2013-11-17T00:00:00"/>
    <s v="Standard Class"/>
    <s v="EB-13750"/>
    <s v="Edward Becker"/>
    <x v="1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3"/>
    <x v="45"/>
    <d v="2014-11-14T00:00:00"/>
    <s v="Standard Class"/>
    <s v="JE-15610"/>
    <s v="Jim Epp"/>
    <x v="1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x v="2"/>
    <x v="1073"/>
    <d v="2011-05-04T00:00:00"/>
    <s v="Second Class"/>
    <s v="CS-11860"/>
    <s v="Cari Schnelling"/>
    <x v="0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3"/>
    <x v="585"/>
    <d v="2014-09-28T00:00:00"/>
    <s v="Standard Class"/>
    <s v="PB-19105"/>
    <s v="Peter Bühler"/>
    <x v="0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x v="3"/>
    <x v="585"/>
    <d v="2014-09-28T00:00:00"/>
    <s v="Standard Class"/>
    <s v="PB-19105"/>
    <s v="Peter Bühler"/>
    <x v="0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3"/>
    <x v="94"/>
    <d v="2014-12-24T00:00:00"/>
    <s v="Standard Class"/>
    <s v="AT-10735"/>
    <s v="Annie Thurman"/>
    <x v="0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x v="3"/>
    <x v="94"/>
    <d v="2014-12-24T00:00:00"/>
    <s v="Standard Class"/>
    <s v="AT-10735"/>
    <s v="Annie Thurman"/>
    <x v="0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x v="3"/>
    <x v="94"/>
    <d v="2014-12-24T00:00:00"/>
    <s v="Standard Class"/>
    <s v="AT-10735"/>
    <s v="Annie Thurman"/>
    <x v="0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x v="3"/>
    <x v="930"/>
    <d v="2014-07-24T00:00:00"/>
    <s v="Standard Class"/>
    <s v="SV-20365"/>
    <s v="Seth Vernon"/>
    <x v="0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x v="3"/>
    <x v="930"/>
    <d v="2014-07-24T00:00:00"/>
    <s v="Standard Class"/>
    <s v="SV-20365"/>
    <s v="Seth Vernon"/>
    <x v="0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x v="3"/>
    <x v="930"/>
    <d v="2014-07-24T00:00:00"/>
    <s v="Standard Class"/>
    <s v="SV-20365"/>
    <s v="Seth Vernon"/>
    <x v="0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x v="0"/>
    <x v="54"/>
    <d v="2013-11-10T00:00:00"/>
    <s v="Standard Class"/>
    <s v="PJ-18835"/>
    <s v="Patrick Jones"/>
    <x v="1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x v="2"/>
    <x v="918"/>
    <d v="2011-04-12T00:00:00"/>
    <s v="Standard Class"/>
    <s v="NM-18445"/>
    <s v="Nathan Mautz"/>
    <x v="2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x v="2"/>
    <x v="918"/>
    <d v="2011-04-12T00:00:00"/>
    <s v="Standard Class"/>
    <s v="NM-18445"/>
    <s v="Nathan Mautz"/>
    <x v="2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x v="0"/>
    <x v="1041"/>
    <d v="2013-08-17T00:00:00"/>
    <s v="First Class"/>
    <s v="TR-21325"/>
    <s v="Toby Ritter"/>
    <x v="0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x v="2"/>
    <x v="794"/>
    <d v="2011-09-30T00:00:00"/>
    <s v="Standard Class"/>
    <s v="BF-11005"/>
    <s v="Barry Franz"/>
    <x v="2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x v="0"/>
    <x v="25"/>
    <d v="2013-12-12T00:00:00"/>
    <s v="Same Day"/>
    <s v="WB-21850"/>
    <s v="William Brown"/>
    <x v="0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1"/>
    <x v="302"/>
    <d v="2012-02-05T00:00:00"/>
    <s v="Second Class"/>
    <s v="KH-16630"/>
    <s v="Ken Heidel"/>
    <x v="1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x v="0"/>
    <x v="723"/>
    <d v="2014-01-01T00:00:00"/>
    <s v="Second Class"/>
    <s v="KL-16645"/>
    <s v="Ken Lonsdale"/>
    <x v="0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3"/>
    <x v="515"/>
    <d v="2014-09-06T00:00:00"/>
    <s v="Standard Class"/>
    <s v="MG-17890"/>
    <s v="Michael Granlund"/>
    <x v="2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x v="3"/>
    <x v="1144"/>
    <d v="2014-02-10T00:00:00"/>
    <s v="Standard Class"/>
    <s v="JF-15355"/>
    <s v="Jay Fein"/>
    <x v="0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x v="2"/>
    <x v="776"/>
    <d v="2011-12-08T00:00:00"/>
    <s v="First Class"/>
    <s v="RS-19765"/>
    <s v="Roland Schwarz"/>
    <x v="1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x v="0"/>
    <x v="198"/>
    <d v="2013-06-04T00:00:00"/>
    <s v="Standard Class"/>
    <s v="NL-18310"/>
    <s v="Nancy Lomonaco"/>
    <x v="2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x v="0"/>
    <x v="206"/>
    <d v="2013-05-27T00:00:00"/>
    <s v="Standard Class"/>
    <s v="AS-10285"/>
    <s v="Alejandro Savely"/>
    <x v="1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d v="2013-05-27T00:00:00"/>
    <s v="Standard Class"/>
    <s v="AS-10285"/>
    <s v="Alejandro Savely"/>
    <x v="1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x v="2"/>
    <x v="128"/>
    <d v="2011-08-14T00:00:00"/>
    <s v="Standard Class"/>
    <s v="GM-14500"/>
    <s v="Gene McClure"/>
    <x v="0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x v="64"/>
    <d v="2013-09-11T00:00:00"/>
    <s v="Second Class"/>
    <s v="SU-20665"/>
    <s v="Stephanie Ulpright"/>
    <x v="2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x v="0"/>
    <x v="310"/>
    <d v="2013-07-29T00:00:00"/>
    <s v="Standard Class"/>
    <s v="CK-12205"/>
    <s v="Chloris Kastensmidt"/>
    <x v="0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x v="0"/>
    <x v="310"/>
    <d v="2013-07-29T00:00:00"/>
    <s v="Standard Class"/>
    <s v="CK-12205"/>
    <s v="Chloris Kastensmidt"/>
    <x v="0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x v="0"/>
    <x v="310"/>
    <d v="2013-07-29T00:00:00"/>
    <s v="Standard Class"/>
    <s v="CK-12205"/>
    <s v="Chloris Kastensmidt"/>
    <x v="0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x v="310"/>
    <d v="2013-07-29T00:00:00"/>
    <s v="Standard Class"/>
    <s v="CK-12205"/>
    <s v="Chloris Kastensmidt"/>
    <x v="0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x v="0"/>
    <x v="310"/>
    <d v="2013-07-29T00:00:00"/>
    <s v="Standard Class"/>
    <s v="CK-12205"/>
    <s v="Chloris Kastensmidt"/>
    <x v="0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x v="0"/>
    <x v="536"/>
    <d v="2013-05-18T00:00:00"/>
    <s v="Standard Class"/>
    <s v="JM-15580"/>
    <s v="Jill Matthias"/>
    <x v="0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0"/>
    <x v="476"/>
    <d v="2013-09-07T00:00:00"/>
    <s v="Standard Class"/>
    <s v="JE-15715"/>
    <s v="Joe Elijah"/>
    <x v="0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x v="3"/>
    <x v="246"/>
    <d v="2014-07-26T00:00:00"/>
    <s v="Second Class"/>
    <s v="AR-10825"/>
    <s v="Anthony Rawles"/>
    <x v="1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x v="3"/>
    <x v="246"/>
    <d v="2014-07-26T00:00:00"/>
    <s v="Second Class"/>
    <s v="AR-10825"/>
    <s v="Anthony Rawles"/>
    <x v="1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x v="3"/>
    <x v="145"/>
    <d v="2014-09-29T00:00:00"/>
    <s v="First Class"/>
    <s v="AH-10075"/>
    <s v="Adam Hart"/>
    <x v="1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x v="3"/>
    <x v="145"/>
    <d v="2014-09-29T00:00:00"/>
    <s v="First Class"/>
    <s v="AH-10075"/>
    <s v="Adam Hart"/>
    <x v="1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x v="3"/>
    <x v="646"/>
    <d v="2014-08-07T00:00:00"/>
    <s v="Second Class"/>
    <s v="GA-14515"/>
    <s v="George Ashbrook"/>
    <x v="0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x v="1"/>
    <x v="969"/>
    <d v="2012-10-27T00:00:00"/>
    <s v="Second Class"/>
    <s v="JF-15415"/>
    <s v="Jennifer Ferguson"/>
    <x v="0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x v="3"/>
    <x v="140"/>
    <d v="2014-06-20T00:00:00"/>
    <s v="Second Class"/>
    <s v="KH-16690"/>
    <s v="Kristen Hastings"/>
    <x v="1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x v="1"/>
    <x v="1145"/>
    <d v="2012-01-13T00:00:00"/>
    <s v="Standard Class"/>
    <s v="CC-12685"/>
    <s v="Craig Carroll"/>
    <x v="0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x v="1"/>
    <x v="1145"/>
    <d v="2012-01-13T00:00:00"/>
    <s v="Standard Class"/>
    <s v="CC-12685"/>
    <s v="Craig Carroll"/>
    <x v="0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x v="1"/>
    <x v="1145"/>
    <d v="2012-01-13T00:00:00"/>
    <s v="Standard Class"/>
    <s v="CC-12685"/>
    <s v="Craig Carroll"/>
    <x v="0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x v="1"/>
    <x v="1145"/>
    <d v="2012-01-13T00:00:00"/>
    <s v="Standard Class"/>
    <s v="CC-12685"/>
    <s v="Craig Carroll"/>
    <x v="0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x v="1"/>
    <x v="97"/>
    <d v="2012-02-13T00:00:00"/>
    <s v="Second Class"/>
    <s v="JF-15565"/>
    <s v="Jill Fjeld"/>
    <x v="0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x v="0"/>
    <x v="1146"/>
    <d v="2013-08-21T00:00:00"/>
    <s v="First Class"/>
    <s v="RP-19390"/>
    <s v="Resi Pölking"/>
    <x v="0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x v="0"/>
    <x v="1146"/>
    <d v="2013-08-21T00:00:00"/>
    <s v="First Class"/>
    <s v="RP-19390"/>
    <s v="Resi Pölking"/>
    <x v="0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x v="1146"/>
    <d v="2013-08-21T00:00:00"/>
    <s v="First Class"/>
    <s v="RP-19390"/>
    <s v="Resi Pölking"/>
    <x v="0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x v="3"/>
    <x v="44"/>
    <d v="2014-11-11T00:00:00"/>
    <s v="Standard Class"/>
    <s v="CD-11980"/>
    <s v="Carol Darley"/>
    <x v="0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x v="1"/>
    <x v="207"/>
    <d v="2012-12-30T00:00:00"/>
    <s v="Second Class"/>
    <s v="DF-13135"/>
    <s v="David Flashing"/>
    <x v="0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x v="2"/>
    <x v="533"/>
    <d v="2011-11-28T00:00:00"/>
    <s v="Standard Class"/>
    <s v="SM-20005"/>
    <s v="Sally Matthias"/>
    <x v="0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x v="0"/>
    <x v="1147"/>
    <d v="2013-08-06T00:00:00"/>
    <s v="Second Class"/>
    <s v="SG-20890"/>
    <s v="Susan Gilcrest"/>
    <x v="1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x v="2"/>
    <x v="158"/>
    <d v="2011-09-24T00:00:00"/>
    <s v="First Class"/>
    <s v="LH-16750"/>
    <s v="Larry Hughes"/>
    <x v="0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3"/>
    <x v="507"/>
    <d v="2014-09-09T00:00:00"/>
    <s v="Standard Class"/>
    <s v="EJ-14155"/>
    <s v="Eva Jacobs"/>
    <x v="0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x v="3"/>
    <x v="249"/>
    <d v="2014-06-22T00:00:00"/>
    <s v="Second Class"/>
    <s v="KH-16330"/>
    <s v="Katharine Harms"/>
    <x v="1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x v="3"/>
    <x v="249"/>
    <d v="2014-06-22T00:00:00"/>
    <s v="Second Class"/>
    <s v="KH-16330"/>
    <s v="Katharine Harms"/>
    <x v="1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x v="3"/>
    <x v="249"/>
    <d v="2014-06-22T00:00:00"/>
    <s v="Second Class"/>
    <s v="KH-16330"/>
    <s v="Katharine Harms"/>
    <x v="1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x v="0"/>
    <x v="475"/>
    <d v="2013-04-27T00:00:00"/>
    <s v="Standard Class"/>
    <s v="KM-16720"/>
    <s v="Kunst Miller"/>
    <x v="0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d v="2013-05-07T00:00:00"/>
    <s v="First Class"/>
    <s v="LW-16990"/>
    <s v="Lindsay Williams"/>
    <x v="1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x v="0"/>
    <x v="465"/>
    <d v="2013-05-07T00:00:00"/>
    <s v="First Class"/>
    <s v="LW-16990"/>
    <s v="Lindsay Williams"/>
    <x v="1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x v="2"/>
    <x v="638"/>
    <d v="2011-10-23T00:00:00"/>
    <s v="Second Class"/>
    <s v="IG-15085"/>
    <s v="Ivan Gibson"/>
    <x v="0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x v="2"/>
    <x v="638"/>
    <d v="2011-10-23T00:00:00"/>
    <s v="Second Class"/>
    <s v="IG-15085"/>
    <s v="Ivan Gibson"/>
    <x v="0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x v="3"/>
    <x v="778"/>
    <d v="2014-02-18T00:00:00"/>
    <s v="Standard Class"/>
    <s v="JP-15460"/>
    <s v="Jennifer Patt"/>
    <x v="1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x v="3"/>
    <x v="701"/>
    <d v="2014-11-25T00:00:00"/>
    <s v="Standard Class"/>
    <s v="GG-14650"/>
    <s v="Greg Guthrie"/>
    <x v="1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x v="2"/>
    <x v="407"/>
    <d v="2011-01-27T00:00:00"/>
    <s v="Standard Class"/>
    <s v="MM-18280"/>
    <s v="Muhammed MacIntyre"/>
    <x v="1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x v="3"/>
    <x v="96"/>
    <d v="2014-12-09T00:00:00"/>
    <s v="Standard Class"/>
    <s v="SO-20335"/>
    <s v="Sean O'Donnell"/>
    <x v="0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x v="3"/>
    <x v="96"/>
    <d v="2014-12-09T00:00:00"/>
    <s v="Standard Class"/>
    <s v="SO-20335"/>
    <s v="Sean O'Donnell"/>
    <x v="0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x v="1"/>
    <x v="101"/>
    <d v="2012-08-16T00:00:00"/>
    <s v="Standard Class"/>
    <s v="MF-18250"/>
    <s v="Monica Federle"/>
    <x v="1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x v="1"/>
    <x v="101"/>
    <d v="2012-08-16T00:00:00"/>
    <s v="Standard Class"/>
    <s v="MF-18250"/>
    <s v="Monica Federle"/>
    <x v="1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x v="0"/>
    <x v="720"/>
    <d v="2013-09-30T00:00:00"/>
    <s v="Second Class"/>
    <s v="JG-15160"/>
    <s v="James Galang"/>
    <x v="0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x v="0"/>
    <x v="720"/>
    <d v="2013-09-30T00:00:00"/>
    <s v="Second Class"/>
    <s v="JG-15160"/>
    <s v="James Galang"/>
    <x v="0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x v="696"/>
    <d v="2013-11-21T00:00:00"/>
    <s v="Standard Class"/>
    <s v="JM-16195"/>
    <s v="Justin MacKendrick"/>
    <x v="0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x v="0"/>
    <x v="696"/>
    <d v="2013-11-21T00:00:00"/>
    <s v="Standard Class"/>
    <s v="JM-16195"/>
    <s v="Justin MacKendrick"/>
    <x v="0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x v="0"/>
    <x v="947"/>
    <d v="2013-04-23T00:00:00"/>
    <s v="Standard Class"/>
    <s v="PK-19075"/>
    <s v="Pete Kriz"/>
    <x v="0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x v="0"/>
    <x v="947"/>
    <d v="2013-04-23T00:00:00"/>
    <s v="Standard Class"/>
    <s v="PK-19075"/>
    <s v="Pete Kriz"/>
    <x v="0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3"/>
    <x v="200"/>
    <d v="2014-12-02T00:00:00"/>
    <s v="Standard Class"/>
    <s v="TT-21460"/>
    <s v="Tonja Turnell"/>
    <x v="2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x v="3"/>
    <x v="200"/>
    <d v="2014-12-02T00:00:00"/>
    <s v="Standard Class"/>
    <s v="TT-21460"/>
    <s v="Tonja Turnell"/>
    <x v="2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x v="3"/>
    <x v="200"/>
    <d v="2014-12-02T00:00:00"/>
    <s v="Standard Class"/>
    <s v="TT-21460"/>
    <s v="Tonja Turnell"/>
    <x v="2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x v="3"/>
    <x v="200"/>
    <d v="2014-12-02T00:00:00"/>
    <s v="Standard Class"/>
    <s v="TT-21460"/>
    <s v="Tonja Turnell"/>
    <x v="2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x v="3"/>
    <x v="200"/>
    <d v="2014-12-02T00:00:00"/>
    <s v="Standard Class"/>
    <s v="TT-21460"/>
    <s v="Tonja Turnell"/>
    <x v="2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x v="1"/>
    <x v="312"/>
    <d v="2012-11-27T00:00:00"/>
    <s v="Standard Class"/>
    <s v="SS-20875"/>
    <s v="Sung Shariari"/>
    <x v="0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1"/>
    <x v="312"/>
    <d v="2012-11-27T00:00:00"/>
    <s v="Standard Class"/>
    <s v="SS-20875"/>
    <s v="Sung Shariari"/>
    <x v="0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x v="1"/>
    <x v="312"/>
    <d v="2012-11-27T00:00:00"/>
    <s v="Standard Class"/>
    <s v="SS-20875"/>
    <s v="Sung Shariari"/>
    <x v="0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x v="1"/>
    <x v="312"/>
    <d v="2012-11-27T00:00:00"/>
    <s v="Standard Class"/>
    <s v="SS-20875"/>
    <s v="Sung Shariari"/>
    <x v="0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x v="3"/>
    <x v="210"/>
    <d v="2014-09-08T00:00:00"/>
    <s v="Same Day"/>
    <s v="TG-21640"/>
    <s v="Trudy Glocke"/>
    <x v="0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x v="3"/>
    <x v="210"/>
    <d v="2014-09-08T00:00:00"/>
    <s v="Same Day"/>
    <s v="TG-21640"/>
    <s v="Trudy Glocke"/>
    <x v="0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x v="2"/>
    <x v="156"/>
    <d v="2011-11-29T00:00:00"/>
    <s v="Standard Class"/>
    <s v="HP-14815"/>
    <s v="Harold Pawlan"/>
    <x v="2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x v="3"/>
    <x v="825"/>
    <d v="2014-03-17T00:00:00"/>
    <s v="Standard Class"/>
    <s v="MH-17290"/>
    <s v="Marc Harrigan"/>
    <x v="2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x v="3"/>
    <x v="825"/>
    <d v="2014-03-17T00:00:00"/>
    <s v="Standard Class"/>
    <s v="MH-17290"/>
    <s v="Marc Harrigan"/>
    <x v="2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3"/>
    <x v="825"/>
    <d v="2014-03-17T00:00:00"/>
    <s v="Standard Class"/>
    <s v="MH-17290"/>
    <s v="Marc Harrigan"/>
    <x v="2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x v="3"/>
    <x v="825"/>
    <d v="2014-03-17T00:00:00"/>
    <s v="Standard Class"/>
    <s v="MH-17290"/>
    <s v="Marc Harrigan"/>
    <x v="2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x v="0"/>
    <x v="1"/>
    <d v="2013-06-18T00:00:00"/>
    <s v="Standard Class"/>
    <s v="CB-12415"/>
    <s v="Christy Brittain"/>
    <x v="0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x v="1"/>
    <d v="2013-06-18T00:00:00"/>
    <s v="Standard Class"/>
    <s v="CB-12415"/>
    <s v="Christy Brittain"/>
    <x v="0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x v="1"/>
    <x v="153"/>
    <d v="2012-06-30T00:00:00"/>
    <s v="Standard Class"/>
    <s v="VD-21670"/>
    <s v="Valerie Dominguez"/>
    <x v="0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x v="3"/>
    <x v="66"/>
    <d v="2014-12-27T00:00:00"/>
    <s v="Standard Class"/>
    <s v="SR-20425"/>
    <s v="Sharelle Roach"/>
    <x v="2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x v="3"/>
    <x v="66"/>
    <d v="2014-12-26T00:00:00"/>
    <s v="Second Class"/>
    <s v="AG-10330"/>
    <s v="Alex Grayson"/>
    <x v="0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x v="2"/>
    <x v="1148"/>
    <d v="2011-10-15T00:00:00"/>
    <s v="Standard Class"/>
    <s v="BP-11095"/>
    <s v="Bart Pistole"/>
    <x v="1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x v="895"/>
    <d v="2012-12-15T00:00:00"/>
    <s v="Standard Class"/>
    <s v="JW-16075"/>
    <s v="Julia West"/>
    <x v="0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x v="707"/>
    <d v="2012-12-27T00:00:00"/>
    <s v="Second Class"/>
    <s v="LH-16900"/>
    <s v="Lena Hernandez"/>
    <x v="0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x v="1"/>
    <x v="707"/>
    <d v="2012-12-27T00:00:00"/>
    <s v="Second Class"/>
    <s v="LH-16900"/>
    <s v="Lena Hernandez"/>
    <x v="0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x v="3"/>
    <x v="568"/>
    <d v="2014-05-05T00:00:00"/>
    <s v="Standard Class"/>
    <s v="KT-16480"/>
    <s v="Kean Thornton"/>
    <x v="0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x v="0"/>
    <x v="463"/>
    <d v="2013-04-01T00:00:00"/>
    <s v="Second Class"/>
    <s v="CC-12220"/>
    <s v="Chris Cortes"/>
    <x v="0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x v="0"/>
    <x v="463"/>
    <d v="2013-04-01T00:00:00"/>
    <s v="Second Class"/>
    <s v="CC-12220"/>
    <s v="Chris Cortes"/>
    <x v="0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x v="1"/>
    <x v="1149"/>
    <d v="2012-05-18T00:00:00"/>
    <s v="Second Class"/>
    <s v="BF-11170"/>
    <s v="Ben Ferrer"/>
    <x v="2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x v="1"/>
    <x v="1149"/>
    <d v="2012-05-18T00:00:00"/>
    <s v="Second Class"/>
    <s v="BF-11170"/>
    <s v="Ben Ferrer"/>
    <x v="2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x v="2"/>
    <x v="1129"/>
    <d v="2011-07-09T00:00:00"/>
    <s v="Standard Class"/>
    <s v="MS-17770"/>
    <s v="Maxwell Schwartz"/>
    <x v="0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x v="2"/>
    <x v="1129"/>
    <d v="2011-07-09T00:00:00"/>
    <s v="Standard Class"/>
    <s v="MS-17770"/>
    <s v="Maxwell Schwartz"/>
    <x v="0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x v="2"/>
    <x v="1150"/>
    <d v="2011-04-24T00:00:00"/>
    <s v="Second Class"/>
    <s v="AH-10030"/>
    <s v="Aaron Hawkins"/>
    <x v="1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x v="2"/>
    <x v="1150"/>
    <d v="2011-04-24T00:00:00"/>
    <s v="Second Class"/>
    <s v="AH-10030"/>
    <s v="Aaron Hawkins"/>
    <x v="1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x v="0"/>
    <x v="251"/>
    <d v="2013-09-23T00:00:00"/>
    <s v="First Class"/>
    <s v="CK-12595"/>
    <s v="Clytie Kelty"/>
    <x v="0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x v="2"/>
    <x v="192"/>
    <d v="2011-07-24T00:00:00"/>
    <s v="Second Class"/>
    <s v="NP-18325"/>
    <s v="Naresj Patel"/>
    <x v="0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x v="2"/>
    <x v="192"/>
    <d v="2011-07-24T00:00:00"/>
    <s v="Second Class"/>
    <s v="NP-18325"/>
    <s v="Naresj Patel"/>
    <x v="0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x v="2"/>
    <x v="192"/>
    <d v="2011-07-24T00:00:00"/>
    <s v="Second Class"/>
    <s v="NP-18325"/>
    <s v="Naresj Patel"/>
    <x v="0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x v="2"/>
    <x v="192"/>
    <d v="2011-07-24T00:00:00"/>
    <s v="Second Class"/>
    <s v="NP-18325"/>
    <s v="Naresj Patel"/>
    <x v="0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x v="3"/>
    <x v="1048"/>
    <d v="2014-10-15T00:00:00"/>
    <s v="Standard Class"/>
    <s v="GM-14440"/>
    <s v="Gary McGarr"/>
    <x v="0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x v="3"/>
    <x v="1016"/>
    <d v="2014-04-28T00:00:00"/>
    <s v="Second Class"/>
    <s v="SG-20605"/>
    <s v="Speros Goranitis"/>
    <x v="0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x v="3"/>
    <x v="606"/>
    <d v="2014-03-31T00:00:00"/>
    <s v="Standard Class"/>
    <s v="HK-14890"/>
    <s v="Heather Kirkland"/>
    <x v="1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x v="3"/>
    <x v="606"/>
    <d v="2014-03-31T00:00:00"/>
    <s v="Standard Class"/>
    <s v="HK-14890"/>
    <s v="Heather Kirkland"/>
    <x v="1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x v="3"/>
    <x v="606"/>
    <d v="2014-03-31T00:00:00"/>
    <s v="Standard Class"/>
    <s v="HK-14890"/>
    <s v="Heather Kirkland"/>
    <x v="1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x v="3"/>
    <x v="606"/>
    <d v="2014-03-31T00:00:00"/>
    <s v="Standard Class"/>
    <s v="HK-14890"/>
    <s v="Heather Kirkland"/>
    <x v="1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x v="3"/>
    <x v="606"/>
    <d v="2014-03-31T00:00:00"/>
    <s v="Standard Class"/>
    <s v="HK-14890"/>
    <s v="Heather Kirkland"/>
    <x v="1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x v="3"/>
    <x v="464"/>
    <d v="2014-05-11T00:00:00"/>
    <s v="Standard Class"/>
    <s v="MY-18295"/>
    <s v="Muhammed Yedwab"/>
    <x v="1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3"/>
    <x v="464"/>
    <d v="2014-05-11T00:00:00"/>
    <s v="Standard Class"/>
    <s v="MY-18295"/>
    <s v="Muhammed Yedwab"/>
    <x v="1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x v="696"/>
    <d v="2013-11-19T00:00:00"/>
    <s v="Standard Class"/>
    <s v="RC-19960"/>
    <s v="Ryan Crowe"/>
    <x v="0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x v="2"/>
    <x v="1037"/>
    <d v="2011-01-08T00:00:00"/>
    <s v="First Class"/>
    <s v="JO-15145"/>
    <s v="Jack O'Briant"/>
    <x v="1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x v="797"/>
    <d v="2013-12-31T00:00:00"/>
    <s v="Second Class"/>
    <s v="MW-18220"/>
    <s v="Mitch Webber"/>
    <x v="0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x v="3"/>
    <x v="504"/>
    <d v="2014-05-05T00:00:00"/>
    <s v="Standard Class"/>
    <s v="NZ-18565"/>
    <s v="Nick Zandusky"/>
    <x v="2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x v="3"/>
    <x v="81"/>
    <d v="2014-04-24T00:00:00"/>
    <s v="First Class"/>
    <s v="JM-15250"/>
    <s v="Janet Martin"/>
    <x v="0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x v="3"/>
    <x v="629"/>
    <d v="2014-08-25T00:00:00"/>
    <s v="Standard Class"/>
    <s v="ED-13885"/>
    <s v="Emily Ducich"/>
    <x v="2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x v="3"/>
    <x v="629"/>
    <d v="2014-08-25T00:00:00"/>
    <s v="Standard Class"/>
    <s v="ED-13885"/>
    <s v="Emily Ducich"/>
    <x v="2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x v="3"/>
    <x v="629"/>
    <d v="2014-08-25T00:00:00"/>
    <s v="Standard Class"/>
    <s v="ED-13885"/>
    <s v="Emily Ducich"/>
    <x v="2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3"/>
    <x v="629"/>
    <d v="2014-08-25T00:00:00"/>
    <s v="Standard Class"/>
    <s v="ED-13885"/>
    <s v="Emily Ducich"/>
    <x v="2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x v="3"/>
    <x v="629"/>
    <d v="2014-08-25T00:00:00"/>
    <s v="Standard Class"/>
    <s v="ED-13885"/>
    <s v="Emily Ducich"/>
    <x v="2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x v="396"/>
    <d v="2013-11-16T00:00:00"/>
    <s v="First Class"/>
    <s v="DW-13480"/>
    <s v="Dianna Wilson"/>
    <x v="2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x v="0"/>
    <x v="396"/>
    <d v="2013-11-16T00:00:00"/>
    <s v="First Class"/>
    <s v="DW-13480"/>
    <s v="Dianna Wilson"/>
    <x v="2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x v="393"/>
    <d v="2013-10-07T00:00:00"/>
    <s v="Second Class"/>
    <s v="JK-15205"/>
    <s v="Jamie Kunitz"/>
    <x v="0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x v="0"/>
    <x v="393"/>
    <d v="2013-10-07T00:00:00"/>
    <s v="Second Class"/>
    <s v="JK-15205"/>
    <s v="Jamie Kunitz"/>
    <x v="0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x v="0"/>
    <x v="1151"/>
    <d v="2013-02-14T00:00:00"/>
    <s v="First Class"/>
    <s v="JS-15880"/>
    <s v="John Stevenson"/>
    <x v="0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x v="0"/>
    <x v="1151"/>
    <d v="2013-02-14T00:00:00"/>
    <s v="First Class"/>
    <s v="JS-15880"/>
    <s v="John Stevenson"/>
    <x v="0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x v="0"/>
    <x v="373"/>
    <d v="2013-11-18T00:00:00"/>
    <s v="Standard Class"/>
    <s v="PO-19180"/>
    <s v="Philisse Overcash"/>
    <x v="2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x v="2"/>
    <x v="759"/>
    <d v="2011-04-30T00:00:00"/>
    <s v="Standard Class"/>
    <s v="MH-17290"/>
    <s v="Marc Harrigan"/>
    <x v="2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x v="2"/>
    <x v="759"/>
    <d v="2011-04-30T00:00:00"/>
    <s v="Standard Class"/>
    <s v="MH-17290"/>
    <s v="Marc Harrigan"/>
    <x v="2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x v="1"/>
    <x v="1067"/>
    <d v="2012-08-15T00:00:00"/>
    <s v="Standard Class"/>
    <s v="PO-19180"/>
    <s v="Philisse Overcash"/>
    <x v="2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x v="1"/>
    <x v="1067"/>
    <d v="2012-08-15T00:00:00"/>
    <s v="Standard Class"/>
    <s v="PO-19180"/>
    <s v="Philisse Overcash"/>
    <x v="2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x v="0"/>
    <x v="581"/>
    <d v="2013-12-04T00:00:00"/>
    <s v="Standard Class"/>
    <s v="HF-14995"/>
    <s v="Herbert Flentye"/>
    <x v="0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x v="581"/>
    <d v="2013-12-04T00:00:00"/>
    <s v="Standard Class"/>
    <s v="HF-14995"/>
    <s v="Herbert Flentye"/>
    <x v="0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x v="0"/>
    <x v="99"/>
    <d v="2013-10-29T00:00:00"/>
    <s v="Same Day"/>
    <s v="VB-21745"/>
    <s v="Victoria Brennan"/>
    <x v="1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"/>
    <x v="282"/>
    <d v="2012-01-02T00:00:00"/>
    <s v="Standard Class"/>
    <s v="MG-17890"/>
    <s v="Michael Granlund"/>
    <x v="2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x v="1"/>
    <x v="229"/>
    <d v="2012-09-17T00:00:00"/>
    <s v="Standard Class"/>
    <s v="BO-11425"/>
    <s v="Bobby Odegard"/>
    <x v="0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x v="3"/>
    <x v="280"/>
    <d v="2014-10-07T00:00:00"/>
    <s v="Standard Class"/>
    <s v="CM-12115"/>
    <s v="Chad McGuire"/>
    <x v="0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x v="3"/>
    <x v="280"/>
    <d v="2014-10-07T00:00:00"/>
    <s v="Standard Class"/>
    <s v="CM-12115"/>
    <s v="Chad McGuire"/>
    <x v="0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x v="108"/>
    <d v="2013-09-14T00:00:00"/>
    <s v="First Class"/>
    <s v="LC-16930"/>
    <s v="Linda Cazamias"/>
    <x v="1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x v="0"/>
    <x v="108"/>
    <d v="2013-09-14T00:00:00"/>
    <s v="First Class"/>
    <s v="LC-16930"/>
    <s v="Linda Cazamias"/>
    <x v="1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x v="0"/>
    <x v="108"/>
    <d v="2013-09-14T00:00:00"/>
    <s v="First Class"/>
    <s v="LC-16930"/>
    <s v="Linda Cazamias"/>
    <x v="1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0"/>
    <x v="799"/>
    <d v="2013-06-07T00:00:00"/>
    <s v="Standard Class"/>
    <s v="EH-13765"/>
    <s v="Edward Hooks"/>
    <x v="1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x v="0"/>
    <x v="799"/>
    <d v="2013-06-07T00:00:00"/>
    <s v="Standard Class"/>
    <s v="EH-13765"/>
    <s v="Edward Hooks"/>
    <x v="1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0"/>
    <x v="799"/>
    <d v="2013-06-07T00:00:00"/>
    <s v="Standard Class"/>
    <s v="EH-13765"/>
    <s v="Edward Hooks"/>
    <x v="1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x v="3"/>
    <x v="453"/>
    <d v="2014-10-20T00:00:00"/>
    <s v="Standard Class"/>
    <s v="MC-17275"/>
    <s v="Marc Crier"/>
    <x v="0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x v="1"/>
    <x v="874"/>
    <d v="2012-09-30T00:00:00"/>
    <s v="Second Class"/>
    <s v="HW-14935"/>
    <s v="Helen Wasserman"/>
    <x v="1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x v="1"/>
    <x v="874"/>
    <d v="2012-09-30T00:00:00"/>
    <s v="Second Class"/>
    <s v="HW-14935"/>
    <s v="Helen Wasserman"/>
    <x v="1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x v="1"/>
    <x v="910"/>
    <d v="2012-05-06T00:00:00"/>
    <s v="First Class"/>
    <s v="LC-16870"/>
    <s v="Lena Cacioppo"/>
    <x v="0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x v="1"/>
    <x v="910"/>
    <d v="2012-05-06T00:00:00"/>
    <s v="First Class"/>
    <s v="LC-16870"/>
    <s v="Lena Cacioppo"/>
    <x v="0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x v="1"/>
    <x v="910"/>
    <d v="2012-05-06T00:00:00"/>
    <s v="First Class"/>
    <s v="LC-16870"/>
    <s v="Lena Cacioppo"/>
    <x v="0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x v="1"/>
    <x v="910"/>
    <d v="2012-05-06T00:00:00"/>
    <s v="First Class"/>
    <s v="LC-16870"/>
    <s v="Lena Cacioppo"/>
    <x v="0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x v="3"/>
    <x v="1152"/>
    <d v="2014-01-14T00:00:00"/>
    <s v="Standard Class"/>
    <s v="BP-11290"/>
    <s v="Beth Paige"/>
    <x v="0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x v="3"/>
    <x v="678"/>
    <d v="2014-02-01T00:00:00"/>
    <s v="Standard Class"/>
    <s v="TG-21310"/>
    <s v="Toby Gnade"/>
    <x v="0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x v="3"/>
    <x v="264"/>
    <d v="2014-09-07T00:00:00"/>
    <s v="Standard Class"/>
    <s v="MC-18100"/>
    <s v="Mick Crebagga"/>
    <x v="0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x v="0"/>
    <x v="216"/>
    <d v="2013-07-19T00:00:00"/>
    <s v="Standard Class"/>
    <s v="RB-19360"/>
    <s v="Raymond Buch"/>
    <x v="0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x v="0"/>
    <x v="216"/>
    <d v="2013-07-19T00:00:00"/>
    <s v="Standard Class"/>
    <s v="RB-19360"/>
    <s v="Raymond Buch"/>
    <x v="0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x v="0"/>
    <x v="216"/>
    <d v="2013-07-19T00:00:00"/>
    <s v="Standard Class"/>
    <s v="RB-19360"/>
    <s v="Raymond Buch"/>
    <x v="0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x v="3"/>
    <x v="642"/>
    <d v="2014-03-01T00:00:00"/>
    <s v="Standard Class"/>
    <s v="ES-14080"/>
    <s v="Erin Smith"/>
    <x v="1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x v="3"/>
    <x v="642"/>
    <d v="2014-03-01T00:00:00"/>
    <s v="Standard Class"/>
    <s v="ES-14080"/>
    <s v="Erin Smith"/>
    <x v="1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2"/>
    <x v="836"/>
    <d v="2011-07-22T00:00:00"/>
    <s v="First Class"/>
    <s v="RD-19720"/>
    <s v="Roger Demir"/>
    <x v="0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x v="2"/>
    <x v="836"/>
    <d v="2011-07-22T00:00:00"/>
    <s v="First Class"/>
    <s v="RD-19720"/>
    <s v="Roger Demir"/>
    <x v="0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3"/>
    <x v="677"/>
    <d v="2014-03-16T00:00:00"/>
    <s v="First Class"/>
    <s v="SC-20380"/>
    <s v="Shahid Collister"/>
    <x v="0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x v="3"/>
    <x v="677"/>
    <d v="2014-03-16T00:00:00"/>
    <s v="First Class"/>
    <s v="SC-20380"/>
    <s v="Shahid Collister"/>
    <x v="0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3"/>
    <x v="677"/>
    <d v="2014-03-16T00:00:00"/>
    <s v="First Class"/>
    <s v="SC-20380"/>
    <s v="Shahid Collister"/>
    <x v="0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x v="0"/>
    <x v="387"/>
    <d v="2013-03-13T00:00:00"/>
    <s v="Standard Class"/>
    <s v="GB-14575"/>
    <s v="Giulietta Baptist"/>
    <x v="0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x v="0"/>
    <x v="387"/>
    <d v="2013-03-13T00:00:00"/>
    <s v="Standard Class"/>
    <s v="GB-14575"/>
    <s v="Giulietta Baptist"/>
    <x v="0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x v="0"/>
    <x v="387"/>
    <d v="2013-03-13T00:00:00"/>
    <s v="Standard Class"/>
    <s v="GB-14575"/>
    <s v="Giulietta Baptist"/>
    <x v="0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x v="2"/>
    <x v="1035"/>
    <d v="2011-12-10T00:00:00"/>
    <s v="First Class"/>
    <s v="FP-14320"/>
    <s v="Frank Preis"/>
    <x v="0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x v="0"/>
    <x v="212"/>
    <d v="2013-07-11T00:00:00"/>
    <s v="Same Day"/>
    <s v="EA-14035"/>
    <s v="Erin Ashbrook"/>
    <x v="1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x v="435"/>
    <d v="2013-12-31T00:00:00"/>
    <s v="Standard Class"/>
    <s v="SC-20305"/>
    <s v="Sean Christensen"/>
    <x v="0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x v="0"/>
    <x v="435"/>
    <d v="2013-12-31T00:00:00"/>
    <s v="Standard Class"/>
    <s v="SC-20305"/>
    <s v="Sean Christensen"/>
    <x v="0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x v="3"/>
    <x v="756"/>
    <d v="2014-04-26T00:00:00"/>
    <s v="Second Class"/>
    <s v="JF-15355"/>
    <s v="Jay Fein"/>
    <x v="0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x v="3"/>
    <x v="756"/>
    <d v="2014-04-26T00:00:00"/>
    <s v="Second Class"/>
    <s v="JF-15355"/>
    <s v="Jay Fein"/>
    <x v="0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x v="3"/>
    <x v="756"/>
    <d v="2014-04-26T00:00:00"/>
    <s v="Second Class"/>
    <s v="JF-15355"/>
    <s v="Jay Fein"/>
    <x v="0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x v="3"/>
    <x v="629"/>
    <d v="2014-08-23T00:00:00"/>
    <s v="Second Class"/>
    <s v="TP-21415"/>
    <s v="Tom Prescott"/>
    <x v="0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x v="3"/>
    <x v="1053"/>
    <d v="2014-05-26T00:00:00"/>
    <s v="First Class"/>
    <s v="RL-19615"/>
    <s v="Rob Lucas"/>
    <x v="0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x v="3"/>
    <x v="839"/>
    <d v="2014-02-14T00:00:00"/>
    <s v="Standard Class"/>
    <s v="SB-20170"/>
    <s v="Sarah Bern"/>
    <x v="0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x v="2"/>
    <x v="223"/>
    <d v="2011-03-08T00:00:00"/>
    <s v="Standard Class"/>
    <s v="JS-15595"/>
    <s v="Jill Stevenson"/>
    <x v="1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x v="2"/>
    <x v="223"/>
    <d v="2011-03-08T00:00:00"/>
    <s v="Standard Class"/>
    <s v="JS-15595"/>
    <s v="Jill Stevenson"/>
    <x v="1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x v="2"/>
    <x v="223"/>
    <d v="2011-03-08T00:00:00"/>
    <s v="Standard Class"/>
    <s v="JS-15595"/>
    <s v="Jill Stevenson"/>
    <x v="1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x v="1"/>
    <x v="593"/>
    <d v="2012-06-09T00:00:00"/>
    <s v="Second Class"/>
    <s v="BP-11155"/>
    <s v="Becky Pak"/>
    <x v="0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x v="1"/>
    <x v="593"/>
    <d v="2012-06-09T00:00:00"/>
    <s v="Second Class"/>
    <s v="BP-11155"/>
    <s v="Becky Pak"/>
    <x v="0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x v="278"/>
    <d v="2013-09-03T00:00:00"/>
    <s v="Standard Class"/>
    <s v="EM-13825"/>
    <s v="Elizabeth Moffitt"/>
    <x v="1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x v="0"/>
    <x v="126"/>
    <d v="2013-09-19T00:00:00"/>
    <s v="Standard Class"/>
    <s v="SC-20695"/>
    <s v="Steve Chapman"/>
    <x v="1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x v="0"/>
    <x v="198"/>
    <d v="2013-06-05T00:00:00"/>
    <s v="Standard Class"/>
    <s v="EM-14140"/>
    <s v="Eugene Moren"/>
    <x v="2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x v="3"/>
    <x v="193"/>
    <d v="2014-06-14T00:00:00"/>
    <s v="Second Class"/>
    <s v="GZ-14545"/>
    <s v="George Zrebassa"/>
    <x v="1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3"/>
    <x v="760"/>
    <d v="2014-10-29T00:00:00"/>
    <s v="Standard Class"/>
    <s v="ML-17395"/>
    <s v="Marina Lichtenstein"/>
    <x v="1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x v="760"/>
    <d v="2014-10-29T00:00:00"/>
    <s v="Standard Class"/>
    <s v="ML-17395"/>
    <s v="Marina Lichtenstein"/>
    <x v="1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x v="3"/>
    <x v="487"/>
    <d v="2014-06-18T00:00:00"/>
    <s v="Standard Class"/>
    <s v="PG-18895"/>
    <s v="Paul Gonzalez"/>
    <x v="0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x v="2"/>
    <x v="533"/>
    <d v="2011-11-26T00:00:00"/>
    <s v="Second Class"/>
    <s v="DK-12835"/>
    <s v="Damala Kotsonis"/>
    <x v="1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3"/>
    <x v="1153"/>
    <d v="2014-08-17T00:00:00"/>
    <s v="Same Day"/>
    <s v="SJ-20215"/>
    <s v="Sarah Jordon"/>
    <x v="0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x v="3"/>
    <x v="1153"/>
    <d v="2014-08-17T00:00:00"/>
    <s v="Same Day"/>
    <s v="SJ-20215"/>
    <s v="Sarah Jordon"/>
    <x v="0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x v="0"/>
    <x v="1154"/>
    <d v="2013-01-20T00:00:00"/>
    <s v="Standard Class"/>
    <s v="AG-10675"/>
    <s v="Anna Gayman"/>
    <x v="0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x v="0"/>
    <x v="1154"/>
    <d v="2013-01-20T00:00:00"/>
    <s v="Standard Class"/>
    <s v="AG-10675"/>
    <s v="Anna Gayman"/>
    <x v="0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x v="1142"/>
    <d v="2013-09-23T00:00:00"/>
    <s v="Standard Class"/>
    <s v="KD-16495"/>
    <s v="Keith Dawkins"/>
    <x v="1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x v="1142"/>
    <d v="2013-09-23T00:00:00"/>
    <s v="Standard Class"/>
    <s v="KD-16495"/>
    <s v="Keith Dawkins"/>
    <x v="1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x v="1155"/>
    <d v="2013-10-15T00:00:00"/>
    <s v="Standard Class"/>
    <s v="EB-13975"/>
    <s v="Erica Bern"/>
    <x v="1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x v="0"/>
    <x v="1155"/>
    <d v="2013-10-15T00:00:00"/>
    <s v="Standard Class"/>
    <s v="EB-13975"/>
    <s v="Erica Bern"/>
    <x v="1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x v="1"/>
    <x v="50"/>
    <d v="2012-11-17T00:00:00"/>
    <s v="Standard Class"/>
    <s v="AW-10930"/>
    <s v="Arthur Wiediger"/>
    <x v="2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x v="1"/>
    <x v="50"/>
    <d v="2012-11-17T00:00:00"/>
    <s v="Standard Class"/>
    <s v="AW-10930"/>
    <s v="Arthur Wiediger"/>
    <x v="2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x v="2"/>
    <x v="981"/>
    <d v="2011-11-06T00:00:00"/>
    <s v="Standard Class"/>
    <s v="JK-16120"/>
    <s v="Julie Kriz"/>
    <x v="2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x v="1080"/>
    <d v="2013-07-22T00:00:00"/>
    <s v="First Class"/>
    <s v="TC-21535"/>
    <s v="Tracy Collins"/>
    <x v="2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x v="1080"/>
    <d v="2013-07-22T00:00:00"/>
    <s v="First Class"/>
    <s v="TC-21535"/>
    <s v="Tracy Collins"/>
    <x v="2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x v="0"/>
    <x v="675"/>
    <d v="2013-05-15T00:00:00"/>
    <s v="Same Day"/>
    <s v="TH-21235"/>
    <s v="Tiffany House"/>
    <x v="1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1"/>
    <x v="780"/>
    <d v="2012-02-27T00:00:00"/>
    <s v="Standard Class"/>
    <s v="PW-19240"/>
    <s v="Pierre Wener"/>
    <x v="0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3"/>
    <x v="524"/>
    <d v="2014-10-22T00:00:00"/>
    <s v="Standard Class"/>
    <s v="GH-14410"/>
    <s v="Gary Hansen"/>
    <x v="2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x v="3"/>
    <x v="738"/>
    <d v="2014-06-30T00:00:00"/>
    <s v="Standard Class"/>
    <s v="JK-15730"/>
    <s v="Joe Kamberova"/>
    <x v="0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x v="3"/>
    <x v="428"/>
    <d v="2014-09-14T00:00:00"/>
    <s v="Standard Class"/>
    <s v="LC-17140"/>
    <s v="Logan Currie"/>
    <x v="0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x v="3"/>
    <x v="428"/>
    <d v="2014-09-14T00:00:00"/>
    <s v="Standard Class"/>
    <s v="LC-17140"/>
    <s v="Logan Currie"/>
    <x v="0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"/>
    <x v="336"/>
    <d v="2014-10-20T00:00:00"/>
    <s v="Standard Class"/>
    <s v="BK-11260"/>
    <s v="Berenike Kampe"/>
    <x v="0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x v="23"/>
    <d v="2013-06-26T00:00:00"/>
    <s v="Standard Class"/>
    <s v="BS-11365"/>
    <s v="Bill Shonely"/>
    <x v="1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x v="0"/>
    <x v="23"/>
    <d v="2013-06-26T00:00:00"/>
    <s v="Standard Class"/>
    <s v="BS-11365"/>
    <s v="Bill Shonely"/>
    <x v="1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x v="2"/>
    <x v="814"/>
    <d v="2011-09-07T00:00:00"/>
    <s v="Standard Class"/>
    <s v="AG-10525"/>
    <s v="Andy Gerbode"/>
    <x v="1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x v="806"/>
    <d v="2013-01-31T00:00:00"/>
    <s v="First Class"/>
    <s v="SC-20725"/>
    <s v="Steven Cartwright"/>
    <x v="0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x v="0"/>
    <x v="806"/>
    <d v="2013-01-31T00:00:00"/>
    <s v="First Class"/>
    <s v="SC-20725"/>
    <s v="Steven Cartwright"/>
    <x v="0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x v="0"/>
    <x v="806"/>
    <d v="2013-01-31T00:00:00"/>
    <s v="First Class"/>
    <s v="SC-20725"/>
    <s v="Steven Cartwright"/>
    <x v="0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x v="3"/>
    <x v="769"/>
    <d v="2014-12-10T00:00:00"/>
    <s v="Standard Class"/>
    <s v="LR-16915"/>
    <s v="Lena Radford"/>
    <x v="0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x v="0"/>
    <x v="1156"/>
    <d v="2013-01-29T00:00:00"/>
    <s v="Standard Class"/>
    <s v="CB-12415"/>
    <s v="Christy Brittain"/>
    <x v="0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x v="1"/>
    <x v="989"/>
    <d v="2012-05-31T00:00:00"/>
    <s v="Standard Class"/>
    <s v="RD-19900"/>
    <s v="Ruben Dartt"/>
    <x v="0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x v="2"/>
    <x v="417"/>
    <d v="2011-05-05T00:00:00"/>
    <s v="First Class"/>
    <s v="NC-18340"/>
    <s v="Nat Carroll"/>
    <x v="0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2"/>
    <x v="417"/>
    <d v="2011-05-05T00:00:00"/>
    <s v="First Class"/>
    <s v="NC-18340"/>
    <s v="Nat Carroll"/>
    <x v="0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x v="1"/>
    <x v="1157"/>
    <d v="2012-02-14T00:00:00"/>
    <s v="Second Class"/>
    <s v="NB-18655"/>
    <s v="Nona Balk"/>
    <x v="1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2"/>
    <x v="728"/>
    <d v="2011-11-21T00:00:00"/>
    <s v="First Class"/>
    <s v="JK-15730"/>
    <s v="Joe Kamberova"/>
    <x v="0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x v="2"/>
    <x v="728"/>
    <d v="2011-11-21T00:00:00"/>
    <s v="First Class"/>
    <s v="JK-15730"/>
    <s v="Joe Kamberova"/>
    <x v="0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x v="2"/>
    <x v="728"/>
    <d v="2011-11-21T00:00:00"/>
    <s v="First Class"/>
    <s v="JK-15730"/>
    <s v="Joe Kamberova"/>
    <x v="0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x v="2"/>
    <x v="728"/>
    <d v="2011-11-21T00:00:00"/>
    <s v="First Class"/>
    <s v="JK-15730"/>
    <s v="Joe Kamberova"/>
    <x v="0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2"/>
    <x v="728"/>
    <d v="2011-11-21T00:00:00"/>
    <s v="First Class"/>
    <s v="JK-15730"/>
    <s v="Joe Kamberova"/>
    <x v="0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x v="3"/>
    <x v="507"/>
    <d v="2014-09-09T00:00:00"/>
    <s v="Standard Class"/>
    <s v="DO-13645"/>
    <s v="Doug O'Connell"/>
    <x v="0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x v="3"/>
    <x v="507"/>
    <d v="2014-09-09T00:00:00"/>
    <s v="Standard Class"/>
    <s v="DO-13645"/>
    <s v="Doug O'Connell"/>
    <x v="0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x v="2"/>
    <x v="1158"/>
    <d v="2011-04-02T00:00:00"/>
    <s v="Standard Class"/>
    <s v="MG-18145"/>
    <s v="Mike Gockenbach"/>
    <x v="0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x v="732"/>
    <d v="2013-11-08T00:00:00"/>
    <s v="Second Class"/>
    <s v="LH-17155"/>
    <s v="Logan Haushalter"/>
    <x v="0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x v="0"/>
    <x v="732"/>
    <d v="2013-11-08T00:00:00"/>
    <s v="Second Class"/>
    <s v="LH-17155"/>
    <s v="Logan Haushalter"/>
    <x v="0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x v="732"/>
    <d v="2013-11-08T00:00:00"/>
    <s v="Second Class"/>
    <s v="LH-17155"/>
    <s v="Logan Haushalter"/>
    <x v="0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x v="3"/>
    <x v="193"/>
    <d v="2014-06-15T00:00:00"/>
    <s v="Second Class"/>
    <s v="MM-18280"/>
    <s v="Muhammed MacIntyre"/>
    <x v="1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x v="1"/>
    <x v="544"/>
    <d v="2012-08-14T00:00:00"/>
    <s v="Standard Class"/>
    <s v="BD-11320"/>
    <s v="Bill Donatelli"/>
    <x v="0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x v="1"/>
    <x v="330"/>
    <d v="2012-10-13T00:00:00"/>
    <s v="Standard Class"/>
    <s v="SC-20575"/>
    <s v="Sonia Cooley"/>
    <x v="0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x v="1"/>
    <x v="330"/>
    <d v="2012-10-13T00:00:00"/>
    <s v="Standard Class"/>
    <s v="SC-20575"/>
    <s v="Sonia Cooley"/>
    <x v="0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x v="1"/>
    <x v="330"/>
    <d v="2012-10-13T00:00:00"/>
    <s v="Standard Class"/>
    <s v="SC-20575"/>
    <s v="Sonia Cooley"/>
    <x v="0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x v="316"/>
    <d v="2013-06-03T00:00:00"/>
    <s v="Standard Class"/>
    <s v="TN-21040"/>
    <s v="Tanja Norvell"/>
    <x v="2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x v="3"/>
    <x v="943"/>
    <d v="2014-05-17T00:00:00"/>
    <s v="Second Class"/>
    <s v="ZC-21910"/>
    <s v="Zuschuss Carroll"/>
    <x v="0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x v="0"/>
    <x v="1159"/>
    <d v="2013-10-21T00:00:00"/>
    <s v="Standard Class"/>
    <s v="NB-18655"/>
    <s v="Nona Balk"/>
    <x v="1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x v="3"/>
    <x v="701"/>
    <d v="2014-11-22T00:00:00"/>
    <s v="Standard Class"/>
    <s v="KH-16330"/>
    <s v="Katharine Harms"/>
    <x v="1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3"/>
    <x v="701"/>
    <d v="2014-11-22T00:00:00"/>
    <s v="Standard Class"/>
    <s v="KH-16330"/>
    <s v="Katharine Harms"/>
    <x v="1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x v="3"/>
    <x v="200"/>
    <d v="2014-11-30T00:00:00"/>
    <s v="Second Class"/>
    <s v="MN-17935"/>
    <s v="Michael Nguyen"/>
    <x v="0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x v="3"/>
    <x v="200"/>
    <d v="2014-11-30T00:00:00"/>
    <s v="Second Class"/>
    <s v="MN-17935"/>
    <s v="Michael Nguyen"/>
    <x v="0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x v="3"/>
    <x v="213"/>
    <d v="2014-09-08T00:00:00"/>
    <s v="Standard Class"/>
    <s v="MY-18295"/>
    <s v="Muhammed Yedwab"/>
    <x v="1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3"/>
    <x v="213"/>
    <d v="2014-09-08T00:00:00"/>
    <s v="Standard Class"/>
    <s v="MY-18295"/>
    <s v="Muhammed Yedwab"/>
    <x v="1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x v="3"/>
    <x v="256"/>
    <d v="2014-12-09T00:00:00"/>
    <s v="First Class"/>
    <s v="CS-11950"/>
    <s v="Carlos Soltero"/>
    <x v="0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x v="3"/>
    <x v="256"/>
    <d v="2014-12-09T00:00:00"/>
    <s v="First Class"/>
    <s v="CS-11950"/>
    <s v="Carlos Soltero"/>
    <x v="0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x v="3"/>
    <x v="468"/>
    <d v="2014-11-18T00:00:00"/>
    <s v="Standard Class"/>
    <s v="MC-17845"/>
    <s v="Michael Chen"/>
    <x v="0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x v="3"/>
    <x v="468"/>
    <d v="2014-11-18T00:00:00"/>
    <s v="Standard Class"/>
    <s v="MC-17845"/>
    <s v="Michael Chen"/>
    <x v="0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x v="2"/>
    <x v="772"/>
    <d v="2011-03-24T00:00:00"/>
    <s v="Standard Class"/>
    <s v="SC-20050"/>
    <s v="Sample Company A"/>
    <x v="2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x v="2"/>
    <x v="772"/>
    <d v="2011-03-24T00:00:00"/>
    <s v="Standard Class"/>
    <s v="SC-20050"/>
    <s v="Sample Company A"/>
    <x v="2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x v="2"/>
    <x v="772"/>
    <d v="2011-03-24T00:00:00"/>
    <s v="Standard Class"/>
    <s v="SC-20050"/>
    <s v="Sample Company A"/>
    <x v="2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x v="0"/>
    <x v="396"/>
    <d v="2013-11-14T00:00:00"/>
    <s v="First Class"/>
    <s v="SP-20650"/>
    <s v="Stephanie Phelps"/>
    <x v="1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x v="3"/>
    <x v="40"/>
    <d v="2014-10-31T00:00:00"/>
    <s v="Standard Class"/>
    <s v="SC-20440"/>
    <s v="Shaun Chance"/>
    <x v="1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x v="3"/>
    <x v="40"/>
    <d v="2014-10-31T00:00:00"/>
    <s v="Standard Class"/>
    <s v="SC-20440"/>
    <s v="Shaun Chance"/>
    <x v="1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x v="347"/>
    <d v="2012-04-17T00:00:00"/>
    <s v="Standard Class"/>
    <s v="PR-18880"/>
    <s v="Patrick Ryan"/>
    <x v="0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x v="1"/>
    <x v="347"/>
    <d v="2012-04-17T00:00:00"/>
    <s v="Standard Class"/>
    <s v="PR-18880"/>
    <s v="Patrick Ryan"/>
    <x v="0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1"/>
    <x v="707"/>
    <d v="2012-12-30T00:00:00"/>
    <s v="Standard Class"/>
    <s v="JK-15625"/>
    <s v="Jim Karlsson"/>
    <x v="0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x v="1"/>
    <x v="707"/>
    <d v="2012-12-30T00:00:00"/>
    <s v="Standard Class"/>
    <s v="JK-15625"/>
    <s v="Jim Karlsson"/>
    <x v="0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3"/>
    <x v="296"/>
    <d v="2014-09-24T00:00:00"/>
    <s v="First Class"/>
    <s v="BM-11575"/>
    <s v="Brendan Murry"/>
    <x v="1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2"/>
    <x v="414"/>
    <d v="2011-12-23T00:00:00"/>
    <s v="Second Class"/>
    <s v="SM-20950"/>
    <s v="Suzanne McNair"/>
    <x v="1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x v="1"/>
    <x v="1074"/>
    <d v="2012-07-21T00:00:00"/>
    <s v="First Class"/>
    <s v="KC-16255"/>
    <s v="Karen Carlisle"/>
    <x v="1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x v="2"/>
    <x v="711"/>
    <d v="2011-08-01T00:00:00"/>
    <s v="Standard Class"/>
    <s v="SG-20470"/>
    <s v="Sheri Gordon"/>
    <x v="0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x v="2"/>
    <x v="711"/>
    <d v="2011-08-01T00:00:00"/>
    <s v="Standard Class"/>
    <s v="SG-20470"/>
    <s v="Sheri Gordon"/>
    <x v="0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x v="2"/>
    <x v="711"/>
    <d v="2011-08-01T00:00:00"/>
    <s v="Standard Class"/>
    <s v="SG-20470"/>
    <s v="Sheri Gordon"/>
    <x v="0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x v="2"/>
    <x v="58"/>
    <d v="2012-01-01T00:00:00"/>
    <s v="Standard Class"/>
    <s v="TB-21520"/>
    <s v="Tracy Blumstein"/>
    <x v="0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x v="3"/>
    <x v="157"/>
    <d v="2014-12-18T00:00:00"/>
    <s v="Standard Class"/>
    <s v="DV-13045"/>
    <s v="Darrin Van Huff"/>
    <x v="1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3"/>
    <x v="157"/>
    <d v="2014-12-18T00:00:00"/>
    <s v="Standard Class"/>
    <s v="DV-13045"/>
    <s v="Darrin Van Huff"/>
    <x v="1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x v="3"/>
    <x v="157"/>
    <d v="2014-12-18T00:00:00"/>
    <s v="Standard Class"/>
    <s v="DV-13045"/>
    <s v="Darrin Van Huff"/>
    <x v="1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3"/>
    <x v="157"/>
    <d v="2014-12-18T00:00:00"/>
    <s v="Standard Class"/>
    <s v="DV-13045"/>
    <s v="Darrin Van Huff"/>
    <x v="1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x v="2"/>
    <x v="223"/>
    <d v="2011-03-07T00:00:00"/>
    <s v="Standard Class"/>
    <s v="SC-20020"/>
    <s v="Sam Craven"/>
    <x v="0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3"/>
    <x v="208"/>
    <d v="2014-10-28T00:00:00"/>
    <s v="Standard Class"/>
    <s v="JB-15400"/>
    <s v="Jennifer Braxton"/>
    <x v="1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x v="3"/>
    <x v="208"/>
    <d v="2014-10-28T00:00:00"/>
    <s v="Standard Class"/>
    <s v="JB-15400"/>
    <s v="Jennifer Braxton"/>
    <x v="1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x v="3"/>
    <x v="468"/>
    <d v="2014-11-17T00:00:00"/>
    <s v="Standard Class"/>
    <s v="GH-14425"/>
    <s v="Gary Hwang"/>
    <x v="0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x v="3"/>
    <x v="633"/>
    <d v="2014-03-19T00:00:00"/>
    <s v="Second Class"/>
    <s v="MG-17650"/>
    <s v="Matthew Grinstein"/>
    <x v="2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x v="0"/>
    <x v="897"/>
    <d v="2013-09-30T00:00:00"/>
    <s v="Standard Class"/>
    <s v="RD-19660"/>
    <s v="Robert Dilbeck"/>
    <x v="2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x v="3"/>
    <x v="695"/>
    <d v="2014-02-14T00:00:00"/>
    <s v="Standard Class"/>
    <s v="SN-20560"/>
    <s v="Skye Norling"/>
    <x v="2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x v="1"/>
    <x v="620"/>
    <d v="2013-01-02T00:00:00"/>
    <s v="Second Class"/>
    <s v="AH-10690"/>
    <s v="Anna Häberlin"/>
    <x v="1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x v="790"/>
    <d v="2013-10-15T00:00:00"/>
    <s v="Standard Class"/>
    <s v="MZ-17335"/>
    <s v="Maria Zettner"/>
    <x v="2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x v="0"/>
    <x v="790"/>
    <d v="2013-10-15T00:00:00"/>
    <s v="Standard Class"/>
    <s v="MZ-17335"/>
    <s v="Maria Zettner"/>
    <x v="2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2"/>
    <x v="125"/>
    <d v="2012-01-03T00:00:00"/>
    <s v="Second Class"/>
    <s v="AR-10345"/>
    <s v="Alex Russell"/>
    <x v="1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2"/>
    <x v="125"/>
    <d v="2012-01-03T00:00:00"/>
    <s v="Second Class"/>
    <s v="AR-10345"/>
    <s v="Alex Russell"/>
    <x v="1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x v="0"/>
    <x v="408"/>
    <d v="2013-04-15T00:00:00"/>
    <s v="First Class"/>
    <s v="JF-15295"/>
    <s v="Jason Fortune-"/>
    <x v="0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x v="0"/>
    <x v="408"/>
    <d v="2013-04-15T00:00:00"/>
    <s v="First Class"/>
    <s v="JF-15295"/>
    <s v="Jason Fortune-"/>
    <x v="0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x v="0"/>
    <x v="408"/>
    <d v="2013-04-15T00:00:00"/>
    <s v="First Class"/>
    <s v="JF-15295"/>
    <s v="Jason Fortune-"/>
    <x v="0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x v="0"/>
    <x v="85"/>
    <d v="2013-12-05T00:00:00"/>
    <s v="Standard Class"/>
    <s v="DS-13180"/>
    <s v="David Smith"/>
    <x v="1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x v="85"/>
    <d v="2013-12-05T00:00:00"/>
    <s v="Standard Class"/>
    <s v="DS-13180"/>
    <s v="David Smith"/>
    <x v="1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x v="0"/>
    <x v="85"/>
    <d v="2013-12-05T00:00:00"/>
    <s v="Standard Class"/>
    <s v="DS-13180"/>
    <s v="David Smith"/>
    <x v="1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x v="0"/>
    <x v="85"/>
    <d v="2013-12-05T00:00:00"/>
    <s v="Standard Class"/>
    <s v="DS-13180"/>
    <s v="David Smith"/>
    <x v="1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x v="0"/>
    <x v="85"/>
    <d v="2013-12-05T00:00:00"/>
    <s v="Standard Class"/>
    <s v="DS-13180"/>
    <s v="David Smith"/>
    <x v="1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x v="3"/>
    <x v="4"/>
    <d v="2014-04-18T00:00:00"/>
    <s v="First Class"/>
    <s v="BP-11095"/>
    <s v="Bart Pistole"/>
    <x v="1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x v="1"/>
    <x v="1000"/>
    <d v="2012-03-11T00:00:00"/>
    <s v="Second Class"/>
    <s v="TG-21310"/>
    <s v="Toby Gnade"/>
    <x v="0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x v="2"/>
    <x v="919"/>
    <d v="2011-11-01T00:00:00"/>
    <s v="Standard Class"/>
    <s v="BT-11395"/>
    <s v="Bill Tyler"/>
    <x v="1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x v="3"/>
    <x v="363"/>
    <d v="2014-01-10T00:00:00"/>
    <s v="Second Class"/>
    <s v="JF-15190"/>
    <s v="Jamie Frazer"/>
    <x v="0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x v="3"/>
    <x v="363"/>
    <d v="2014-01-10T00:00:00"/>
    <s v="Second Class"/>
    <s v="JF-15190"/>
    <s v="Jamie Frazer"/>
    <x v="0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x v="3"/>
    <x v="363"/>
    <d v="2014-01-10T00:00:00"/>
    <s v="Second Class"/>
    <s v="JF-15190"/>
    <s v="Jamie Frazer"/>
    <x v="0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"/>
    <x v="363"/>
    <d v="2014-01-10T00:00:00"/>
    <s v="Second Class"/>
    <s v="JF-15190"/>
    <s v="Jamie Frazer"/>
    <x v="0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x v="3"/>
    <x v="802"/>
    <d v="2014-08-21T00:00:00"/>
    <s v="Standard Class"/>
    <s v="MK-17905"/>
    <s v="Michael Kennedy"/>
    <x v="1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3"/>
    <x v="808"/>
    <d v="2014-11-06T00:00:00"/>
    <s v="First Class"/>
    <s v="GG-14650"/>
    <s v="Greg Guthrie"/>
    <x v="1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2"/>
    <x v="111"/>
    <d v="2011-09-23T00:00:00"/>
    <s v="Standard Class"/>
    <s v="MC-18130"/>
    <s v="Mike Caudle"/>
    <x v="1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x v="1"/>
    <x v="70"/>
    <d v="2012-05-31T00:00:00"/>
    <s v="Same Day"/>
    <s v="ML-18265"/>
    <s v="Muhammed Lee"/>
    <x v="0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x v="1160"/>
    <d v="2013-09-19T00:00:00"/>
    <s v="Standard Class"/>
    <s v="AG-10270"/>
    <s v="Alejandro Grove"/>
    <x v="0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x v="3"/>
    <x v="1161"/>
    <d v="2014-12-04T00:00:00"/>
    <s v="Standard Class"/>
    <s v="TT-21070"/>
    <s v="Ted Trevino"/>
    <x v="0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3"/>
    <x v="1161"/>
    <d v="2014-12-04T00:00:00"/>
    <s v="Standard Class"/>
    <s v="TT-21070"/>
    <s v="Ted Trevino"/>
    <x v="0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3"/>
    <x v="769"/>
    <d v="2014-12-08T00:00:00"/>
    <s v="Second Class"/>
    <s v="LT-16765"/>
    <s v="Larry Tron"/>
    <x v="0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3"/>
    <x v="743"/>
    <d v="2014-05-07T00:00:00"/>
    <s v="Standard Class"/>
    <s v="DD-13570"/>
    <s v="Dorothy Dickinson"/>
    <x v="0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3"/>
    <x v="743"/>
    <d v="2014-05-07T00:00:00"/>
    <s v="Standard Class"/>
    <s v="DD-13570"/>
    <s v="Dorothy Dickinson"/>
    <x v="0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x v="3"/>
    <x v="743"/>
    <d v="2014-05-07T00:00:00"/>
    <s v="Standard Class"/>
    <s v="DD-13570"/>
    <s v="Dorothy Dickinson"/>
    <x v="0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x v="591"/>
    <d v="2013-12-31T00:00:00"/>
    <s v="Standard Class"/>
    <s v="DB-12970"/>
    <s v="Darren Budd"/>
    <x v="1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x v="0"/>
    <x v="591"/>
    <d v="2013-12-31T00:00:00"/>
    <s v="Standard Class"/>
    <s v="DB-12970"/>
    <s v="Darren Budd"/>
    <x v="1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2"/>
    <x v="587"/>
    <d v="2011-09-30T00:00:00"/>
    <s v="Same Day"/>
    <s v="DM-12955"/>
    <s v="Dario Medina"/>
    <x v="1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x v="2"/>
    <x v="136"/>
    <d v="2011-07-15T00:00:00"/>
    <s v="Second Class"/>
    <s v="ME-17725"/>
    <s v="Max Engle"/>
    <x v="0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x v="2"/>
    <x v="136"/>
    <d v="2011-07-15T00:00:00"/>
    <s v="Second Class"/>
    <s v="ME-17725"/>
    <s v="Max Engle"/>
    <x v="0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x v="162"/>
    <d v="2013-09-14T00:00:00"/>
    <s v="Standard Class"/>
    <s v="TR-21325"/>
    <s v="Toby Ritter"/>
    <x v="0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x v="162"/>
    <d v="2013-09-14T00:00:00"/>
    <s v="Standard Class"/>
    <s v="TR-21325"/>
    <s v="Toby Ritter"/>
    <x v="0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3"/>
    <x v="634"/>
    <d v="2014-08-11T00:00:00"/>
    <s v="Standard Class"/>
    <s v="SH-20395"/>
    <s v="Shahid Hopkins"/>
    <x v="0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x v="1"/>
    <x v="263"/>
    <d v="2012-05-19T00:00:00"/>
    <s v="Standard Class"/>
    <s v="CB-12535"/>
    <s v="Claudia Bergmann"/>
    <x v="1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1"/>
    <x v="263"/>
    <d v="2012-05-19T00:00:00"/>
    <s v="Standard Class"/>
    <s v="CB-12535"/>
    <s v="Claudia Bergmann"/>
    <x v="1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x v="1"/>
    <x v="263"/>
    <d v="2012-05-19T00:00:00"/>
    <s v="Standard Class"/>
    <s v="CB-12535"/>
    <s v="Claudia Bergmann"/>
    <x v="1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x v="1"/>
    <x v="263"/>
    <d v="2012-05-19T00:00:00"/>
    <s v="Standard Class"/>
    <s v="CB-12535"/>
    <s v="Claudia Bergmann"/>
    <x v="1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x v="3"/>
    <x v="176"/>
    <d v="2014-01-22T00:00:00"/>
    <s v="First Class"/>
    <s v="ML-17410"/>
    <s v="Maris LaWare"/>
    <x v="0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x v="0"/>
    <x v="198"/>
    <d v="2013-06-07T00:00:00"/>
    <s v="Standard Class"/>
    <s v="JG-15310"/>
    <s v="Jason Gross"/>
    <x v="1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x v="2"/>
    <x v="918"/>
    <d v="2011-04-12T00:00:00"/>
    <s v="Standard Class"/>
    <s v="JS-15880"/>
    <s v="John Stevenson"/>
    <x v="0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x v="2"/>
    <x v="149"/>
    <d v="2011-07-24T00:00:00"/>
    <s v="First Class"/>
    <s v="AG-10270"/>
    <s v="Alejandro Grove"/>
    <x v="0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x v="3"/>
    <x v="1109"/>
    <d v="2014-06-04T00:00:00"/>
    <s v="Standard Class"/>
    <s v="MG-17890"/>
    <s v="Michael Granlund"/>
    <x v="2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x v="3"/>
    <x v="1109"/>
    <d v="2014-06-04T00:00:00"/>
    <s v="Standard Class"/>
    <s v="MG-17890"/>
    <s v="Michael Granlund"/>
    <x v="2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3"/>
    <x v="1109"/>
    <d v="2014-06-04T00:00:00"/>
    <s v="Standard Class"/>
    <s v="MG-17890"/>
    <s v="Michael Granlund"/>
    <x v="2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x v="69"/>
    <d v="2013-03-16T00:00:00"/>
    <s v="Second Class"/>
    <s v="SC-20770"/>
    <s v="Stewart Carmichael"/>
    <x v="1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x v="3"/>
    <x v="318"/>
    <d v="2014-04-15T00:00:00"/>
    <s v="Standard Class"/>
    <s v="BS-11755"/>
    <s v="Bruce Stewart"/>
    <x v="0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"/>
    <x v="318"/>
    <d v="2014-04-15T00:00:00"/>
    <s v="Standard Class"/>
    <s v="BS-11755"/>
    <s v="Bruce Stewart"/>
    <x v="0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x v="674"/>
    <d v="2013-06-28T00:00:00"/>
    <s v="Second Class"/>
    <s v="LC-17140"/>
    <s v="Logan Currie"/>
    <x v="0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x v="674"/>
    <d v="2013-06-28T00:00:00"/>
    <s v="Second Class"/>
    <s v="LC-17140"/>
    <s v="Logan Currie"/>
    <x v="0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2"/>
    <x v="461"/>
    <d v="2011-03-21T00:00:00"/>
    <s v="Standard Class"/>
    <s v="MH-17440"/>
    <s v="Mark Haberlin"/>
    <x v="1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2"/>
    <x v="461"/>
    <d v="2011-03-21T00:00:00"/>
    <s v="Standard Class"/>
    <s v="MH-17440"/>
    <s v="Mark Haberlin"/>
    <x v="1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x v="2"/>
    <x v="461"/>
    <d v="2011-03-21T00:00:00"/>
    <s v="Standard Class"/>
    <s v="MH-17440"/>
    <s v="Mark Haberlin"/>
    <x v="1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x v="2"/>
    <x v="461"/>
    <d v="2011-03-21T00:00:00"/>
    <s v="Standard Class"/>
    <s v="MH-17440"/>
    <s v="Mark Haberlin"/>
    <x v="1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x v="2"/>
    <x v="461"/>
    <d v="2011-03-21T00:00:00"/>
    <s v="Standard Class"/>
    <s v="MH-17440"/>
    <s v="Mark Haberlin"/>
    <x v="1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x v="2"/>
    <x v="128"/>
    <d v="2011-08-13T00:00:00"/>
    <s v="Standard Class"/>
    <s v="RD-19720"/>
    <s v="Roger Demir"/>
    <x v="0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x v="2"/>
    <x v="128"/>
    <d v="2011-08-13T00:00:00"/>
    <s v="Standard Class"/>
    <s v="RD-19720"/>
    <s v="Roger Demir"/>
    <x v="0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x v="1"/>
    <x v="353"/>
    <d v="2012-07-31T00:00:00"/>
    <s v="Standard Class"/>
    <s v="BP-11095"/>
    <s v="Bart Pistole"/>
    <x v="1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1"/>
    <x v="353"/>
    <d v="2012-07-31T00:00:00"/>
    <s v="Standard Class"/>
    <s v="BP-11095"/>
    <s v="Bart Pistole"/>
    <x v="1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x v="1"/>
    <x v="353"/>
    <d v="2012-07-31T00:00:00"/>
    <s v="Standard Class"/>
    <s v="BP-11095"/>
    <s v="Bart Pistole"/>
    <x v="1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x v="2"/>
    <x v="1162"/>
    <d v="2011-02-20T00:00:00"/>
    <s v="Standard Class"/>
    <s v="BF-11020"/>
    <s v="Barry Französisch"/>
    <x v="1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x v="1"/>
    <x v="539"/>
    <d v="2012-03-27T00:00:00"/>
    <s v="Second Class"/>
    <s v="CP-12085"/>
    <s v="Cathy Prescott"/>
    <x v="1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3"/>
    <x v="264"/>
    <d v="2014-09-07T00:00:00"/>
    <s v="Standard Class"/>
    <s v="JL-15235"/>
    <s v="Janet Lee"/>
    <x v="0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x v="3"/>
    <x v="264"/>
    <d v="2014-09-07T00:00:00"/>
    <s v="Standard Class"/>
    <s v="JL-15235"/>
    <s v="Janet Lee"/>
    <x v="0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x v="1"/>
    <x v="547"/>
    <d v="2012-11-18T00:00:00"/>
    <s v="First Class"/>
    <s v="JG-15805"/>
    <s v="John Grady"/>
    <x v="1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x v="2"/>
    <x v="337"/>
    <d v="2011-12-11T00:00:00"/>
    <s v="First Class"/>
    <s v="VP-21760"/>
    <s v="Victoria Pisteka"/>
    <x v="1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x v="2"/>
    <x v="337"/>
    <d v="2011-12-11T00:00:00"/>
    <s v="First Class"/>
    <s v="VP-21760"/>
    <s v="Victoria Pisteka"/>
    <x v="1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3"/>
    <x v="447"/>
    <d v="2014-02-08T00:00:00"/>
    <s v="Second Class"/>
    <s v="RD-19810"/>
    <s v="Ross DeVincentis"/>
    <x v="2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x v="3"/>
    <x v="447"/>
    <d v="2014-02-08T00:00:00"/>
    <s v="Second Class"/>
    <s v="RD-19810"/>
    <s v="Ross DeVincentis"/>
    <x v="2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x v="3"/>
    <x v="447"/>
    <d v="2014-02-08T00:00:00"/>
    <s v="Second Class"/>
    <s v="RD-19810"/>
    <s v="Ross DeVincentis"/>
    <x v="2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3"/>
    <x v="447"/>
    <d v="2014-02-08T00:00:00"/>
    <s v="Second Class"/>
    <s v="RD-19810"/>
    <s v="Ross DeVincentis"/>
    <x v="2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x v="3"/>
    <x v="343"/>
    <d v="2014-11-15T00:00:00"/>
    <s v="First Class"/>
    <s v="MH-18025"/>
    <s v="Michelle Huthwaite"/>
    <x v="0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3"/>
    <x v="697"/>
    <d v="2014-09-23T00:00:00"/>
    <s v="Second Class"/>
    <s v="SJ-20125"/>
    <s v="Sanjit Jacobs"/>
    <x v="2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x v="3"/>
    <x v="697"/>
    <d v="2014-09-23T00:00:00"/>
    <s v="Second Class"/>
    <s v="SJ-20125"/>
    <s v="Sanjit Jacobs"/>
    <x v="2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x v="3"/>
    <x v="697"/>
    <d v="2014-09-23T00:00:00"/>
    <s v="Second Class"/>
    <s v="SJ-20125"/>
    <s v="Sanjit Jacobs"/>
    <x v="2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3"/>
    <x v="697"/>
    <d v="2014-09-23T00:00:00"/>
    <s v="Second Class"/>
    <s v="SJ-20125"/>
    <s v="Sanjit Jacobs"/>
    <x v="2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x v="3"/>
    <x v="643"/>
    <d v="2014-07-02T00:00:00"/>
    <s v="Standard Class"/>
    <s v="FM-14380"/>
    <s v="Fred McMath"/>
    <x v="0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x v="0"/>
    <x v="679"/>
    <d v="2013-08-05T00:00:00"/>
    <s v="Standard Class"/>
    <s v="KH-16360"/>
    <s v="Katherine Hughes"/>
    <x v="0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x v="0"/>
    <x v="679"/>
    <d v="2013-08-05T00:00:00"/>
    <s v="Standard Class"/>
    <s v="KH-16360"/>
    <s v="Katherine Hughes"/>
    <x v="0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x v="1"/>
    <x v="392"/>
    <d v="2012-04-18T00:00:00"/>
    <s v="First Class"/>
    <s v="LL-16840"/>
    <s v="Lauren Leatherbury"/>
    <x v="0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x v="1"/>
    <x v="392"/>
    <d v="2012-04-18T00:00:00"/>
    <s v="First Class"/>
    <s v="LL-16840"/>
    <s v="Lauren Leatherbury"/>
    <x v="0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x v="1"/>
    <x v="392"/>
    <d v="2012-04-18T00:00:00"/>
    <s v="First Class"/>
    <s v="LL-16840"/>
    <s v="Lauren Leatherbury"/>
    <x v="0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x v="1"/>
    <x v="392"/>
    <d v="2012-04-18T00:00:00"/>
    <s v="First Class"/>
    <s v="LL-16840"/>
    <s v="Lauren Leatherbury"/>
    <x v="0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x v="1"/>
    <x v="347"/>
    <d v="2012-04-14T00:00:00"/>
    <s v="Second Class"/>
    <s v="AR-10540"/>
    <s v="Andy Reiter"/>
    <x v="0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x v="1"/>
    <x v="347"/>
    <d v="2012-04-14T00:00:00"/>
    <s v="Second Class"/>
    <s v="AR-10540"/>
    <s v="Andy Reiter"/>
    <x v="0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x v="1"/>
    <x v="914"/>
    <d v="2012-03-01T00:00:00"/>
    <s v="Second Class"/>
    <s v="NP-18670"/>
    <s v="Nora Paige"/>
    <x v="0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x v="0"/>
    <x v="162"/>
    <d v="2013-09-16T00:00:00"/>
    <s v="Standard Class"/>
    <s v="LP-17095"/>
    <s v="Liz Preis"/>
    <x v="0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x v="0"/>
    <x v="162"/>
    <d v="2013-09-16T00:00:00"/>
    <s v="Standard Class"/>
    <s v="LP-17095"/>
    <s v="Liz Preis"/>
    <x v="0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x v="0"/>
    <x v="162"/>
    <d v="2013-09-16T00:00:00"/>
    <s v="Standard Class"/>
    <s v="LP-17095"/>
    <s v="Liz Preis"/>
    <x v="0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x v="0"/>
    <x v="288"/>
    <d v="2013-05-24T00:00:00"/>
    <s v="Standard Class"/>
    <s v="AH-10690"/>
    <s v="Anna Häberlin"/>
    <x v="1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x v="3"/>
    <x v="343"/>
    <d v="2014-11-16T00:00:00"/>
    <s v="Second Class"/>
    <s v="TB-21190"/>
    <s v="Thomas Brumley"/>
    <x v="2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x v="2"/>
    <x v="1114"/>
    <d v="2011-09-20T00:00:00"/>
    <s v="Standard Class"/>
    <s v="AA-10315"/>
    <s v="Alex Avila"/>
    <x v="0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x v="2"/>
    <x v="1114"/>
    <d v="2011-09-20T00:00:00"/>
    <s v="Standard Class"/>
    <s v="AA-10315"/>
    <s v="Alex Avila"/>
    <x v="0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x v="1"/>
    <x v="426"/>
    <d v="2012-09-20T00:00:00"/>
    <s v="Standard Class"/>
    <s v="AC-10615"/>
    <s v="Ann Chong"/>
    <x v="1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x v="1"/>
    <x v="426"/>
    <d v="2012-09-20T00:00:00"/>
    <s v="Standard Class"/>
    <s v="AC-10615"/>
    <s v="Ann Chong"/>
    <x v="1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x v="949"/>
    <d v="2013-07-04T00:00:00"/>
    <s v="First Class"/>
    <s v="EM-14140"/>
    <s v="Eugene Moren"/>
    <x v="2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x v="0"/>
    <x v="342"/>
    <d v="2013-04-16T00:00:00"/>
    <s v="Standard Class"/>
    <s v="QJ-19255"/>
    <s v="Quincy Jones"/>
    <x v="1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x v="2"/>
    <x v="1037"/>
    <d v="2011-01-11T00:00:00"/>
    <s v="Standard Class"/>
    <s v="ME-17320"/>
    <s v="Maria Etezadi"/>
    <x v="2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x v="0"/>
    <x v="142"/>
    <d v="2013-09-04T00:00:00"/>
    <s v="Second Class"/>
    <s v="LB-16795"/>
    <s v="Laurel Beltran"/>
    <x v="2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x v="2"/>
    <x v="865"/>
    <d v="2011-09-30T00:00:00"/>
    <s v="Standard Class"/>
    <s v="JP-16135"/>
    <s v="Julie Prescott"/>
    <x v="2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2"/>
    <x v="534"/>
    <d v="2011-12-17T00:00:00"/>
    <s v="Second Class"/>
    <s v="EB-13705"/>
    <s v="Ed Braxton"/>
    <x v="1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3"/>
    <x v="116"/>
    <d v="2015-01-03T00:00:00"/>
    <s v="Standard Class"/>
    <s v="CS-12400"/>
    <s v="Christopher Schild"/>
    <x v="2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x v="3"/>
    <x v="116"/>
    <d v="2015-01-03T00:00:00"/>
    <s v="Standard Class"/>
    <s v="CS-12400"/>
    <s v="Christopher Schild"/>
    <x v="2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x v="1"/>
    <x v="546"/>
    <d v="2012-12-24T00:00:00"/>
    <s v="Second Class"/>
    <s v="PM-19135"/>
    <s v="Peter McVee"/>
    <x v="2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x v="1"/>
    <x v="546"/>
    <d v="2012-12-24T00:00:00"/>
    <s v="Second Class"/>
    <s v="PM-19135"/>
    <s v="Peter McVee"/>
    <x v="2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x v="1"/>
    <x v="546"/>
    <d v="2012-12-24T00:00:00"/>
    <s v="Second Class"/>
    <s v="PM-19135"/>
    <s v="Peter McVee"/>
    <x v="2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x v="3"/>
    <x v="60"/>
    <d v="2014-11-10T00:00:00"/>
    <s v="Standard Class"/>
    <s v="AA-10645"/>
    <s v="Anna Andreadi"/>
    <x v="0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x v="1"/>
    <x v="229"/>
    <d v="2012-09-16T00:00:00"/>
    <s v="Standard Class"/>
    <s v="FA-14230"/>
    <s v="Frank Atkinson"/>
    <x v="1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x v="3"/>
    <x v="673"/>
    <d v="2014-11-17T00:00:00"/>
    <s v="Same Day"/>
    <s v="CM-12190"/>
    <s v="Charlotte Melton"/>
    <x v="0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x v="3"/>
    <x v="220"/>
    <d v="2014-09-17T00:00:00"/>
    <s v="Standard Class"/>
    <s v="CC-12475"/>
    <s v="Cindy Chapman"/>
    <x v="0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x v="3"/>
    <x v="220"/>
    <d v="2014-09-17T00:00:00"/>
    <s v="Standard Class"/>
    <s v="CC-12475"/>
    <s v="Cindy Chapman"/>
    <x v="0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3"/>
    <x v="220"/>
    <d v="2014-09-17T00:00:00"/>
    <s v="Standard Class"/>
    <s v="CC-12475"/>
    <s v="Cindy Chapman"/>
    <x v="0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x v="3"/>
    <x v="1163"/>
    <d v="2014-07-19T00:00:00"/>
    <s v="Standard Class"/>
    <s v="TC-21295"/>
    <s v="Toby Carlisle"/>
    <x v="0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x v="3"/>
    <x v="983"/>
    <d v="2014-03-31T00:00:00"/>
    <s v="Same Day"/>
    <s v="TB-21400"/>
    <s v="Tom Boeckenhauer"/>
    <x v="0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x v="3"/>
    <x v="983"/>
    <d v="2014-03-31T00:00:00"/>
    <s v="Same Day"/>
    <s v="TB-21400"/>
    <s v="Tom Boeckenhauer"/>
    <x v="0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x v="0"/>
    <x v="1011"/>
    <d v="2013-02-04T00:00:00"/>
    <s v="Second Class"/>
    <s v="JK-15325"/>
    <s v="Jason Klamczynski"/>
    <x v="1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x v="3"/>
    <x v="110"/>
    <d v="2014-06-14T00:00:00"/>
    <s v="Standard Class"/>
    <s v="BW-11200"/>
    <s v="Ben Wallace"/>
    <x v="0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2"/>
    <x v="981"/>
    <d v="2011-11-06T00:00:00"/>
    <s v="Standard Class"/>
    <s v="SH-20395"/>
    <s v="Shahid Hopkins"/>
    <x v="0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x v="2"/>
    <x v="981"/>
    <d v="2011-11-06T00:00:00"/>
    <s v="Standard Class"/>
    <s v="SH-20395"/>
    <s v="Shahid Hopkins"/>
    <x v="0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x v="3"/>
    <x v="1163"/>
    <d v="2014-07-19T00:00:00"/>
    <s v="Standard Class"/>
    <s v="JL-15835"/>
    <s v="John Lee"/>
    <x v="0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x v="3"/>
    <x v="34"/>
    <d v="2014-12-13T00:00:00"/>
    <s v="Second Class"/>
    <s v="JL-15835"/>
    <s v="John Lee"/>
    <x v="0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x v="0"/>
    <x v="64"/>
    <d v="2013-09-12T00:00:00"/>
    <s v="Standard Class"/>
    <s v="MD-17350"/>
    <s v="Maribeth Dona"/>
    <x v="0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x v="0"/>
    <x v="64"/>
    <d v="2013-09-12T00:00:00"/>
    <s v="Standard Class"/>
    <s v="MD-17350"/>
    <s v="Maribeth Dona"/>
    <x v="0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x v="64"/>
    <d v="2013-09-12T00:00:00"/>
    <s v="Standard Class"/>
    <s v="MD-17350"/>
    <s v="Maribeth Dona"/>
    <x v="0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x v="2"/>
    <x v="1076"/>
    <d v="2011-09-16T00:00:00"/>
    <s v="Standard Class"/>
    <s v="CL-12565"/>
    <s v="Clay Ludtke"/>
    <x v="0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x v="2"/>
    <x v="1076"/>
    <d v="2011-09-16T00:00:00"/>
    <s v="Standard Class"/>
    <s v="CL-12565"/>
    <s v="Clay Ludtke"/>
    <x v="0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x v="3"/>
    <x v="986"/>
    <d v="2014-09-27T00:00:00"/>
    <s v="Same Day"/>
    <s v="RA-19885"/>
    <s v="Ruben Ausman"/>
    <x v="1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x v="3"/>
    <x v="986"/>
    <d v="2014-09-27T00:00:00"/>
    <s v="Same Day"/>
    <s v="RA-19885"/>
    <s v="Ruben Ausman"/>
    <x v="1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x v="3"/>
    <x v="986"/>
    <d v="2014-09-27T00:00:00"/>
    <s v="Same Day"/>
    <s v="RA-19885"/>
    <s v="Ruben Ausman"/>
    <x v="1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x v="3"/>
    <x v="986"/>
    <d v="2014-09-27T00:00:00"/>
    <s v="Same Day"/>
    <s v="RA-19885"/>
    <s v="Ruben Ausman"/>
    <x v="1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x v="3"/>
    <x v="986"/>
    <d v="2014-09-27T00:00:00"/>
    <s v="Same Day"/>
    <s v="RA-19885"/>
    <s v="Ruben Ausman"/>
    <x v="1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x v="26"/>
    <d v="2013-06-20T00:00:00"/>
    <s v="First Class"/>
    <s v="LC-16885"/>
    <s v="Lena Creighton"/>
    <x v="0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d v="2013-06-20T00:00:00"/>
    <s v="First Class"/>
    <s v="LC-16885"/>
    <s v="Lena Creighton"/>
    <x v="0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x v="3"/>
    <x v="906"/>
    <d v="2014-03-02T00:00:00"/>
    <s v="Standard Class"/>
    <s v="SW-20245"/>
    <s v="Scot Wooten"/>
    <x v="0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x v="3"/>
    <x v="906"/>
    <d v="2014-03-02T00:00:00"/>
    <s v="Standard Class"/>
    <s v="SW-20245"/>
    <s v="Scot Wooten"/>
    <x v="0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3"/>
    <x v="185"/>
    <d v="2014-04-08T00:00:00"/>
    <s v="Standard Class"/>
    <s v="HG-14965"/>
    <s v="Henry Goldwyn"/>
    <x v="1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3"/>
    <x v="734"/>
    <d v="2014-12-09T00:00:00"/>
    <s v="Standard Class"/>
    <s v="MV-17485"/>
    <s v="Mark Van Huff"/>
    <x v="0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x v="317"/>
    <d v="2013-02-22T00:00:00"/>
    <s v="Second Class"/>
    <s v="GT-14710"/>
    <s v="Greg Tran"/>
    <x v="0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x v="3"/>
    <x v="574"/>
    <d v="2014-12-07T00:00:00"/>
    <s v="Standard Class"/>
    <s v="BS-11380"/>
    <s v="Bill Stewart"/>
    <x v="1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x v="2"/>
    <x v="982"/>
    <d v="2011-10-15T00:00:00"/>
    <s v="Standard Class"/>
    <s v="CM-12715"/>
    <s v="Craig Molinari"/>
    <x v="1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x v="2"/>
    <x v="982"/>
    <d v="2011-10-15T00:00:00"/>
    <s v="Standard Class"/>
    <s v="CM-12715"/>
    <s v="Craig Molinari"/>
    <x v="1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x v="2"/>
    <x v="982"/>
    <d v="2011-10-15T00:00:00"/>
    <s v="Standard Class"/>
    <s v="CM-12715"/>
    <s v="Craig Molinari"/>
    <x v="1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x v="2"/>
    <x v="982"/>
    <d v="2011-10-15T00:00:00"/>
    <s v="Standard Class"/>
    <s v="CM-12715"/>
    <s v="Craig Molinari"/>
    <x v="1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x v="0"/>
    <x v="64"/>
    <d v="2013-09-08T00:00:00"/>
    <s v="First Class"/>
    <s v="EM-13825"/>
    <s v="Elizabeth Moffitt"/>
    <x v="1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x v="2"/>
    <x v="1164"/>
    <d v="2011-11-25T00:00:00"/>
    <s v="Standard Class"/>
    <s v="KH-16330"/>
    <s v="Katharine Harms"/>
    <x v="1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x v="2"/>
    <x v="1164"/>
    <d v="2011-11-25T00:00:00"/>
    <s v="Standard Class"/>
    <s v="KH-16330"/>
    <s v="Katharine Harms"/>
    <x v="1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x v="2"/>
    <x v="1164"/>
    <d v="2011-11-25T00:00:00"/>
    <s v="Standard Class"/>
    <s v="KH-16330"/>
    <s v="Katharine Harms"/>
    <x v="1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x v="2"/>
    <x v="1164"/>
    <d v="2011-11-25T00:00:00"/>
    <s v="Standard Class"/>
    <s v="KH-16330"/>
    <s v="Katharine Harms"/>
    <x v="1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x v="2"/>
    <x v="1025"/>
    <d v="2011-05-14T00:00:00"/>
    <s v="Second Class"/>
    <s v="AF-10885"/>
    <s v="Art Foster"/>
    <x v="0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x v="2"/>
    <x v="1025"/>
    <d v="2011-05-14T00:00:00"/>
    <s v="Second Class"/>
    <s v="AF-10885"/>
    <s v="Art Foster"/>
    <x v="0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x v="3"/>
    <x v="344"/>
    <d v="2014-12-03T00:00:00"/>
    <s v="Standard Class"/>
    <s v="JR-16210"/>
    <s v="Justin Ritter"/>
    <x v="1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x v="3"/>
    <x v="344"/>
    <d v="2014-12-03T00:00:00"/>
    <s v="Standard Class"/>
    <s v="JR-16210"/>
    <s v="Justin Ritter"/>
    <x v="1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x v="2"/>
    <x v="301"/>
    <d v="2011-11-05T00:00:00"/>
    <s v="Standard Class"/>
    <s v="DL-12925"/>
    <s v="Daniel Lacy"/>
    <x v="0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x v="2"/>
    <x v="301"/>
    <d v="2011-11-05T00:00:00"/>
    <s v="Standard Class"/>
    <s v="DL-12925"/>
    <s v="Daniel Lacy"/>
    <x v="0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x v="2"/>
    <x v="301"/>
    <d v="2011-11-05T00:00:00"/>
    <s v="Standard Class"/>
    <s v="DL-12925"/>
    <s v="Daniel Lacy"/>
    <x v="0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x v="0"/>
    <x v="945"/>
    <d v="2014-01-02T00:00:00"/>
    <s v="First Class"/>
    <s v="BD-11605"/>
    <s v="Brian Dahlen"/>
    <x v="0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x v="323"/>
    <d v="2013-09-08T00:00:00"/>
    <s v="Standard Class"/>
    <s v="RB-19570"/>
    <s v="Rob Beeghly"/>
    <x v="0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x v="3"/>
    <x v="361"/>
    <d v="2014-10-08T00:00:00"/>
    <s v="First Class"/>
    <s v="RB-19795"/>
    <s v="Ross Baird"/>
    <x v="2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x v="806"/>
    <d v="2013-02-01T00:00:00"/>
    <s v="Second Class"/>
    <s v="TB-21250"/>
    <s v="Tim Brockman"/>
    <x v="0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x v="806"/>
    <d v="2013-02-01T00:00:00"/>
    <s v="Second Class"/>
    <s v="TB-21250"/>
    <s v="Tim Brockman"/>
    <x v="0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x v="3"/>
    <x v="81"/>
    <d v="2014-04-24T00:00:00"/>
    <s v="First Class"/>
    <s v="KN-16390"/>
    <s v="Katherine Nockton"/>
    <x v="1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3"/>
    <x v="81"/>
    <d v="2014-04-24T00:00:00"/>
    <s v="First Class"/>
    <s v="KN-16390"/>
    <s v="Katherine Nockton"/>
    <x v="1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x v="2"/>
    <x v="29"/>
    <d v="2011-12-10T00:00:00"/>
    <s v="Standard Class"/>
    <s v="RL-19615"/>
    <s v="Rob Lucas"/>
    <x v="0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x v="2"/>
    <x v="29"/>
    <d v="2011-12-10T00:00:00"/>
    <s v="Standard Class"/>
    <s v="RL-19615"/>
    <s v="Rob Lucas"/>
    <x v="0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x v="2"/>
    <x v="29"/>
    <d v="2011-12-10T00:00:00"/>
    <s v="Standard Class"/>
    <s v="RL-19615"/>
    <s v="Rob Lucas"/>
    <x v="0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x v="2"/>
    <x v="618"/>
    <d v="2011-10-26T00:00:00"/>
    <s v="Standard Class"/>
    <s v="FH-14275"/>
    <s v="Frank Hawley"/>
    <x v="1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x v="2"/>
    <x v="618"/>
    <d v="2011-10-26T00:00:00"/>
    <s v="Standard Class"/>
    <s v="FH-14275"/>
    <s v="Frank Hawley"/>
    <x v="1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x v="2"/>
    <x v="618"/>
    <d v="2011-10-26T00:00:00"/>
    <s v="Standard Class"/>
    <s v="FH-14275"/>
    <s v="Frank Hawley"/>
    <x v="1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x v="1"/>
    <x v="575"/>
    <d v="2012-12-12T00:00:00"/>
    <s v="Standard Class"/>
    <s v="YS-21880"/>
    <s v="Yana Sorensen"/>
    <x v="1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1"/>
    <x v="575"/>
    <d v="2012-12-12T00:00:00"/>
    <s v="Standard Class"/>
    <s v="YS-21880"/>
    <s v="Yana Sorensen"/>
    <x v="1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x v="2"/>
    <x v="981"/>
    <d v="2011-11-07T00:00:00"/>
    <s v="Second Class"/>
    <s v="SW-20755"/>
    <s v="Steven Ward"/>
    <x v="1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x v="2"/>
    <x v="981"/>
    <d v="2011-11-07T00:00:00"/>
    <s v="Second Class"/>
    <s v="SW-20755"/>
    <s v="Steven Ward"/>
    <x v="1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x v="0"/>
    <x v="122"/>
    <d v="2013-12-22T00:00:00"/>
    <s v="First Class"/>
    <s v="PN-18775"/>
    <s v="Parhena Norris"/>
    <x v="2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x v="1"/>
    <x v="521"/>
    <d v="2012-11-27T00:00:00"/>
    <s v="Second Class"/>
    <s v="AT-10735"/>
    <s v="Annie Thurman"/>
    <x v="0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1"/>
    <x v="521"/>
    <d v="2012-11-27T00:00:00"/>
    <s v="Second Class"/>
    <s v="AT-10735"/>
    <s v="Annie Thurman"/>
    <x v="0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x v="1"/>
    <x v="863"/>
    <d v="2012-08-16T00:00:00"/>
    <s v="First Class"/>
    <s v="EJ-13720"/>
    <s v="Ed Jacobs"/>
    <x v="0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x v="1"/>
    <x v="392"/>
    <d v="2012-04-21T00:00:00"/>
    <s v="Standard Class"/>
    <s v="DM-13345"/>
    <s v="Denise Monton"/>
    <x v="1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x v="2"/>
    <x v="90"/>
    <d v="2011-03-25T00:00:00"/>
    <s v="Standard Class"/>
    <s v="KH-16690"/>
    <s v="Kristen Hastings"/>
    <x v="1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x v="2"/>
    <x v="90"/>
    <d v="2011-03-25T00:00:00"/>
    <s v="Standard Class"/>
    <s v="KH-16690"/>
    <s v="Kristen Hastings"/>
    <x v="1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x v="2"/>
    <x v="90"/>
    <d v="2011-03-25T00:00:00"/>
    <s v="Standard Class"/>
    <s v="KH-16690"/>
    <s v="Kristen Hastings"/>
    <x v="1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x v="2"/>
    <x v="90"/>
    <d v="2011-03-25T00:00:00"/>
    <s v="Standard Class"/>
    <s v="KH-16690"/>
    <s v="Kristen Hastings"/>
    <x v="1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x v="2"/>
    <x v="90"/>
    <d v="2011-03-25T00:00:00"/>
    <s v="Standard Class"/>
    <s v="KH-16690"/>
    <s v="Kristen Hastings"/>
    <x v="1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x v="3"/>
    <x v="673"/>
    <d v="2014-11-23T00:00:00"/>
    <s v="Standard Class"/>
    <s v="MB-18085"/>
    <s v="Mick Brown"/>
    <x v="0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x v="1"/>
    <x v="12"/>
    <d v="2012-09-29T00:00:00"/>
    <s v="Standard Class"/>
    <s v="DK-12895"/>
    <s v="Dana Kaydos"/>
    <x v="0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x v="0"/>
    <x v="64"/>
    <d v="2013-09-10T00:00:00"/>
    <s v="Standard Class"/>
    <s v="DB-13210"/>
    <s v="Dean Braden"/>
    <x v="0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x v="0"/>
    <x v="64"/>
    <d v="2013-09-10T00:00:00"/>
    <s v="Standard Class"/>
    <s v="DB-13210"/>
    <s v="Dean Braden"/>
    <x v="0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x v="0"/>
    <x v="64"/>
    <d v="2013-09-10T00:00:00"/>
    <s v="Standard Class"/>
    <s v="DB-13210"/>
    <s v="Dean Braden"/>
    <x v="0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x v="0"/>
    <x v="64"/>
    <d v="2013-09-10T00:00:00"/>
    <s v="Standard Class"/>
    <s v="DB-13210"/>
    <s v="Dean Braden"/>
    <x v="0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x v="3"/>
    <x v="693"/>
    <d v="2014-04-25T00:00:00"/>
    <s v="Standard Class"/>
    <s v="CV-12295"/>
    <s v="Christina VanderZanden"/>
    <x v="0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x v="3"/>
    <x v="693"/>
    <d v="2014-04-25T00:00:00"/>
    <s v="Standard Class"/>
    <s v="CV-12295"/>
    <s v="Christina VanderZanden"/>
    <x v="0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x v="1"/>
    <x v="925"/>
    <d v="2012-06-19T00:00:00"/>
    <s v="Standard Class"/>
    <s v="GK-14620"/>
    <s v="Grace Kelly"/>
    <x v="1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x v="2"/>
    <x v="328"/>
    <d v="2011-09-22T00:00:00"/>
    <s v="Standard Class"/>
    <s v="JA-15970"/>
    <s v="Joseph Airdo"/>
    <x v="0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x v="630"/>
    <d v="2013-07-13T00:00:00"/>
    <s v="Standard Class"/>
    <s v="TH-21115"/>
    <s v="Thea Hudgings"/>
    <x v="1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x v="0"/>
    <x v="1022"/>
    <d v="2013-06-01T00:00:00"/>
    <s v="Standard Class"/>
    <s v="BS-11665"/>
    <s v="Brian Stugart"/>
    <x v="0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x v="0"/>
    <x v="1022"/>
    <d v="2013-06-01T00:00:00"/>
    <s v="Standard Class"/>
    <s v="BS-11665"/>
    <s v="Brian Stugart"/>
    <x v="0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x v="0"/>
    <x v="1022"/>
    <d v="2013-06-01T00:00:00"/>
    <s v="Standard Class"/>
    <s v="BS-11665"/>
    <s v="Brian Stugart"/>
    <x v="0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x v="3"/>
    <x v="165"/>
    <d v="2014-12-28T00:00:00"/>
    <s v="First Class"/>
    <s v="NS-18505"/>
    <s v="Neola Schneider"/>
    <x v="0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x v="3"/>
    <x v="898"/>
    <d v="2014-05-08T00:00:00"/>
    <s v="Standard Class"/>
    <s v="MK-18160"/>
    <s v="Mike Kennedy"/>
    <x v="0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x v="3"/>
    <x v="898"/>
    <d v="2014-05-08T00:00:00"/>
    <s v="Standard Class"/>
    <s v="MK-18160"/>
    <s v="Mike Kennedy"/>
    <x v="0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x v="2"/>
    <x v="1165"/>
    <d v="2011-02-25T00:00:00"/>
    <s v="First Class"/>
    <s v="SA-20830"/>
    <s v="Sue Ann Reed"/>
    <x v="0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x v="1"/>
    <x v="285"/>
    <d v="2012-02-11T00:00:00"/>
    <s v="First Class"/>
    <s v="BH-11710"/>
    <s v="Brosina Hoffman"/>
    <x v="0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1"/>
    <x v="285"/>
    <d v="2012-02-11T00:00:00"/>
    <s v="First Class"/>
    <s v="BH-11710"/>
    <s v="Brosina Hoffman"/>
    <x v="0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x v="1"/>
    <x v="285"/>
    <d v="2012-02-11T00:00:00"/>
    <s v="First Class"/>
    <s v="BH-11710"/>
    <s v="Brosina Hoffman"/>
    <x v="0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x v="1"/>
    <x v="252"/>
    <d v="2012-08-28T00:00:00"/>
    <s v="Second Class"/>
    <s v="SC-20380"/>
    <s v="Shahid Collister"/>
    <x v="0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x v="2"/>
    <x v="953"/>
    <d v="2011-12-04T00:00:00"/>
    <s v="Standard Class"/>
    <s v="RF-19345"/>
    <s v="Randy Ferguson"/>
    <x v="1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x v="107"/>
    <d v="2013-12-17T00:00:00"/>
    <s v="Standard Class"/>
    <s v="CM-12235"/>
    <s v="Chris McAfee"/>
    <x v="0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d v="2013-12-17T00:00:00"/>
    <s v="Standard Class"/>
    <s v="CM-12235"/>
    <s v="Chris McAfee"/>
    <x v="0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x v="3"/>
    <x v="855"/>
    <d v="2014-10-30T00:00:00"/>
    <s v="First Class"/>
    <s v="JM-15655"/>
    <s v="Jim Mitchum"/>
    <x v="1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x v="3"/>
    <x v="855"/>
    <d v="2014-10-30T00:00:00"/>
    <s v="First Class"/>
    <s v="JM-15655"/>
    <s v="Jim Mitchum"/>
    <x v="1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x v="2"/>
    <x v="641"/>
    <d v="2011-11-29T00:00:00"/>
    <s v="Standard Class"/>
    <s v="RB-19435"/>
    <s v="Richard Bierner"/>
    <x v="0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2"/>
    <x v="641"/>
    <d v="2011-11-29T00:00:00"/>
    <s v="Standard Class"/>
    <s v="RB-19435"/>
    <s v="Richard Bierner"/>
    <x v="0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x v="2"/>
    <x v="641"/>
    <d v="2011-11-29T00:00:00"/>
    <s v="Standard Class"/>
    <s v="RB-19435"/>
    <s v="Richard Bierner"/>
    <x v="0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x v="2"/>
    <x v="686"/>
    <d v="2011-07-20T00:00:00"/>
    <s v="Standard Class"/>
    <s v="SS-20515"/>
    <s v="Shirley Schmidt"/>
    <x v="2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x v="1"/>
    <x v="293"/>
    <d v="2012-05-27T00:00:00"/>
    <s v="Second Class"/>
    <s v="NM-18445"/>
    <s v="Nathan Mautz"/>
    <x v="2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x v="1"/>
    <x v="293"/>
    <d v="2012-05-27T00:00:00"/>
    <s v="Second Class"/>
    <s v="NM-18445"/>
    <s v="Nathan Mautz"/>
    <x v="2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x v="1"/>
    <x v="82"/>
    <d v="2012-11-23T00:00:00"/>
    <s v="Second Class"/>
    <s v="EM-14095"/>
    <s v="Eudokia Martin"/>
    <x v="1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x v="1"/>
    <x v="82"/>
    <d v="2012-11-23T00:00:00"/>
    <s v="Second Class"/>
    <s v="EM-14095"/>
    <s v="Eudokia Martin"/>
    <x v="1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x v="1"/>
    <x v="82"/>
    <d v="2012-11-23T00:00:00"/>
    <s v="Second Class"/>
    <s v="EM-14095"/>
    <s v="Eudokia Martin"/>
    <x v="1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x v="2"/>
    <x v="809"/>
    <d v="2011-04-01T00:00:00"/>
    <s v="First Class"/>
    <s v="MP-17470"/>
    <s v="Mark Packer"/>
    <x v="2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x v="2"/>
    <x v="809"/>
    <d v="2011-04-01T00:00:00"/>
    <s v="First Class"/>
    <s v="MP-17470"/>
    <s v="Mark Packer"/>
    <x v="2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2"/>
    <x v="809"/>
    <d v="2011-04-01T00:00:00"/>
    <s v="First Class"/>
    <s v="MP-17470"/>
    <s v="Mark Packer"/>
    <x v="2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x v="3"/>
    <x v="614"/>
    <d v="2015-01-02T00:00:00"/>
    <s v="Second Class"/>
    <s v="KH-16360"/>
    <s v="Katherine Hughes"/>
    <x v="0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3"/>
    <x v="614"/>
    <d v="2015-01-02T00:00:00"/>
    <s v="Second Class"/>
    <s v="KH-16360"/>
    <s v="Katherine Hughes"/>
    <x v="0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x v="3"/>
    <x v="614"/>
    <d v="2015-01-02T00:00:00"/>
    <s v="Second Class"/>
    <s v="KH-16360"/>
    <s v="Katherine Hughes"/>
    <x v="0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x v="3"/>
    <x v="614"/>
    <d v="2015-01-02T00:00:00"/>
    <s v="Second Class"/>
    <s v="KH-16360"/>
    <s v="Katherine Hughes"/>
    <x v="0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x v="3"/>
    <x v="614"/>
    <d v="2015-01-02T00:00:00"/>
    <s v="Second Class"/>
    <s v="KH-16360"/>
    <s v="Katherine Hughes"/>
    <x v="0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x v="3"/>
    <x v="580"/>
    <d v="2014-03-09T00:00:00"/>
    <s v="Standard Class"/>
    <s v="DB-13555"/>
    <s v="Dorothy Badders"/>
    <x v="1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x v="3"/>
    <x v="580"/>
    <d v="2014-03-09T00:00:00"/>
    <s v="Standard Class"/>
    <s v="DB-13555"/>
    <s v="Dorothy Badders"/>
    <x v="1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x v="3"/>
    <x v="580"/>
    <d v="2014-03-09T00:00:00"/>
    <s v="Standard Class"/>
    <s v="DB-13555"/>
    <s v="Dorothy Badders"/>
    <x v="1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x v="3"/>
    <x v="580"/>
    <d v="2014-03-09T00:00:00"/>
    <s v="Standard Class"/>
    <s v="DB-13555"/>
    <s v="Dorothy Badders"/>
    <x v="1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x v="0"/>
    <x v="1099"/>
    <d v="2013-10-08T00:00:00"/>
    <s v="First Class"/>
    <s v="LB-16795"/>
    <s v="Laurel Beltran"/>
    <x v="2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x v="0"/>
    <x v="1099"/>
    <d v="2013-10-08T00:00:00"/>
    <s v="First Class"/>
    <s v="LB-16795"/>
    <s v="Laurel Beltran"/>
    <x v="2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x v="0"/>
    <x v="1099"/>
    <d v="2013-10-08T00:00:00"/>
    <s v="First Class"/>
    <s v="LB-16795"/>
    <s v="Laurel Beltran"/>
    <x v="2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0"/>
    <x v="1099"/>
    <d v="2013-10-08T00:00:00"/>
    <s v="First Class"/>
    <s v="LB-16795"/>
    <s v="Laurel Beltran"/>
    <x v="2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1"/>
    <x v="57"/>
    <d v="2012-04-11T00:00:00"/>
    <s v="Standard Class"/>
    <s v="CA-11965"/>
    <s v="Carol Adams"/>
    <x v="1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x v="2"/>
    <x v="340"/>
    <d v="2011-09-13T00:00:00"/>
    <s v="Standard Class"/>
    <s v="DL-12925"/>
    <s v="Daniel Lacy"/>
    <x v="0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x v="0"/>
    <x v="543"/>
    <d v="2013-03-17T00:00:00"/>
    <s v="First Class"/>
    <s v="FC-14335"/>
    <s v="Fred Chung"/>
    <x v="1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x v="0"/>
    <x v="543"/>
    <d v="2013-03-17T00:00:00"/>
    <s v="First Class"/>
    <s v="FC-14335"/>
    <s v="Fred Chung"/>
    <x v="1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x v="1"/>
    <x v="17"/>
    <d v="2012-12-31T00:00:00"/>
    <s v="Standard Class"/>
    <s v="DB-13120"/>
    <s v="David Bremer"/>
    <x v="1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"/>
    <x v="17"/>
    <d v="2012-12-31T00:00:00"/>
    <s v="Standard Class"/>
    <s v="DB-13120"/>
    <s v="David Bremer"/>
    <x v="1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x v="3"/>
    <x v="783"/>
    <d v="2014-08-09T00:00:00"/>
    <s v="First Class"/>
    <s v="CK-12205"/>
    <s v="Chloris Kastensmidt"/>
    <x v="0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x v="3"/>
    <x v="783"/>
    <d v="2014-08-09T00:00:00"/>
    <s v="First Class"/>
    <s v="CK-12205"/>
    <s v="Chloris Kastensmidt"/>
    <x v="0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x v="1"/>
    <x v="204"/>
    <d v="2012-03-27T00:00:00"/>
    <s v="Standard Class"/>
    <s v="FW-14395"/>
    <s v="Fred Wasserman"/>
    <x v="1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x v="1"/>
    <x v="672"/>
    <d v="2012-12-02T00:00:00"/>
    <s v="Second Class"/>
    <s v="JM-15865"/>
    <s v="John Murray"/>
    <x v="0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1"/>
    <x v="672"/>
    <d v="2012-12-02T00:00:00"/>
    <s v="Second Class"/>
    <s v="JM-15865"/>
    <s v="John Murray"/>
    <x v="0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x v="2"/>
    <x v="1166"/>
    <d v="2011-04-15T00:00:00"/>
    <s v="Same Day"/>
    <s v="PS-18970"/>
    <s v="Paul Stevenson"/>
    <x v="2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x v="2"/>
    <x v="1166"/>
    <d v="2011-04-15T00:00:00"/>
    <s v="Same Day"/>
    <s v="PS-18970"/>
    <s v="Paul Stevenson"/>
    <x v="2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x v="3"/>
    <x v="245"/>
    <d v="2014-08-03T00:00:00"/>
    <s v="First Class"/>
    <s v="TC-21475"/>
    <s v="Tony Chapman"/>
    <x v="2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x v="3"/>
    <x v="702"/>
    <d v="2014-06-06T00:00:00"/>
    <s v="Standard Class"/>
    <s v="CV-12805"/>
    <s v="Cynthia Voltz"/>
    <x v="1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x v="2"/>
    <x v="1167"/>
    <d v="2011-01-13T00:00:00"/>
    <s v="Standard Class"/>
    <s v="VS-21820"/>
    <s v="Vivek Sundaresam"/>
    <x v="0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2"/>
    <x v="1167"/>
    <d v="2011-01-13T00:00:00"/>
    <s v="Standard Class"/>
    <s v="VS-21820"/>
    <s v="Vivek Sundaresam"/>
    <x v="0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"/>
    <x v="365"/>
    <d v="2014-10-02T00:00:00"/>
    <s v="First Class"/>
    <s v="SC-20575"/>
    <s v="Sonia Cooley"/>
    <x v="0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x v="3"/>
    <x v="1168"/>
    <d v="2014-09-20T00:00:00"/>
    <s v="Standard Class"/>
    <s v="SG-20605"/>
    <s v="Speros Goranitis"/>
    <x v="0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x v="2"/>
    <x v="68"/>
    <d v="2011-10-26T00:00:00"/>
    <s v="Standard Class"/>
    <s v="NB-18580"/>
    <s v="Nicole Brennan"/>
    <x v="1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x v="964"/>
    <d v="2013-10-09T00:00:00"/>
    <s v="Standard Class"/>
    <s v="DR-12940"/>
    <s v="Daniel Raglin"/>
    <x v="2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x v="0"/>
    <x v="964"/>
    <d v="2013-10-09T00:00:00"/>
    <s v="Standard Class"/>
    <s v="DR-12940"/>
    <s v="Daniel Raglin"/>
    <x v="2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x v="0"/>
    <x v="964"/>
    <d v="2013-10-09T00:00:00"/>
    <s v="Standard Class"/>
    <s v="DR-12940"/>
    <s v="Daniel Raglin"/>
    <x v="2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x v="1"/>
    <x v="154"/>
    <d v="2012-11-29T00:00:00"/>
    <s v="Second Class"/>
    <s v="MA-17560"/>
    <s v="Matt Abelman"/>
    <x v="2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x v="3"/>
    <x v="636"/>
    <d v="2014-05-10T00:00:00"/>
    <s v="Second Class"/>
    <s v="TS-21655"/>
    <s v="Trudy Schmidt"/>
    <x v="0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x v="2"/>
    <x v="1169"/>
    <d v="2011-10-08T00:00:00"/>
    <s v="Same Day"/>
    <s v="JG-15115"/>
    <s v="Jack Garza"/>
    <x v="0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x v="2"/>
    <x v="520"/>
    <d v="2012-01-07T00:00:00"/>
    <s v="Standard Class"/>
    <s v="KM-16375"/>
    <s v="Katherine Murray"/>
    <x v="2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x v="2"/>
    <x v="520"/>
    <d v="2012-01-07T00:00:00"/>
    <s v="Standard Class"/>
    <s v="KM-16375"/>
    <s v="Katherine Murray"/>
    <x v="2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x v="2"/>
    <x v="520"/>
    <d v="2012-01-07T00:00:00"/>
    <s v="Standard Class"/>
    <s v="KM-16375"/>
    <s v="Katherine Murray"/>
    <x v="2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x v="2"/>
    <x v="520"/>
    <d v="2012-01-07T00:00:00"/>
    <s v="Standard Class"/>
    <s v="KM-16375"/>
    <s v="Katherine Murray"/>
    <x v="2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x v="2"/>
    <x v="520"/>
    <d v="2012-01-07T00:00:00"/>
    <s v="Standard Class"/>
    <s v="KM-16375"/>
    <s v="Katherine Murray"/>
    <x v="2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x v="1"/>
    <x v="152"/>
    <d v="2012-05-01T00:00:00"/>
    <s v="First Class"/>
    <s v="SD-20485"/>
    <s v="Shirley Daniels"/>
    <x v="2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"/>
    <x v="152"/>
    <d v="2012-05-01T00:00:00"/>
    <s v="First Class"/>
    <s v="SD-20485"/>
    <s v="Shirley Daniels"/>
    <x v="2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1"/>
    <x v="966"/>
    <d v="2012-02-21T00:00:00"/>
    <s v="Standard Class"/>
    <s v="TT-21070"/>
    <s v="Ted Trevino"/>
    <x v="0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1"/>
    <x v="966"/>
    <d v="2012-02-21T00:00:00"/>
    <s v="Standard Class"/>
    <s v="TT-21070"/>
    <s v="Ted Trevino"/>
    <x v="0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x v="0"/>
    <x v="881"/>
    <d v="2013-11-30T00:00:00"/>
    <s v="Standard Class"/>
    <s v="BB-11545"/>
    <s v="Brenda Bowman"/>
    <x v="1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x v="0"/>
    <x v="881"/>
    <d v="2013-11-30T00:00:00"/>
    <s v="Standard Class"/>
    <s v="BB-11545"/>
    <s v="Brenda Bowman"/>
    <x v="1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x v="0"/>
    <x v="881"/>
    <d v="2013-11-30T00:00:00"/>
    <s v="Standard Class"/>
    <s v="BB-11545"/>
    <s v="Brenda Bowman"/>
    <x v="1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x v="3"/>
    <x v="663"/>
    <d v="2014-07-18T00:00:00"/>
    <s v="First Class"/>
    <s v="RS-19420"/>
    <s v="Ricardo Sperren"/>
    <x v="1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x v="3"/>
    <x v="663"/>
    <d v="2014-07-18T00:00:00"/>
    <s v="First Class"/>
    <s v="RS-19420"/>
    <s v="Ricardo Sperren"/>
    <x v="1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x v="3"/>
    <x v="663"/>
    <d v="2014-07-18T00:00:00"/>
    <s v="First Class"/>
    <s v="RS-19420"/>
    <s v="Ricardo Sperren"/>
    <x v="1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x v="2"/>
    <x v="282"/>
    <d v="2012-01-03T00:00:00"/>
    <s v="Standard Class"/>
    <s v="AI-10855"/>
    <s v="Arianne Irving"/>
    <x v="0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x v="2"/>
    <x v="282"/>
    <d v="2012-01-03T00:00:00"/>
    <s v="Standard Class"/>
    <s v="AI-10855"/>
    <s v="Arianne Irving"/>
    <x v="0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x v="0"/>
    <x v="554"/>
    <d v="2013-03-23T00:00:00"/>
    <s v="Same Day"/>
    <s v="MC-17275"/>
    <s v="Marc Crier"/>
    <x v="0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x v="3"/>
    <x v="1170"/>
    <d v="2014-07-06T00:00:00"/>
    <s v="First Class"/>
    <s v="AH-10120"/>
    <s v="Adrian Hane"/>
    <x v="2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x v="1170"/>
    <d v="2014-07-06T00:00:00"/>
    <s v="First Class"/>
    <s v="AH-10120"/>
    <s v="Adrian Hane"/>
    <x v="2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x v="3"/>
    <x v="817"/>
    <d v="2014-12-19T00:00:00"/>
    <s v="Standard Class"/>
    <s v="BF-11170"/>
    <s v="Ben Ferrer"/>
    <x v="2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x v="3"/>
    <x v="817"/>
    <d v="2014-12-19T00:00:00"/>
    <s v="Standard Class"/>
    <s v="BF-11170"/>
    <s v="Ben Ferrer"/>
    <x v="2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x v="3"/>
    <x v="817"/>
    <d v="2014-12-19T00:00:00"/>
    <s v="Standard Class"/>
    <s v="BF-11170"/>
    <s v="Ben Ferrer"/>
    <x v="2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x v="3"/>
    <x v="817"/>
    <d v="2014-12-19T00:00:00"/>
    <s v="Standard Class"/>
    <s v="BF-11170"/>
    <s v="Ben Ferrer"/>
    <x v="2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x v="3"/>
    <x v="817"/>
    <d v="2014-12-19T00:00:00"/>
    <s v="Standard Class"/>
    <s v="BF-11170"/>
    <s v="Ben Ferrer"/>
    <x v="2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x v="370"/>
    <d v="2013-09-03T00:00:00"/>
    <s v="Standard Class"/>
    <s v="AA-10480"/>
    <s v="Andrew Allen"/>
    <x v="0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x v="0"/>
    <x v="370"/>
    <d v="2013-09-03T00:00:00"/>
    <s v="Standard Class"/>
    <s v="AA-10480"/>
    <s v="Andrew Allen"/>
    <x v="0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x v="370"/>
    <d v="2013-09-03T00:00:00"/>
    <s v="Standard Class"/>
    <s v="AA-10480"/>
    <s v="Andrew Allen"/>
    <x v="0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x v="0"/>
    <x v="370"/>
    <d v="2013-09-03T00:00:00"/>
    <s v="Standard Class"/>
    <s v="AA-10480"/>
    <s v="Andrew Allen"/>
    <x v="0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x v="370"/>
    <d v="2013-09-03T00:00:00"/>
    <s v="Standard Class"/>
    <s v="AA-10480"/>
    <s v="Andrew Allen"/>
    <x v="0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x v="3"/>
    <x v="453"/>
    <d v="2014-10-20T00:00:00"/>
    <s v="Standard Class"/>
    <s v="SV-20815"/>
    <s v="Stuart Van"/>
    <x v="1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x v="2"/>
    <x v="1089"/>
    <d v="2011-10-29T00:00:00"/>
    <s v="Standard Class"/>
    <s v="EH-14185"/>
    <s v="Evan Henry"/>
    <x v="0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2"/>
    <x v="1089"/>
    <d v="2011-10-29T00:00:00"/>
    <s v="Standard Class"/>
    <s v="EH-14185"/>
    <s v="Evan Henry"/>
    <x v="0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1"/>
    <x v="788"/>
    <d v="2012-04-07T00:00:00"/>
    <s v="Standard Class"/>
    <s v="JL-15850"/>
    <s v="John Lucas"/>
    <x v="0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x v="3"/>
    <x v="960"/>
    <d v="2014-10-31T00:00:00"/>
    <s v="Second Class"/>
    <s v="JM-15250"/>
    <s v="Janet Martin"/>
    <x v="0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x v="3"/>
    <x v="960"/>
    <d v="2014-10-31T00:00:00"/>
    <s v="Second Class"/>
    <s v="JM-15250"/>
    <s v="Janet Martin"/>
    <x v="0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3"/>
    <x v="960"/>
    <d v="2014-10-31T00:00:00"/>
    <s v="Second Class"/>
    <s v="JM-15250"/>
    <s v="Janet Martin"/>
    <x v="0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x v="2"/>
    <x v="29"/>
    <d v="2011-12-07T00:00:00"/>
    <s v="First Class"/>
    <s v="JB-15925"/>
    <s v="Joni Blumstein"/>
    <x v="0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x v="3"/>
    <x v="132"/>
    <d v="2014-11-09T00:00:00"/>
    <s v="Standard Class"/>
    <s v="PB-19105"/>
    <s v="Peter Bühler"/>
    <x v="0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3"/>
    <x v="428"/>
    <d v="2014-09-15T00:00:00"/>
    <s v="Standard Class"/>
    <s v="MC-17605"/>
    <s v="Matt Connell"/>
    <x v="1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x v="1"/>
    <x v="956"/>
    <d v="2012-01-10T00:00:00"/>
    <s v="Standard Class"/>
    <s v="BG-11695"/>
    <s v="Brooke Gillingham"/>
    <x v="1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x v="1"/>
    <x v="956"/>
    <d v="2012-01-10T00:00:00"/>
    <s v="Standard Class"/>
    <s v="BG-11695"/>
    <s v="Brooke Gillingham"/>
    <x v="1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x v="1"/>
    <x v="956"/>
    <d v="2012-01-10T00:00:00"/>
    <s v="Standard Class"/>
    <s v="BG-11695"/>
    <s v="Brooke Gillingham"/>
    <x v="1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3"/>
    <x v="513"/>
    <d v="2014-04-21T00:00:00"/>
    <s v="Standard Class"/>
    <s v="JO-15550"/>
    <s v="Jesus Ocampo"/>
    <x v="2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x v="1"/>
    <x v="229"/>
    <d v="2012-09-14T00:00:00"/>
    <s v="Standard Class"/>
    <s v="AR-10345"/>
    <s v="Alex Russell"/>
    <x v="1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x v="477"/>
    <d v="2013-09-30T00:00:00"/>
    <s v="Standard Class"/>
    <s v="TS-21505"/>
    <s v="Tony Sayre"/>
    <x v="0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x v="477"/>
    <d v="2013-09-30T00:00:00"/>
    <s v="Standard Class"/>
    <s v="TS-21505"/>
    <s v="Tony Sayre"/>
    <x v="0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x v="0"/>
    <x v="477"/>
    <d v="2013-09-30T00:00:00"/>
    <s v="Standard Class"/>
    <s v="TS-21505"/>
    <s v="Tony Sayre"/>
    <x v="0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x v="1"/>
    <x v="199"/>
    <d v="2012-03-20T00:00:00"/>
    <s v="Second Class"/>
    <s v="JK-15640"/>
    <s v="Jim Kriz"/>
    <x v="2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x v="0"/>
    <x v="491"/>
    <d v="2013-12-03T00:00:00"/>
    <s v="Standard Class"/>
    <s v="GA-14515"/>
    <s v="George Ashbrook"/>
    <x v="0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x v="182"/>
    <d v="2013-10-02T00:00:00"/>
    <s v="Standard Class"/>
    <s v="TN-21040"/>
    <s v="Tanja Norvell"/>
    <x v="2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3"/>
    <x v="487"/>
    <d v="2014-06-20T00:00:00"/>
    <s v="Standard Class"/>
    <s v="TW-21025"/>
    <s v="Tamara Willingham"/>
    <x v="2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3"/>
    <x v="65"/>
    <d v="2014-09-22T00:00:00"/>
    <s v="First Class"/>
    <s v="PA-19060"/>
    <s v="Pete Armstrong"/>
    <x v="2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x v="3"/>
    <x v="455"/>
    <d v="2014-06-09T00:00:00"/>
    <s v="Standard Class"/>
    <s v="JD-15790"/>
    <s v="John Dryer"/>
    <x v="0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x v="0"/>
    <x v="666"/>
    <d v="2013-05-20T00:00:00"/>
    <s v="Second Class"/>
    <s v="MN-17935"/>
    <s v="Michael Nguyen"/>
    <x v="0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x v="3"/>
    <x v="175"/>
    <d v="2014-09-21T00:00:00"/>
    <s v="Standard Class"/>
    <s v="GM-14500"/>
    <s v="Gene McClure"/>
    <x v="0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x v="0"/>
    <x v="250"/>
    <d v="2013-08-27T00:00:00"/>
    <s v="Standard Class"/>
    <s v="DG-13300"/>
    <s v="Deirdre Greer"/>
    <x v="1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x v="2"/>
    <x v="992"/>
    <d v="2011-06-06T00:00:00"/>
    <s v="Standard Class"/>
    <s v="JG-15160"/>
    <s v="James Galang"/>
    <x v="0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x v="3"/>
    <x v="404"/>
    <d v="2014-12-21T00:00:00"/>
    <s v="First Class"/>
    <s v="AG-10330"/>
    <s v="Alex Grayson"/>
    <x v="0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x v="3"/>
    <x v="245"/>
    <d v="2014-08-07T00:00:00"/>
    <s v="Standard Class"/>
    <s v="JF-15355"/>
    <s v="Jay Fein"/>
    <x v="0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2"/>
    <x v="871"/>
    <d v="2011-11-26T00:00:00"/>
    <s v="Standard Class"/>
    <s v="SC-20680"/>
    <s v="Steve Carroll"/>
    <x v="2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x v="2"/>
    <x v="871"/>
    <d v="2011-11-26T00:00:00"/>
    <s v="Standard Class"/>
    <s v="SC-20680"/>
    <s v="Steve Carroll"/>
    <x v="2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x v="1"/>
    <x v="496"/>
    <d v="2012-09-26T00:00:00"/>
    <s v="Second Class"/>
    <s v="CM-11935"/>
    <s v="Carlos Meador"/>
    <x v="0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x v="3"/>
    <x v="648"/>
    <d v="2014-08-28T00:00:00"/>
    <s v="Standard Class"/>
    <s v="KT-16480"/>
    <s v="Kean Thornton"/>
    <x v="0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x v="0"/>
    <x v="26"/>
    <d v="2013-06-23T00:00:00"/>
    <s v="Standard Class"/>
    <s v="CP-12340"/>
    <s v="Christine Phan"/>
    <x v="1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x v="0"/>
    <x v="26"/>
    <d v="2013-06-23T00:00:00"/>
    <s v="Standard Class"/>
    <s v="CP-12340"/>
    <s v="Christine Phan"/>
    <x v="1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x v="0"/>
    <x v="26"/>
    <d v="2013-06-23T00:00:00"/>
    <s v="Standard Class"/>
    <s v="CP-12340"/>
    <s v="Christine Phan"/>
    <x v="1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x v="1"/>
    <x v="546"/>
    <d v="2012-12-23T00:00:00"/>
    <s v="Standard Class"/>
    <s v="EK-13795"/>
    <s v="Eileen Kiefer"/>
    <x v="2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x v="1"/>
    <x v="70"/>
    <d v="2012-06-02T00:00:00"/>
    <s v="Second Class"/>
    <s v="CW-11905"/>
    <s v="Carl Weiss"/>
    <x v="2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x v="1"/>
    <x v="652"/>
    <d v="2012-06-24T00:00:00"/>
    <s v="Standard Class"/>
    <s v="KH-16510"/>
    <s v="Keith Herrera"/>
    <x v="0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x v="1"/>
    <x v="652"/>
    <d v="2012-06-24T00:00:00"/>
    <s v="Standard Class"/>
    <s v="KH-16510"/>
    <s v="Keith Herrera"/>
    <x v="0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x v="1"/>
    <x v="652"/>
    <d v="2012-06-24T00:00:00"/>
    <s v="Standard Class"/>
    <s v="KH-16510"/>
    <s v="Keith Herrera"/>
    <x v="0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x v="1"/>
    <x v="652"/>
    <d v="2012-06-24T00:00:00"/>
    <s v="Standard Class"/>
    <s v="KH-16510"/>
    <s v="Keith Herrera"/>
    <x v="0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x v="1"/>
    <x v="652"/>
    <d v="2012-06-24T00:00:00"/>
    <s v="Standard Class"/>
    <s v="KH-16510"/>
    <s v="Keith Herrera"/>
    <x v="0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x v="1"/>
    <x v="672"/>
    <d v="2012-12-03T00:00:00"/>
    <s v="First Class"/>
    <s v="AB-10600"/>
    <s v="Ann Blume"/>
    <x v="1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x v="1"/>
    <x v="379"/>
    <d v="2012-12-23T00:00:00"/>
    <s v="Second Class"/>
    <s v="AH-10075"/>
    <s v="Adam Hart"/>
    <x v="1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x v="3"/>
    <x v="701"/>
    <d v="2014-11-22T00:00:00"/>
    <s v="Standard Class"/>
    <s v="CK-12595"/>
    <s v="Clytie Kelty"/>
    <x v="0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x v="3"/>
    <x v="701"/>
    <d v="2014-11-22T00:00:00"/>
    <s v="Standard Class"/>
    <s v="CK-12595"/>
    <s v="Clytie Kelty"/>
    <x v="0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"/>
    <x v="38"/>
    <d v="2014-11-17T00:00:00"/>
    <s v="Second Class"/>
    <s v="SP-20620"/>
    <s v="Stefania Perrino"/>
    <x v="1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x v="38"/>
    <d v="2014-11-17T00:00:00"/>
    <s v="Second Class"/>
    <s v="SP-20620"/>
    <s v="Stefania Perrino"/>
    <x v="1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x v="1057"/>
    <d v="2013-10-29T00:00:00"/>
    <s v="Standard Class"/>
    <s v="JP-15460"/>
    <s v="Jennifer Patt"/>
    <x v="1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x v="2"/>
    <x v="776"/>
    <d v="2011-12-11T00:00:00"/>
    <s v="Standard Class"/>
    <s v="BG-11035"/>
    <s v="Barry Gonzalez"/>
    <x v="0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x v="3"/>
    <x v="734"/>
    <d v="2014-12-07T00:00:00"/>
    <s v="First Class"/>
    <s v="CC-12550"/>
    <s v="Clay Cheatham"/>
    <x v="0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x v="3"/>
    <x v="986"/>
    <d v="2014-09-29T00:00:00"/>
    <s v="First Class"/>
    <s v="SL-20155"/>
    <s v="Sara Luxemburg"/>
    <x v="2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x v="1"/>
    <x v="302"/>
    <d v="2012-02-07T00:00:00"/>
    <s v="Standard Class"/>
    <s v="FO-14305"/>
    <s v="Frank Olsen"/>
    <x v="0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x v="3"/>
    <x v="801"/>
    <d v="2014-08-13T00:00:00"/>
    <s v="Same Day"/>
    <s v="BB-11545"/>
    <s v="Brenda Bowman"/>
    <x v="1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x v="3"/>
    <x v="801"/>
    <d v="2014-08-13T00:00:00"/>
    <s v="Same Day"/>
    <s v="BB-11545"/>
    <s v="Brenda Bowman"/>
    <x v="1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3"/>
    <x v="801"/>
    <d v="2014-08-13T00:00:00"/>
    <s v="Same Day"/>
    <s v="BB-11545"/>
    <s v="Brenda Bowman"/>
    <x v="1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1"/>
    <x v="252"/>
    <d v="2012-08-26T00:00:00"/>
    <s v="First Class"/>
    <s v="DO-13435"/>
    <s v="Denny Ordway"/>
    <x v="0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3"/>
    <x v="105"/>
    <d v="2014-11-18T00:00:00"/>
    <s v="Standard Class"/>
    <s v="LB-16735"/>
    <s v="Larry Blacks"/>
    <x v="0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x v="0"/>
    <x v="1147"/>
    <d v="2013-08-02T00:00:00"/>
    <s v="Same Day"/>
    <s v="TS-21205"/>
    <s v="Thomas Seio"/>
    <x v="1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x v="0"/>
    <x v="1147"/>
    <d v="2013-08-02T00:00:00"/>
    <s v="Same Day"/>
    <s v="TS-21205"/>
    <s v="Thomas Seio"/>
    <x v="1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x v="0"/>
    <x v="881"/>
    <d v="2013-12-03T00:00:00"/>
    <s v="Standard Class"/>
    <s v="CS-12505"/>
    <s v="Cindy Stewart"/>
    <x v="0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x v="881"/>
    <d v="2013-12-03T00:00:00"/>
    <s v="Standard Class"/>
    <s v="CS-12505"/>
    <s v="Cindy Stewart"/>
    <x v="0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x v="881"/>
    <d v="2013-12-03T00:00:00"/>
    <s v="Standard Class"/>
    <s v="CS-12505"/>
    <s v="Cindy Stewart"/>
    <x v="0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x v="1172"/>
    <d v="2013-04-16T00:00:00"/>
    <s v="First Class"/>
    <s v="SP-20920"/>
    <s v="Susan Pistek"/>
    <x v="0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x v="2"/>
    <x v="422"/>
    <d v="2011-12-31T00:00:00"/>
    <s v="Standard Class"/>
    <s v="CD-12790"/>
    <s v="Cynthia Delaney"/>
    <x v="2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x v="2"/>
    <x v="422"/>
    <d v="2011-12-31T00:00:00"/>
    <s v="Standard Class"/>
    <s v="CD-12790"/>
    <s v="Cynthia Delaney"/>
    <x v="2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x v="2"/>
    <x v="422"/>
    <d v="2011-12-31T00:00:00"/>
    <s v="Standard Class"/>
    <s v="CD-12790"/>
    <s v="Cynthia Delaney"/>
    <x v="2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x v="2"/>
    <x v="422"/>
    <d v="2011-12-31T00:00:00"/>
    <s v="Standard Class"/>
    <s v="CD-12790"/>
    <s v="Cynthia Delaney"/>
    <x v="2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x v="0"/>
    <x v="724"/>
    <d v="2013-04-23T00:00:00"/>
    <s v="Standard Class"/>
    <s v="RF-19840"/>
    <s v="Roy Französisch"/>
    <x v="0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x v="0"/>
    <x v="724"/>
    <d v="2013-04-23T00:00:00"/>
    <s v="Standard Class"/>
    <s v="RF-19840"/>
    <s v="Roy Französisch"/>
    <x v="0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1"/>
    <x v="936"/>
    <d v="2012-03-12T00:00:00"/>
    <s v="Standard Class"/>
    <s v="FO-14305"/>
    <s v="Frank Olsen"/>
    <x v="0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x v="254"/>
    <d v="2013-11-07T00:00:00"/>
    <s v="Second Class"/>
    <s v="ER-13855"/>
    <s v="Elpida Rittenbach"/>
    <x v="1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x v="0"/>
    <x v="254"/>
    <d v="2013-11-07T00:00:00"/>
    <s v="Second Class"/>
    <s v="ER-13855"/>
    <s v="Elpida Rittenbach"/>
    <x v="1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x v="0"/>
    <x v="254"/>
    <d v="2013-11-07T00:00:00"/>
    <s v="Second Class"/>
    <s v="ER-13855"/>
    <s v="Elpida Rittenbach"/>
    <x v="1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x v="2"/>
    <x v="503"/>
    <d v="2011-12-06T00:00:00"/>
    <s v="Standard Class"/>
    <s v="PB-19150"/>
    <s v="Philip Brown"/>
    <x v="0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x v="0"/>
    <x v="624"/>
    <d v="2013-05-21T00:00:00"/>
    <s v="First Class"/>
    <s v="LW-17215"/>
    <s v="Luke Weiss"/>
    <x v="0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d v="2013-05-21T00:00:00"/>
    <s v="First Class"/>
    <s v="LW-17215"/>
    <s v="Luke Weiss"/>
    <x v="0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x v="0"/>
    <x v="624"/>
    <d v="2013-05-21T00:00:00"/>
    <s v="First Class"/>
    <s v="LW-17215"/>
    <s v="Luke Weiss"/>
    <x v="0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x v="0"/>
    <x v="624"/>
    <d v="2013-05-21T00:00:00"/>
    <s v="First Class"/>
    <s v="LW-17215"/>
    <s v="Luke Weiss"/>
    <x v="0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3"/>
    <x v="20"/>
    <d v="2014-09-20T00:00:00"/>
    <s v="Same Day"/>
    <s v="FG-14260"/>
    <s v="Frank Gastineau"/>
    <x v="2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d v="2013-12-25T00:00:00"/>
    <s v="Standard Class"/>
    <s v="BP-11050"/>
    <s v="Barry Pond"/>
    <x v="1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x v="3"/>
    <x v="386"/>
    <d v="2014-10-16T00:00:00"/>
    <s v="First Class"/>
    <s v="SP-20860"/>
    <s v="Sung Pak"/>
    <x v="1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x v="1"/>
    <x v="295"/>
    <d v="2012-12-15T00:00:00"/>
    <s v="Second Class"/>
    <s v="JD-15895"/>
    <s v="Jonathan Doherty"/>
    <x v="1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x v="1"/>
    <x v="295"/>
    <d v="2012-12-15T00:00:00"/>
    <s v="Second Class"/>
    <s v="JD-15895"/>
    <s v="Jonathan Doherty"/>
    <x v="1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x v="1"/>
    <x v="984"/>
    <d v="2012-07-18T00:00:00"/>
    <s v="Standard Class"/>
    <s v="FM-14380"/>
    <s v="Fred McMath"/>
    <x v="0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x v="1"/>
    <x v="653"/>
    <d v="2012-10-06T00:00:00"/>
    <s v="Standard Class"/>
    <s v="MP-17965"/>
    <s v="Michael Paige"/>
    <x v="1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3"/>
    <x v="668"/>
    <d v="2014-03-28T00:00:00"/>
    <s v="First Class"/>
    <s v="HR-14830"/>
    <s v="Harold Ryan"/>
    <x v="1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x v="3"/>
    <x v="668"/>
    <d v="2014-03-28T00:00:00"/>
    <s v="First Class"/>
    <s v="HR-14830"/>
    <s v="Harold Ryan"/>
    <x v="1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x v="3"/>
    <x v="668"/>
    <d v="2014-03-28T00:00:00"/>
    <s v="First Class"/>
    <s v="HR-14830"/>
    <s v="Harold Ryan"/>
    <x v="1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x v="3"/>
    <x v="702"/>
    <d v="2014-06-07T00:00:00"/>
    <s v="Standard Class"/>
    <s v="BW-11065"/>
    <s v="Barry Weirich"/>
    <x v="0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2"/>
    <x v="977"/>
    <d v="2011-03-29T00:00:00"/>
    <s v="Second Class"/>
    <s v="MS-17710"/>
    <s v="Maurice Satty"/>
    <x v="0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1"/>
    <x v="357"/>
    <d v="2012-09-26T00:00:00"/>
    <s v="Standard Class"/>
    <s v="SJ-20125"/>
    <s v="Sanjit Jacobs"/>
    <x v="2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x v="1"/>
    <x v="357"/>
    <d v="2012-09-26T00:00:00"/>
    <s v="Standard Class"/>
    <s v="SJ-20125"/>
    <s v="Sanjit Jacobs"/>
    <x v="2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x v="1"/>
    <x v="357"/>
    <d v="2012-09-26T00:00:00"/>
    <s v="Standard Class"/>
    <s v="SJ-20125"/>
    <s v="Sanjit Jacobs"/>
    <x v="2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1"/>
    <x v="357"/>
    <d v="2012-09-26T00:00:00"/>
    <s v="Standard Class"/>
    <s v="SJ-20125"/>
    <s v="Sanjit Jacobs"/>
    <x v="2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x v="1"/>
    <x v="357"/>
    <d v="2012-09-26T00:00:00"/>
    <s v="Standard Class"/>
    <s v="SJ-20125"/>
    <s v="Sanjit Jacobs"/>
    <x v="2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x v="1134"/>
    <d v="2013-01-13T00:00:00"/>
    <s v="Standard Class"/>
    <s v="VS-21820"/>
    <s v="Vivek Sundaresam"/>
    <x v="0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x v="1134"/>
    <d v="2013-01-13T00:00:00"/>
    <s v="Standard Class"/>
    <s v="VS-21820"/>
    <s v="Vivek Sundaresam"/>
    <x v="0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x v="0"/>
    <x v="1134"/>
    <d v="2013-01-13T00:00:00"/>
    <s v="Standard Class"/>
    <s v="VS-21820"/>
    <s v="Vivek Sundaresam"/>
    <x v="0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x v="0"/>
    <x v="1173"/>
    <d v="2013-02-15T00:00:00"/>
    <s v="First Class"/>
    <s v="DK-13090"/>
    <s v="Dave Kipp"/>
    <x v="0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d v="2013-02-15T00:00:00"/>
    <s v="First Class"/>
    <s v="DK-13090"/>
    <s v="Dave Kipp"/>
    <x v="0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x v="0"/>
    <x v="1173"/>
    <d v="2013-02-15T00:00:00"/>
    <s v="First Class"/>
    <s v="DK-13090"/>
    <s v="Dave Kipp"/>
    <x v="0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x v="0"/>
    <x v="1173"/>
    <d v="2013-02-15T00:00:00"/>
    <s v="First Class"/>
    <s v="DK-13090"/>
    <s v="Dave Kipp"/>
    <x v="0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x v="3"/>
    <x v="110"/>
    <d v="2014-06-11T00:00:00"/>
    <s v="First Class"/>
    <s v="MG-17680"/>
    <s v="Maureen Gastineau"/>
    <x v="2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3"/>
    <x v="110"/>
    <d v="2014-06-11T00:00:00"/>
    <s v="First Class"/>
    <s v="MG-17680"/>
    <s v="Maureen Gastineau"/>
    <x v="2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x v="0"/>
    <x v="147"/>
    <d v="2013-10-27T00:00:00"/>
    <s v="Second Class"/>
    <s v="DP-13390"/>
    <s v="Dennis Pardue"/>
    <x v="2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x v="0"/>
    <x v="147"/>
    <d v="2013-10-27T00:00:00"/>
    <s v="Second Class"/>
    <s v="DP-13390"/>
    <s v="Dennis Pardue"/>
    <x v="2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x v="0"/>
    <x v="147"/>
    <d v="2013-10-27T00:00:00"/>
    <s v="Second Class"/>
    <s v="DP-13390"/>
    <s v="Dennis Pardue"/>
    <x v="2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x v="3"/>
    <x v="795"/>
    <d v="2014-01-31T00:00:00"/>
    <s v="Standard Class"/>
    <s v="CJ-12010"/>
    <s v="Caroline Jumper"/>
    <x v="0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x v="3"/>
    <x v="166"/>
    <d v="2014-12-11T00:00:00"/>
    <s v="Second Class"/>
    <s v="CW-11905"/>
    <s v="Carl Weiss"/>
    <x v="2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x v="147"/>
    <d v="2013-10-25T00:00:00"/>
    <s v="Second Class"/>
    <s v="GW-14605"/>
    <s v="Giulietta Weimer"/>
    <x v="0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2"/>
    <x v="86"/>
    <d v="2011-09-01T00:00:00"/>
    <s v="Standard Class"/>
    <s v="PP-18955"/>
    <s v="Paul Prost"/>
    <x v="2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x v="2"/>
    <x v="86"/>
    <d v="2011-09-01T00:00:00"/>
    <s v="Standard Class"/>
    <s v="PP-18955"/>
    <s v="Paul Prost"/>
    <x v="2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x v="2"/>
    <x v="1174"/>
    <d v="2011-05-23T00:00:00"/>
    <s v="Standard Class"/>
    <s v="PW-19030"/>
    <s v="Pauline Webber"/>
    <x v="1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x v="1"/>
    <x v="302"/>
    <d v="2012-02-07T00:00:00"/>
    <s v="Standard Class"/>
    <s v="PW-19030"/>
    <s v="Pauline Webber"/>
    <x v="1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x v="3"/>
    <x v="1108"/>
    <d v="2014-11-06T00:00:00"/>
    <s v="Standard Class"/>
    <s v="CY-12745"/>
    <s v="Craig Yedwab"/>
    <x v="1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3"/>
    <x v="1108"/>
    <d v="2014-11-06T00:00:00"/>
    <s v="Standard Class"/>
    <s v="CY-12745"/>
    <s v="Craig Yedwab"/>
    <x v="1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x v="1"/>
    <x v="33"/>
    <d v="2012-05-01T00:00:00"/>
    <s v="Standard Class"/>
    <s v="BW-11110"/>
    <s v="Bart Watters"/>
    <x v="1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1"/>
    <x v="33"/>
    <d v="2012-05-01T00:00:00"/>
    <s v="Standard Class"/>
    <s v="BW-11110"/>
    <s v="Bart Watters"/>
    <x v="1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x v="1"/>
    <x v="33"/>
    <d v="2012-05-01T00:00:00"/>
    <s v="Standard Class"/>
    <s v="BW-11110"/>
    <s v="Bart Watters"/>
    <x v="1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x v="1"/>
    <x v="33"/>
    <d v="2012-05-01T00:00:00"/>
    <s v="Standard Class"/>
    <s v="BW-11110"/>
    <s v="Bart Watters"/>
    <x v="1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x v="195"/>
    <d v="2013-05-14T00:00:00"/>
    <s v="Standard Class"/>
    <s v="MB-18085"/>
    <s v="Mick Brown"/>
    <x v="0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x v="1175"/>
    <d v="2012-01-28T00:00:00"/>
    <s v="Standard Class"/>
    <s v="CR-12820"/>
    <s v="Cyra Reiten"/>
    <x v="2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x v="1"/>
    <x v="657"/>
    <d v="2012-04-17T00:00:00"/>
    <s v="Second Class"/>
    <s v="EB-14110"/>
    <s v="Eugene Barchas"/>
    <x v="0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x v="1"/>
    <x v="657"/>
    <d v="2012-04-17T00:00:00"/>
    <s v="Second Class"/>
    <s v="EB-14110"/>
    <s v="Eugene Barchas"/>
    <x v="0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x v="1"/>
    <x v="12"/>
    <d v="2012-09-30T00:00:00"/>
    <s v="Standard Class"/>
    <s v="SH-19975"/>
    <s v="Sally Hughsby"/>
    <x v="1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x v="1"/>
    <x v="12"/>
    <d v="2012-09-30T00:00:00"/>
    <s v="Standard Class"/>
    <s v="SH-19975"/>
    <s v="Sally Hughsby"/>
    <x v="1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"/>
    <x v="12"/>
    <d v="2012-09-30T00:00:00"/>
    <s v="Standard Class"/>
    <s v="SH-19975"/>
    <s v="Sally Hughsby"/>
    <x v="1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x v="0"/>
    <x v="19"/>
    <d v="2013-07-23T00:00:00"/>
    <s v="Standard Class"/>
    <s v="AT-10735"/>
    <s v="Annie Thurman"/>
    <x v="0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x v="2"/>
    <x v="987"/>
    <d v="2011-04-23T00:00:00"/>
    <s v="Second Class"/>
    <s v="AG-10390"/>
    <s v="Allen Goldenen"/>
    <x v="0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x v="2"/>
    <x v="987"/>
    <d v="2011-04-23T00:00:00"/>
    <s v="Second Class"/>
    <s v="AG-10390"/>
    <s v="Allen Goldenen"/>
    <x v="0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x v="3"/>
    <x v="246"/>
    <d v="2014-07-26T00:00:00"/>
    <s v="Standard Class"/>
    <s v="GM-14500"/>
    <s v="Gene McClure"/>
    <x v="0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x v="1"/>
    <x v="874"/>
    <d v="2012-10-02T00:00:00"/>
    <s v="Standard Class"/>
    <s v="JK-15205"/>
    <s v="Jamie Kunitz"/>
    <x v="0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x v="1"/>
    <x v="874"/>
    <d v="2012-10-02T00:00:00"/>
    <s v="Standard Class"/>
    <s v="JK-15205"/>
    <s v="Jamie Kunitz"/>
    <x v="0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x v="0"/>
    <x v="535"/>
    <d v="2013-03-03T00:00:00"/>
    <s v="Standard Class"/>
    <s v="DW-13540"/>
    <s v="Don Weiss"/>
    <x v="0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x v="0"/>
    <x v="440"/>
    <d v="2013-05-07T00:00:00"/>
    <s v="Standard Class"/>
    <s v="AS-10090"/>
    <s v="Adam Shillingsburg"/>
    <x v="0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x v="0"/>
    <x v="440"/>
    <d v="2013-05-07T00:00:00"/>
    <s v="Standard Class"/>
    <s v="AS-10090"/>
    <s v="Adam Shillingsburg"/>
    <x v="0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x v="440"/>
    <d v="2013-05-07T00:00:00"/>
    <s v="Standard Class"/>
    <s v="AS-10090"/>
    <s v="Adam Shillingsburg"/>
    <x v="0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x v="2"/>
    <x v="337"/>
    <d v="2011-12-15T00:00:00"/>
    <s v="Standard Class"/>
    <s v="TS-21205"/>
    <s v="Thomas Seio"/>
    <x v="1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x v="2"/>
    <x v="337"/>
    <d v="2011-12-15T00:00:00"/>
    <s v="Standard Class"/>
    <s v="TS-21205"/>
    <s v="Thomas Seio"/>
    <x v="1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1"/>
    <x v="707"/>
    <d v="2012-12-29T00:00:00"/>
    <s v="Standard Class"/>
    <s v="SM-20320"/>
    <s v="Sean Miller"/>
    <x v="2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x v="3"/>
    <x v="226"/>
    <d v="2014-12-13T00:00:00"/>
    <s v="Standard Class"/>
    <s v="BH-11710"/>
    <s v="Brosina Hoffman"/>
    <x v="0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x v="3"/>
    <x v="226"/>
    <d v="2014-12-13T00:00:00"/>
    <s v="Standard Class"/>
    <s v="BH-11710"/>
    <s v="Brosina Hoffman"/>
    <x v="0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x v="2"/>
    <x v="992"/>
    <d v="2011-06-01T00:00:00"/>
    <s v="First Class"/>
    <s v="LW-16825"/>
    <s v="Laurel Workman"/>
    <x v="1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2"/>
    <x v="992"/>
    <d v="2011-06-01T00:00:00"/>
    <s v="First Class"/>
    <s v="LW-16825"/>
    <s v="Laurel Workman"/>
    <x v="1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x v="2"/>
    <x v="992"/>
    <d v="2011-06-01T00:00:00"/>
    <s v="First Class"/>
    <s v="LW-16825"/>
    <s v="Laurel Workman"/>
    <x v="1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x v="2"/>
    <x v="992"/>
    <d v="2011-06-01T00:00:00"/>
    <s v="First Class"/>
    <s v="LW-16825"/>
    <s v="Laurel Workman"/>
    <x v="1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x v="3"/>
    <x v="580"/>
    <d v="2014-03-07T00:00:00"/>
    <s v="Standard Class"/>
    <s v="JA-15970"/>
    <s v="Joseph Airdo"/>
    <x v="0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x v="1"/>
    <x v="88"/>
    <d v="2012-10-17T00:00:00"/>
    <s v="Standard Class"/>
    <s v="KA-16525"/>
    <s v="Kelly Andreada"/>
    <x v="0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x v="1"/>
    <x v="88"/>
    <d v="2012-10-17T00:00:00"/>
    <s v="Standard Class"/>
    <s v="KA-16525"/>
    <s v="Kelly Andreada"/>
    <x v="0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x v="1"/>
    <x v="1177"/>
    <d v="2012-07-19T00:00:00"/>
    <s v="Second Class"/>
    <s v="TG-21310"/>
    <s v="Toby Gnade"/>
    <x v="0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x v="1"/>
    <x v="1177"/>
    <d v="2012-07-19T00:00:00"/>
    <s v="Second Class"/>
    <s v="TG-21310"/>
    <s v="Toby Gnade"/>
    <x v="0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x v="1"/>
    <x v="1177"/>
    <d v="2012-07-19T00:00:00"/>
    <s v="Second Class"/>
    <s v="TG-21310"/>
    <s v="Toby Gnade"/>
    <x v="0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x v="1"/>
    <x v="1177"/>
    <d v="2012-07-19T00:00:00"/>
    <s v="Second Class"/>
    <s v="TG-21310"/>
    <s v="Toby Gnade"/>
    <x v="0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x v="2"/>
    <x v="84"/>
    <d v="2011-11-24T00:00:00"/>
    <s v="Second Class"/>
    <s v="DB-13360"/>
    <s v="Dennis Bolton"/>
    <x v="2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x v="0"/>
    <x v="1022"/>
    <d v="2013-06-03T00:00:00"/>
    <s v="Standard Class"/>
    <s v="LS-17245"/>
    <s v="Lynn Smith"/>
    <x v="0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x v="3"/>
    <x v="445"/>
    <d v="2014-07-10T00:00:00"/>
    <s v="Standard Class"/>
    <s v="MO-17950"/>
    <s v="Michael Oakman"/>
    <x v="0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x v="3"/>
    <x v="145"/>
    <d v="2014-09-30T00:00:00"/>
    <s v="Standard Class"/>
    <s v="CA-11965"/>
    <s v="Carol Adams"/>
    <x v="1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x v="0"/>
    <x v="339"/>
    <d v="2013-10-08T00:00:00"/>
    <s v="Standard Class"/>
    <s v="DB-12910"/>
    <s v="Daniel Byrd"/>
    <x v="2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x v="339"/>
    <d v="2013-10-08T00:00:00"/>
    <s v="Standard Class"/>
    <s v="DB-12910"/>
    <s v="Daniel Byrd"/>
    <x v="2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x v="339"/>
    <d v="2013-10-08T00:00:00"/>
    <s v="Standard Class"/>
    <s v="DB-12910"/>
    <s v="Daniel Byrd"/>
    <x v="2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x v="0"/>
    <x v="339"/>
    <d v="2013-10-08T00:00:00"/>
    <s v="Standard Class"/>
    <s v="DB-12910"/>
    <s v="Daniel Byrd"/>
    <x v="2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x v="3"/>
    <x v="428"/>
    <d v="2014-09-16T00:00:00"/>
    <s v="Standard Class"/>
    <s v="DK-12835"/>
    <s v="Damala Kotsonis"/>
    <x v="1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x v="3"/>
    <x v="428"/>
    <d v="2014-09-16T00:00:00"/>
    <s v="Standard Class"/>
    <s v="DK-12835"/>
    <s v="Damala Kotsonis"/>
    <x v="1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x v="1"/>
    <x v="899"/>
    <d v="2012-03-18T00:00:00"/>
    <s v="Standard Class"/>
    <s v="EB-14170"/>
    <s v="Evan Bailliet"/>
    <x v="0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x v="0"/>
    <x v="896"/>
    <d v="2013-12-05T00:00:00"/>
    <s v="Second Class"/>
    <s v="DR-12940"/>
    <s v="Daniel Raglin"/>
    <x v="2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x v="403"/>
    <d v="2013-06-22T00:00:00"/>
    <s v="Standard Class"/>
    <s v="JS-15685"/>
    <s v="Jim Sink"/>
    <x v="1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x v="3"/>
    <x v="734"/>
    <d v="2014-12-07T00:00:00"/>
    <s v="Second Class"/>
    <s v="LC-16870"/>
    <s v="Lena Cacioppo"/>
    <x v="0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x v="0"/>
    <x v="765"/>
    <d v="2013-08-23T00:00:00"/>
    <s v="Standard Class"/>
    <s v="JP-15520"/>
    <s v="Jeremy Pistek"/>
    <x v="0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x v="0"/>
    <x v="591"/>
    <d v="2013-12-30T00:00:00"/>
    <s v="Standard Class"/>
    <s v="TS-21655"/>
    <s v="Trudy Schmidt"/>
    <x v="0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x v="0"/>
    <x v="591"/>
    <d v="2013-12-30T00:00:00"/>
    <s v="Standard Class"/>
    <s v="TS-21655"/>
    <s v="Trudy Schmidt"/>
    <x v="0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x v="591"/>
    <d v="2013-12-30T00:00:00"/>
    <s v="Standard Class"/>
    <s v="TS-21655"/>
    <s v="Trudy Schmidt"/>
    <x v="0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x v="591"/>
    <d v="2013-12-30T00:00:00"/>
    <s v="Standard Class"/>
    <s v="TS-21655"/>
    <s v="Trudy Schmidt"/>
    <x v="0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x v="3"/>
    <x v="283"/>
    <d v="2014-07-31T00:00:00"/>
    <s v="Standard Class"/>
    <s v="NM-18445"/>
    <s v="Nathan Mautz"/>
    <x v="2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3"/>
    <x v="548"/>
    <d v="2014-06-26T00:00:00"/>
    <s v="Standard Class"/>
    <s v="EH-14125"/>
    <s v="Eugene Hildebrand"/>
    <x v="2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x v="3"/>
    <x v="548"/>
    <d v="2014-06-26T00:00:00"/>
    <s v="Standard Class"/>
    <s v="EH-14125"/>
    <s v="Eugene Hildebrand"/>
    <x v="2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x v="3"/>
    <x v="548"/>
    <d v="2014-06-26T00:00:00"/>
    <s v="Standard Class"/>
    <s v="EH-14125"/>
    <s v="Eugene Hildebrand"/>
    <x v="2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x v="3"/>
    <x v="802"/>
    <d v="2014-08-19T00:00:00"/>
    <s v="Standard Class"/>
    <s v="DC-12850"/>
    <s v="Dan Campbell"/>
    <x v="0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x v="1"/>
    <x v="209"/>
    <d v="2012-11-13T00:00:00"/>
    <s v="Standard Class"/>
    <s v="DO-13645"/>
    <s v="Doug O'Connell"/>
    <x v="0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x v="1"/>
    <x v="52"/>
    <d v="2012-10-22T00:00:00"/>
    <s v="Standard Class"/>
    <s v="LS-16975"/>
    <s v="Lindsay Shagiari"/>
    <x v="2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x v="1"/>
    <x v="52"/>
    <d v="2012-10-22T00:00:00"/>
    <s v="Standard Class"/>
    <s v="LS-16975"/>
    <s v="Lindsay Shagiari"/>
    <x v="2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x v="0"/>
    <x v="679"/>
    <d v="2013-08-03T00:00:00"/>
    <s v="First Class"/>
    <s v="RW-19630"/>
    <s v="Rob Williams"/>
    <x v="1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x v="0"/>
    <x v="275"/>
    <d v="2013-12-08T00:00:00"/>
    <s v="Standard Class"/>
    <s v="RD-19720"/>
    <s v="Roger Demir"/>
    <x v="0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x v="0"/>
    <x v="275"/>
    <d v="2013-12-08T00:00:00"/>
    <s v="Standard Class"/>
    <s v="RD-19720"/>
    <s v="Roger Demir"/>
    <x v="0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x v="0"/>
    <x v="275"/>
    <d v="2013-12-08T00:00:00"/>
    <s v="Standard Class"/>
    <s v="RD-19720"/>
    <s v="Roger Demir"/>
    <x v="0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x v="0"/>
    <x v="275"/>
    <d v="2013-12-08T00:00:00"/>
    <s v="Standard Class"/>
    <s v="RD-19720"/>
    <s v="Roger Demir"/>
    <x v="0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x v="0"/>
    <x v="236"/>
    <d v="2013-05-01T00:00:00"/>
    <s v="Second Class"/>
    <s v="RB-19570"/>
    <s v="Rob Beeghly"/>
    <x v="0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"/>
    <x v="326"/>
    <d v="2014-08-28T00:00:00"/>
    <s v="First Class"/>
    <s v="JE-15715"/>
    <s v="Joe Elijah"/>
    <x v="0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3"/>
    <x v="46"/>
    <d v="2014-06-22T00:00:00"/>
    <s v="Standard Class"/>
    <s v="SR-20740"/>
    <s v="Steven Roelle"/>
    <x v="2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x v="3"/>
    <x v="46"/>
    <d v="2014-06-22T00:00:00"/>
    <s v="Standard Class"/>
    <s v="SR-20740"/>
    <s v="Steven Roelle"/>
    <x v="2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x v="1"/>
    <x v="312"/>
    <d v="2012-11-24T00:00:00"/>
    <s v="Standard Class"/>
    <s v="PO-19195"/>
    <s v="Phillina Ober"/>
    <x v="2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x v="3"/>
    <x v="507"/>
    <d v="2014-09-09T00:00:00"/>
    <s v="Second Class"/>
    <s v="JK-16120"/>
    <s v="Julie Kriz"/>
    <x v="2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x v="1"/>
    <x v="433"/>
    <d v="2012-07-08T00:00:00"/>
    <s v="Second Class"/>
    <s v="JP-16135"/>
    <s v="Julie Prescott"/>
    <x v="2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3"/>
    <x v="175"/>
    <d v="2014-09-22T00:00:00"/>
    <s v="Standard Class"/>
    <s v="Dp-13240"/>
    <s v="Dean percer"/>
    <x v="2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3"/>
    <x v="175"/>
    <d v="2014-09-22T00:00:00"/>
    <s v="Standard Class"/>
    <s v="Dp-13240"/>
    <s v="Dean percer"/>
    <x v="2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x v="3"/>
    <x v="677"/>
    <d v="2014-03-18T00:00:00"/>
    <s v="Standard Class"/>
    <s v="JB-16000"/>
    <s v="Joy Bell-"/>
    <x v="0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x v="3"/>
    <x v="241"/>
    <d v="2014-09-30T00:00:00"/>
    <s v="Standard Class"/>
    <s v="PP-18955"/>
    <s v="Paul Prost"/>
    <x v="2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x v="3"/>
    <x v="241"/>
    <d v="2014-09-30T00:00:00"/>
    <s v="Standard Class"/>
    <s v="PP-18955"/>
    <s v="Paul Prost"/>
    <x v="2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x v="572"/>
    <d v="2013-08-17T00:00:00"/>
    <s v="First Class"/>
    <s v="RF-19840"/>
    <s v="Roy Französisch"/>
    <x v="0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x v="0"/>
    <x v="572"/>
    <d v="2013-08-17T00:00:00"/>
    <s v="First Class"/>
    <s v="RF-19840"/>
    <s v="Roy Französisch"/>
    <x v="0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x v="3"/>
    <x v="225"/>
    <d v="2014-11-25T00:00:00"/>
    <s v="Second Class"/>
    <s v="KH-16330"/>
    <s v="Katharine Harms"/>
    <x v="1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x v="3"/>
    <x v="225"/>
    <d v="2014-11-25T00:00:00"/>
    <s v="Second Class"/>
    <s v="KH-16330"/>
    <s v="Katharine Harms"/>
    <x v="1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x v="3"/>
    <x v="225"/>
    <d v="2014-11-25T00:00:00"/>
    <s v="Second Class"/>
    <s v="KH-16330"/>
    <s v="Katharine Harms"/>
    <x v="1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x v="3"/>
    <x v="800"/>
    <d v="2014-07-28T00:00:00"/>
    <s v="First Class"/>
    <s v="EM-14200"/>
    <s v="Evan Minnotte"/>
    <x v="2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x v="0"/>
    <x v="869"/>
    <d v="2013-03-28T00:00:00"/>
    <s v="Second Class"/>
    <s v="DK-12835"/>
    <s v="Damala Kotsonis"/>
    <x v="1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x v="0"/>
    <x v="692"/>
    <d v="2013-07-21T00:00:00"/>
    <s v="Standard Class"/>
    <s v="MC-17425"/>
    <s v="Mark Cousins"/>
    <x v="1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x v="0"/>
    <x v="692"/>
    <d v="2013-07-21T00:00:00"/>
    <s v="Standard Class"/>
    <s v="MC-17425"/>
    <s v="Mark Cousins"/>
    <x v="1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x v="3"/>
    <x v="629"/>
    <d v="2014-08-25T00:00:00"/>
    <s v="Standard Class"/>
    <s v="RW-19540"/>
    <s v="Rick Wilson"/>
    <x v="1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x v="0"/>
    <x v="882"/>
    <d v="2013-12-18T00:00:00"/>
    <s v="First Class"/>
    <s v="DS-13180"/>
    <s v="David Smith"/>
    <x v="1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x v="0"/>
    <x v="882"/>
    <d v="2013-12-18T00:00:00"/>
    <s v="First Class"/>
    <s v="DS-13180"/>
    <s v="David Smith"/>
    <x v="1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3"/>
    <x v="53"/>
    <d v="2015-01-02T00:00:00"/>
    <s v="Standard Class"/>
    <s v="GA-14725"/>
    <s v="Guy Armstrong"/>
    <x v="0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x v="3"/>
    <x v="53"/>
    <d v="2015-01-02T00:00:00"/>
    <s v="Standard Class"/>
    <s v="GA-14725"/>
    <s v="Guy Armstrong"/>
    <x v="0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x v="3"/>
    <x v="53"/>
    <d v="2015-01-02T00:00:00"/>
    <s v="Standard Class"/>
    <s v="GA-14725"/>
    <s v="Guy Armstrong"/>
    <x v="0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x v="3"/>
    <x v="53"/>
    <d v="2015-01-02T00:00:00"/>
    <s v="Standard Class"/>
    <s v="GA-14725"/>
    <s v="Guy Armstrong"/>
    <x v="0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3"/>
    <x v="53"/>
    <d v="2015-01-02T00:00:00"/>
    <s v="Standard Class"/>
    <s v="GA-14725"/>
    <s v="Guy Armstrong"/>
    <x v="0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2"/>
    <x v="72"/>
    <d v="2011-03-05T00:00:00"/>
    <s v="Standard Class"/>
    <s v="SC-20380"/>
    <s v="Shahid Collister"/>
    <x v="0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x v="2"/>
    <x v="72"/>
    <d v="2011-03-05T00:00:00"/>
    <s v="Standard Class"/>
    <s v="SC-20380"/>
    <s v="Shahid Collister"/>
    <x v="0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x v="2"/>
    <x v="72"/>
    <d v="2011-03-05T00:00:00"/>
    <s v="Standard Class"/>
    <s v="SC-20380"/>
    <s v="Shahid Collister"/>
    <x v="0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x v="2"/>
    <x v="72"/>
    <d v="2011-03-05T00:00:00"/>
    <s v="Standard Class"/>
    <s v="SC-20380"/>
    <s v="Shahid Collister"/>
    <x v="0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1"/>
    <x v="902"/>
    <d v="2012-11-24T00:00:00"/>
    <s v="Standard Class"/>
    <s v="KD-16345"/>
    <s v="Katherine Ducich"/>
    <x v="0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x v="1"/>
    <x v="902"/>
    <d v="2012-11-24T00:00:00"/>
    <s v="Standard Class"/>
    <s v="KD-16345"/>
    <s v="Katherine Ducich"/>
    <x v="0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x v="2"/>
    <x v="470"/>
    <d v="2011-04-06T00:00:00"/>
    <s v="Standard Class"/>
    <s v="KH-16330"/>
    <s v="Katharine Harms"/>
    <x v="1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x v="2"/>
    <x v="470"/>
    <d v="2011-04-06T00:00:00"/>
    <s v="Standard Class"/>
    <s v="KH-16330"/>
    <s v="Katharine Harms"/>
    <x v="1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x v="3"/>
    <x v="361"/>
    <d v="2014-10-11T00:00:00"/>
    <s v="Standard Class"/>
    <s v="GG-14650"/>
    <s v="Greg Guthrie"/>
    <x v="1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3"/>
    <x v="551"/>
    <d v="2014-11-24T00:00:00"/>
    <s v="Second Class"/>
    <s v="JS-15685"/>
    <s v="Jim Sink"/>
    <x v="1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x v="3"/>
    <x v="551"/>
    <d v="2014-11-24T00:00:00"/>
    <s v="Second Class"/>
    <s v="JS-15685"/>
    <s v="Jim Sink"/>
    <x v="1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x v="3"/>
    <x v="551"/>
    <d v="2014-11-24T00:00:00"/>
    <s v="Second Class"/>
    <s v="JS-15685"/>
    <s v="Jim Sink"/>
    <x v="1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3"/>
    <x v="551"/>
    <d v="2014-11-24T00:00:00"/>
    <s v="Second Class"/>
    <s v="JS-15685"/>
    <s v="Jim Sink"/>
    <x v="1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x v="3"/>
    <x v="551"/>
    <d v="2014-11-24T00:00:00"/>
    <s v="Second Class"/>
    <s v="JS-15685"/>
    <s v="Jim Sink"/>
    <x v="1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x v="1"/>
    <x v="391"/>
    <d v="2012-03-30T00:00:00"/>
    <s v="Standard Class"/>
    <s v="BP-11095"/>
    <s v="Bart Pistole"/>
    <x v="1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x v="1155"/>
    <d v="2013-10-13T00:00:00"/>
    <s v="First Class"/>
    <s v="CC-12610"/>
    <s v="Corey Catlett"/>
    <x v="1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d v="2013-10-13T00:00:00"/>
    <s v="First Class"/>
    <s v="CC-12610"/>
    <s v="Corey Catlett"/>
    <x v="1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x v="0"/>
    <x v="1155"/>
    <d v="2013-10-13T00:00:00"/>
    <s v="First Class"/>
    <s v="CC-12610"/>
    <s v="Corey Catlett"/>
    <x v="1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x v="1"/>
    <x v="748"/>
    <d v="2012-08-20T00:00:00"/>
    <s v="Standard Class"/>
    <s v="SP-20860"/>
    <s v="Sung Pak"/>
    <x v="1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x v="2"/>
    <x v="1178"/>
    <d v="2011-06-05T00:00:00"/>
    <s v="Standard Class"/>
    <s v="JK-15625"/>
    <s v="Jim Karlsson"/>
    <x v="0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x v="2"/>
    <x v="1178"/>
    <d v="2011-06-05T00:00:00"/>
    <s v="Standard Class"/>
    <s v="JK-15625"/>
    <s v="Jim Karlsson"/>
    <x v="0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x v="1"/>
    <x v="375"/>
    <d v="2012-08-31T00:00:00"/>
    <s v="Standard Class"/>
    <s v="CC-12100"/>
    <s v="Chad Cunningham"/>
    <x v="2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2"/>
    <x v="1179"/>
    <d v="2011-01-08T00:00:00"/>
    <s v="Standard Class"/>
    <s v="DP-13000"/>
    <s v="Darren Powers"/>
    <x v="0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2"/>
    <x v="1076"/>
    <d v="2011-09-13T00:00:00"/>
    <s v="First Class"/>
    <s v="SF-20065"/>
    <s v="Sandra Flanagan"/>
    <x v="0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x v="2"/>
    <x v="1076"/>
    <d v="2011-09-13T00:00:00"/>
    <s v="First Class"/>
    <s v="SF-20065"/>
    <s v="Sandra Flanagan"/>
    <x v="0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x v="3"/>
    <x v="203"/>
    <d v="2014-01-26T00:00:00"/>
    <s v="Second Class"/>
    <s v="EH-13765"/>
    <s v="Edward Hooks"/>
    <x v="1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x v="3"/>
    <x v="203"/>
    <d v="2014-01-26T00:00:00"/>
    <s v="Second Class"/>
    <s v="EH-13765"/>
    <s v="Edward Hooks"/>
    <x v="1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x v="0"/>
    <x v="438"/>
    <d v="2013-04-25T00:00:00"/>
    <s v="First Class"/>
    <s v="DN-13690"/>
    <s v="Duane Noonan"/>
    <x v="0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x v="0"/>
    <x v="1180"/>
    <d v="2013-07-24T00:00:00"/>
    <s v="Second Class"/>
    <s v="PJ-19015"/>
    <s v="Pauline Johnson"/>
    <x v="0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x v="828"/>
    <d v="2013-08-30T00:00:00"/>
    <s v="Standard Class"/>
    <s v="MA-17560"/>
    <s v="Matt Abelman"/>
    <x v="2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x v="828"/>
    <d v="2013-08-30T00:00:00"/>
    <s v="Standard Class"/>
    <s v="MA-17560"/>
    <s v="Matt Abelman"/>
    <x v="2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x v="0"/>
    <x v="828"/>
    <d v="2013-08-30T00:00:00"/>
    <s v="Standard Class"/>
    <s v="MA-17560"/>
    <s v="Matt Abelman"/>
    <x v="2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x v="0"/>
    <x v="828"/>
    <d v="2013-08-30T00:00:00"/>
    <s v="Standard Class"/>
    <s v="MA-17560"/>
    <s v="Matt Abelman"/>
    <x v="2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x v="0"/>
    <x v="403"/>
    <d v="2013-06-18T00:00:00"/>
    <s v="First Class"/>
    <s v="VM-21835"/>
    <s v="Vivian Mathis"/>
    <x v="0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x v="0"/>
    <x v="403"/>
    <d v="2013-06-18T00:00:00"/>
    <s v="First Class"/>
    <s v="VM-21835"/>
    <s v="Vivian Mathis"/>
    <x v="0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1"/>
    <x v="312"/>
    <d v="2012-11-23T00:00:00"/>
    <s v="Second Class"/>
    <s v="MM-18055"/>
    <s v="Michelle Moray"/>
    <x v="0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x v="1"/>
    <x v="312"/>
    <d v="2012-11-23T00:00:00"/>
    <s v="Second Class"/>
    <s v="MM-18055"/>
    <s v="Michelle Moray"/>
    <x v="0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x v="1"/>
    <x v="312"/>
    <d v="2012-11-23T00:00:00"/>
    <s v="Second Class"/>
    <s v="MM-18055"/>
    <s v="Michelle Moray"/>
    <x v="0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3"/>
    <x v="132"/>
    <d v="2014-11-06T00:00:00"/>
    <s v="First Class"/>
    <s v="CR-12580"/>
    <s v="Clay Rozendal"/>
    <x v="2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x v="3"/>
    <x v="132"/>
    <d v="2014-11-06T00:00:00"/>
    <s v="First Class"/>
    <s v="CR-12580"/>
    <s v="Clay Rozendal"/>
    <x v="2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x v="2"/>
    <x v="417"/>
    <d v="2011-05-07T00:00:00"/>
    <s v="First Class"/>
    <s v="BS-11365"/>
    <s v="Bill Shonely"/>
    <x v="1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x v="2"/>
    <x v="417"/>
    <d v="2011-05-07T00:00:00"/>
    <s v="First Class"/>
    <s v="BS-11365"/>
    <s v="Bill Shonely"/>
    <x v="1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x v="1"/>
    <x v="627"/>
    <d v="2012-11-12T00:00:00"/>
    <s v="Standard Class"/>
    <s v="RD-19585"/>
    <s v="Rob Dowd"/>
    <x v="0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x v="1"/>
    <x v="295"/>
    <d v="2012-12-15T00:00:00"/>
    <s v="First Class"/>
    <s v="KD-16270"/>
    <s v="Karen Daniels"/>
    <x v="0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x v="1"/>
    <x v="295"/>
    <d v="2012-12-15T00:00:00"/>
    <s v="First Class"/>
    <s v="KD-16270"/>
    <s v="Karen Daniels"/>
    <x v="0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x v="2"/>
    <x v="588"/>
    <d v="2011-12-03T00:00:00"/>
    <s v="First Class"/>
    <s v="AA-10645"/>
    <s v="Anna Andreadi"/>
    <x v="0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x v="2"/>
    <x v="588"/>
    <d v="2011-12-03T00:00:00"/>
    <s v="First Class"/>
    <s v="AA-10645"/>
    <s v="Anna Andreadi"/>
    <x v="0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x v="2"/>
    <x v="588"/>
    <d v="2011-12-03T00:00:00"/>
    <s v="First Class"/>
    <s v="AA-10645"/>
    <s v="Anna Andreadi"/>
    <x v="0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x v="0"/>
    <x v="877"/>
    <d v="2013-10-12T00:00:00"/>
    <s v="Standard Class"/>
    <s v="MC-18100"/>
    <s v="Mick Crebagga"/>
    <x v="0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x v="1"/>
    <x v="972"/>
    <d v="2012-11-24T00:00:00"/>
    <s v="Standard Class"/>
    <s v="AA-10645"/>
    <s v="Anna Andreadi"/>
    <x v="0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1"/>
    <x v="972"/>
    <d v="2012-11-24T00:00:00"/>
    <s v="Standard Class"/>
    <s v="AA-10645"/>
    <s v="Anna Andreadi"/>
    <x v="0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x v="1"/>
    <x v="972"/>
    <d v="2012-11-24T00:00:00"/>
    <s v="Standard Class"/>
    <s v="AA-10645"/>
    <s v="Anna Andreadi"/>
    <x v="0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x v="2"/>
    <x v="461"/>
    <d v="2011-03-20T00:00:00"/>
    <s v="Second Class"/>
    <s v="QJ-19255"/>
    <s v="Quincy Jones"/>
    <x v="1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x v="1"/>
    <x v="782"/>
    <d v="2012-06-23T00:00:00"/>
    <s v="First Class"/>
    <s v="JM-16195"/>
    <s v="Justin MacKendrick"/>
    <x v="0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x v="3"/>
    <x v="1126"/>
    <d v="2014-05-26T00:00:00"/>
    <s v="Same Day"/>
    <s v="TB-21625"/>
    <s v="Trudy Brown"/>
    <x v="0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x v="3"/>
    <x v="1126"/>
    <d v="2014-05-26T00:00:00"/>
    <s v="Same Day"/>
    <s v="TB-21625"/>
    <s v="Trudy Brown"/>
    <x v="0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x v="3"/>
    <x v="1126"/>
    <d v="2014-05-26T00:00:00"/>
    <s v="Same Day"/>
    <s v="TB-21625"/>
    <s v="Trudy Brown"/>
    <x v="0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x v="3"/>
    <x v="1126"/>
    <d v="2014-05-26T00:00:00"/>
    <s v="Same Day"/>
    <s v="TB-21625"/>
    <s v="Trudy Brown"/>
    <x v="0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x v="2"/>
    <x v="340"/>
    <d v="2011-09-11T00:00:00"/>
    <s v="First Class"/>
    <s v="NF-18595"/>
    <s v="Nicole Fjeld"/>
    <x v="2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x v="2"/>
    <x v="340"/>
    <d v="2011-09-11T00:00:00"/>
    <s v="First Class"/>
    <s v="NF-18595"/>
    <s v="Nicole Fjeld"/>
    <x v="2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x v="3"/>
    <x v="161"/>
    <d v="2014-10-20T00:00:00"/>
    <s v="Second Class"/>
    <s v="BF-11020"/>
    <s v="Barry Französisch"/>
    <x v="1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3"/>
    <x v="808"/>
    <d v="2014-11-06T00:00:00"/>
    <s v="First Class"/>
    <s v="NP-18670"/>
    <s v="Nora Paige"/>
    <x v="0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3"/>
    <x v="808"/>
    <d v="2014-11-06T00:00:00"/>
    <s v="First Class"/>
    <s v="NP-18670"/>
    <s v="Nora Paige"/>
    <x v="0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x v="609"/>
    <d v="2011-07-25T00:00:00"/>
    <s v="Standard Class"/>
    <s v="HM-14860"/>
    <s v="Harry Marie"/>
    <x v="1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x v="2"/>
    <x v="609"/>
    <d v="2011-07-25T00:00:00"/>
    <s v="Standard Class"/>
    <s v="HM-14860"/>
    <s v="Harry Marie"/>
    <x v="1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2"/>
    <x v="609"/>
    <d v="2011-07-25T00:00:00"/>
    <s v="Standard Class"/>
    <s v="HM-14860"/>
    <s v="Harry Marie"/>
    <x v="1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x v="2"/>
    <x v="609"/>
    <d v="2011-07-25T00:00:00"/>
    <s v="Standard Class"/>
    <s v="HM-14860"/>
    <s v="Harry Marie"/>
    <x v="1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x v="1"/>
    <x v="861"/>
    <d v="2012-09-15T00:00:00"/>
    <s v="Second Class"/>
    <s v="DM-13525"/>
    <s v="Don Miller"/>
    <x v="1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1"/>
    <x v="861"/>
    <d v="2012-09-15T00:00:00"/>
    <s v="Second Class"/>
    <s v="DM-13525"/>
    <s v="Don Miller"/>
    <x v="1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x v="1"/>
    <x v="861"/>
    <d v="2012-09-15T00:00:00"/>
    <s v="Second Class"/>
    <s v="DM-13525"/>
    <s v="Don Miller"/>
    <x v="1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1"/>
    <x v="861"/>
    <d v="2012-09-15T00:00:00"/>
    <s v="Second Class"/>
    <s v="DM-13525"/>
    <s v="Don Miller"/>
    <x v="1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x v="0"/>
    <x v="147"/>
    <d v="2013-10-26T00:00:00"/>
    <s v="Standard Class"/>
    <s v="JF-15565"/>
    <s v="Jill Fjeld"/>
    <x v="0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x v="676"/>
    <d v="2013-01-11T00:00:00"/>
    <s v="Standard Class"/>
    <s v="NM-18520"/>
    <s v="Neoma Murray"/>
    <x v="0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x v="676"/>
    <d v="2013-01-11T00:00:00"/>
    <s v="Standard Class"/>
    <s v="NM-18520"/>
    <s v="Neoma Murray"/>
    <x v="0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x v="1"/>
    <x v="608"/>
    <d v="2012-06-28T00:00:00"/>
    <s v="First Class"/>
    <s v="MV-17485"/>
    <s v="Mark Van Huff"/>
    <x v="0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x v="1"/>
    <x v="608"/>
    <d v="2012-06-28T00:00:00"/>
    <s v="First Class"/>
    <s v="MV-17485"/>
    <s v="Mark Van Huff"/>
    <x v="0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x v="1"/>
    <x v="608"/>
    <d v="2012-06-28T00:00:00"/>
    <s v="First Class"/>
    <s v="MV-17485"/>
    <s v="Mark Van Huff"/>
    <x v="0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1"/>
    <x v="608"/>
    <d v="2012-06-28T00:00:00"/>
    <s v="First Class"/>
    <s v="MV-17485"/>
    <s v="Mark Van Huff"/>
    <x v="0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x v="1"/>
    <x v="1181"/>
    <d v="2012-09-22T00:00:00"/>
    <s v="First Class"/>
    <s v="AG-10270"/>
    <s v="Alejandro Grove"/>
    <x v="0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x v="3"/>
    <x v="815"/>
    <d v="2014-07-15T00:00:00"/>
    <s v="Standard Class"/>
    <s v="BF-11275"/>
    <s v="Beth Fritzler"/>
    <x v="1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x v="3"/>
    <x v="160"/>
    <d v="2014-07-03T00:00:00"/>
    <s v="Second Class"/>
    <s v="JC-15775"/>
    <s v="John Castell"/>
    <x v="0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3"/>
    <x v="170"/>
    <d v="2014-08-26T00:00:00"/>
    <s v="Second Class"/>
    <s v="CM-11815"/>
    <s v="Candace McMahon"/>
    <x v="1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x v="3"/>
    <x v="170"/>
    <d v="2014-08-26T00:00:00"/>
    <s v="Second Class"/>
    <s v="CM-11815"/>
    <s v="Candace McMahon"/>
    <x v="1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x v="3"/>
    <x v="170"/>
    <d v="2014-08-26T00:00:00"/>
    <s v="Second Class"/>
    <s v="CM-11815"/>
    <s v="Candace McMahon"/>
    <x v="1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x v="3"/>
    <x v="825"/>
    <d v="2014-03-16T00:00:00"/>
    <s v="Standard Class"/>
    <s v="PV-18985"/>
    <s v="Paul Van Hugh"/>
    <x v="2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x v="3"/>
    <x v="825"/>
    <d v="2014-03-16T00:00:00"/>
    <s v="Standard Class"/>
    <s v="PV-18985"/>
    <s v="Paul Van Hugh"/>
    <x v="2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x v="3"/>
    <x v="175"/>
    <d v="2014-09-18T00:00:00"/>
    <s v="Second Class"/>
    <s v="DO-13645"/>
    <s v="Doug O'Connell"/>
    <x v="0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d v="2013-09-25T00:00:00"/>
    <s v="Standard Class"/>
    <s v="HA-14905"/>
    <s v="Helen Abelman"/>
    <x v="0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x v="0"/>
    <x v="272"/>
    <d v="2013-12-18T00:00:00"/>
    <s v="Second Class"/>
    <s v="SH-20395"/>
    <s v="Shahid Hopkins"/>
    <x v="0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3"/>
    <x v="132"/>
    <d v="2014-11-07T00:00:00"/>
    <s v="Second Class"/>
    <s v="JM-16195"/>
    <s v="Justin MacKendrick"/>
    <x v="0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x v="0"/>
    <x v="894"/>
    <d v="2013-07-08T00:00:00"/>
    <s v="Standard Class"/>
    <s v="DK-13225"/>
    <s v="Dean Katz"/>
    <x v="1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x v="2"/>
    <x v="467"/>
    <d v="2011-09-30T00:00:00"/>
    <s v="Standard Class"/>
    <s v="CM-12715"/>
    <s v="Craig Molinari"/>
    <x v="1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x v="2"/>
    <x v="467"/>
    <d v="2011-09-30T00:00:00"/>
    <s v="Standard Class"/>
    <s v="CM-12715"/>
    <s v="Craig Molinari"/>
    <x v="1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x v="2"/>
    <x v="467"/>
    <d v="2011-09-30T00:00:00"/>
    <s v="Standard Class"/>
    <s v="CM-12715"/>
    <s v="Craig Molinari"/>
    <x v="1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x v="2"/>
    <x v="686"/>
    <d v="2011-07-17T00:00:00"/>
    <s v="Second Class"/>
    <s v="BF-10975"/>
    <s v="Barbara Fisher"/>
    <x v="1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x v="3"/>
    <x v="394"/>
    <d v="2014-10-06T00:00:00"/>
    <s v="Standard Class"/>
    <s v="SF-20965"/>
    <s v="Sylvia Foulston"/>
    <x v="1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1"/>
    <x v="834"/>
    <d v="2012-09-04T00:00:00"/>
    <s v="Standard Class"/>
    <s v="CB-12025"/>
    <s v="Cassandra Brandow"/>
    <x v="0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x v="1"/>
    <x v="1181"/>
    <d v="2012-09-26T00:00:00"/>
    <s v="Standard Class"/>
    <s v="TC-20980"/>
    <s v="Tamara Chand"/>
    <x v="1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x v="1"/>
    <x v="1181"/>
    <d v="2012-09-26T00:00:00"/>
    <s v="Standard Class"/>
    <s v="TC-20980"/>
    <s v="Tamara Chand"/>
    <x v="1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x v="0"/>
    <x v="77"/>
    <d v="2013-11-10T00:00:00"/>
    <s v="First Class"/>
    <s v="LW-17215"/>
    <s v="Luke Weiss"/>
    <x v="0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x v="0"/>
    <x v="77"/>
    <d v="2013-11-10T00:00:00"/>
    <s v="First Class"/>
    <s v="LW-17215"/>
    <s v="Luke Weiss"/>
    <x v="0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x v="0"/>
    <x v="77"/>
    <d v="2013-11-10T00:00:00"/>
    <s v="First Class"/>
    <s v="LW-17215"/>
    <s v="Luke Weiss"/>
    <x v="0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x v="0"/>
    <x v="77"/>
    <d v="2013-11-10T00:00:00"/>
    <s v="First Class"/>
    <s v="LW-17215"/>
    <s v="Luke Weiss"/>
    <x v="0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x v="0"/>
    <x v="77"/>
    <d v="2013-11-10T00:00:00"/>
    <s v="First Class"/>
    <s v="LW-17215"/>
    <s v="Luke Weiss"/>
    <x v="0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"/>
    <x v="1182"/>
    <d v="2012-10-24T00:00:00"/>
    <s v="Standard Class"/>
    <s v="NS-18640"/>
    <s v="Noel Staavos"/>
    <x v="1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x v="1"/>
    <x v="1182"/>
    <d v="2012-10-24T00:00:00"/>
    <s v="Standard Class"/>
    <s v="NS-18640"/>
    <s v="Noel Staavos"/>
    <x v="1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"/>
    <x v="314"/>
    <d v="2014-01-06T00:00:00"/>
    <s v="Standard Class"/>
    <s v="JM-15250"/>
    <s v="Janet Martin"/>
    <x v="0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1"/>
    <x v="537"/>
    <d v="2012-06-29T00:00:00"/>
    <s v="Standard Class"/>
    <s v="RF-19345"/>
    <s v="Randy Ferguson"/>
    <x v="1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x v="1"/>
    <x v="537"/>
    <d v="2012-06-29T00:00:00"/>
    <s v="Standard Class"/>
    <s v="RF-19345"/>
    <s v="Randy Ferguson"/>
    <x v="1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x v="1"/>
    <x v="537"/>
    <d v="2012-06-29T00:00:00"/>
    <s v="Standard Class"/>
    <s v="RF-19345"/>
    <s v="Randy Ferguson"/>
    <x v="1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x v="0"/>
    <x v="441"/>
    <d v="2013-11-28T00:00:00"/>
    <s v="Standard Class"/>
    <s v="CA-12055"/>
    <s v="Cathy Armstrong"/>
    <x v="2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1"/>
    <x v="662"/>
    <d v="2012-11-01T00:00:00"/>
    <s v="Standard Class"/>
    <s v="KH-16690"/>
    <s v="Kristen Hastings"/>
    <x v="1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x v="1"/>
    <x v="662"/>
    <d v="2012-11-01T00:00:00"/>
    <s v="Standard Class"/>
    <s v="KH-16690"/>
    <s v="Kristen Hastings"/>
    <x v="1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x v="1"/>
    <x v="662"/>
    <d v="2012-11-01T00:00:00"/>
    <s v="Standard Class"/>
    <s v="KH-16690"/>
    <s v="Kristen Hastings"/>
    <x v="1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1"/>
    <x v="662"/>
    <d v="2012-11-01T00:00:00"/>
    <s v="Standard Class"/>
    <s v="KH-16690"/>
    <s v="Kristen Hastings"/>
    <x v="1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1"/>
    <x v="662"/>
    <d v="2012-11-01T00:00:00"/>
    <s v="Standard Class"/>
    <s v="KH-16690"/>
    <s v="Kristen Hastings"/>
    <x v="1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x v="0"/>
    <x v="201"/>
    <d v="2013-10-27T00:00:00"/>
    <s v="Standard Class"/>
    <s v="LC-16960"/>
    <s v="Lindsay Castell"/>
    <x v="2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x v="3"/>
    <x v="1045"/>
    <d v="2014-05-03T00:00:00"/>
    <s v="Standard Class"/>
    <s v="JL-15130"/>
    <s v="Jack Lebron"/>
    <x v="0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x v="0"/>
    <x v="321"/>
    <d v="2013-10-02T00:00:00"/>
    <s v="Second Class"/>
    <s v="DM-12955"/>
    <s v="Dario Medina"/>
    <x v="1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x v="1"/>
    <x v="848"/>
    <d v="2012-07-14T00:00:00"/>
    <s v="Standard Class"/>
    <s v="MV-18190"/>
    <s v="Mike Vittorini"/>
    <x v="0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x v="1"/>
    <x v="976"/>
    <d v="2012-08-09T00:00:00"/>
    <s v="First Class"/>
    <s v="NS-18640"/>
    <s v="Noel Staavos"/>
    <x v="1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x v="2"/>
    <x v="1035"/>
    <d v="2011-12-13T00:00:00"/>
    <s v="Standard Class"/>
    <s v="AS-10630"/>
    <s v="Ann Steele"/>
    <x v="2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x v="1"/>
    <x v="895"/>
    <d v="2012-12-14T00:00:00"/>
    <s v="Standard Class"/>
    <s v="MT-17815"/>
    <s v="Meg Tillman"/>
    <x v="0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x v="3"/>
    <x v="1183"/>
    <d v="2014-11-14T00:00:00"/>
    <s v="Second Class"/>
    <s v="SR-20425"/>
    <s v="Sharelle Roach"/>
    <x v="2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x v="3"/>
    <x v="944"/>
    <d v="2014-08-02T00:00:00"/>
    <s v="Second Class"/>
    <s v="DK-13375"/>
    <s v="Dennis Kane"/>
    <x v="0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x v="3"/>
    <x v="944"/>
    <d v="2014-08-02T00:00:00"/>
    <s v="Second Class"/>
    <s v="DK-13375"/>
    <s v="Dennis Kane"/>
    <x v="0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x v="3"/>
    <x v="944"/>
    <d v="2014-08-02T00:00:00"/>
    <s v="Second Class"/>
    <s v="DK-13375"/>
    <s v="Dennis Kane"/>
    <x v="0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x v="3"/>
    <x v="944"/>
    <d v="2014-08-02T00:00:00"/>
    <s v="Second Class"/>
    <s v="DK-13375"/>
    <s v="Dennis Kane"/>
    <x v="0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x v="3"/>
    <x v="116"/>
    <d v="2015-01-02T00:00:00"/>
    <s v="Standard Class"/>
    <s v="SV-20935"/>
    <s v="Susan Vittorini"/>
    <x v="0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x v="3"/>
    <x v="116"/>
    <d v="2015-01-02T00:00:00"/>
    <s v="Standard Class"/>
    <s v="SV-20935"/>
    <s v="Susan Vittorini"/>
    <x v="0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x v="0"/>
    <x v="612"/>
    <d v="2013-03-14T00:00:00"/>
    <s v="First Class"/>
    <s v="RH-19510"/>
    <s v="Rick Huthwaite"/>
    <x v="2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x v="612"/>
    <d v="2013-03-14T00:00:00"/>
    <s v="First Class"/>
    <s v="RH-19510"/>
    <s v="Rick Huthwaite"/>
    <x v="2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x v="1"/>
    <x v="1184"/>
    <d v="2012-05-26T00:00:00"/>
    <s v="Standard Class"/>
    <s v="SB-20185"/>
    <s v="Sarah Brown"/>
    <x v="0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x v="1"/>
    <x v="1184"/>
    <d v="2012-05-26T00:00:00"/>
    <s v="Standard Class"/>
    <s v="SB-20185"/>
    <s v="Sarah Brown"/>
    <x v="0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x v="1"/>
    <x v="1184"/>
    <d v="2012-05-26T00:00:00"/>
    <s v="Standard Class"/>
    <s v="SB-20185"/>
    <s v="Sarah Brown"/>
    <x v="0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x v="1"/>
    <x v="1184"/>
    <d v="2012-05-26T00:00:00"/>
    <s v="Standard Class"/>
    <s v="SB-20185"/>
    <s v="Sarah Brown"/>
    <x v="0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x v="3"/>
    <x v="922"/>
    <d v="2014-02-20T00:00:00"/>
    <s v="First Class"/>
    <s v="CR-12820"/>
    <s v="Cyra Reiten"/>
    <x v="2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3"/>
    <x v="922"/>
    <d v="2014-02-20T00:00:00"/>
    <s v="First Class"/>
    <s v="CR-12820"/>
    <s v="Cyra Reiten"/>
    <x v="2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x v="3"/>
    <x v="922"/>
    <d v="2014-02-20T00:00:00"/>
    <s v="First Class"/>
    <s v="CR-12820"/>
    <s v="Cyra Reiten"/>
    <x v="2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x v="3"/>
    <x v="166"/>
    <d v="2014-12-16T00:00:00"/>
    <s v="Standard Class"/>
    <s v="EG-13900"/>
    <s v="Emily Grady"/>
    <x v="0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x v="3"/>
    <x v="551"/>
    <d v="2014-11-24T00:00:00"/>
    <s v="Standard Class"/>
    <s v="RD-19930"/>
    <s v="Russell D'Ascenzo"/>
    <x v="0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3"/>
    <x v="551"/>
    <d v="2014-11-24T00:00:00"/>
    <s v="Standard Class"/>
    <s v="RD-19930"/>
    <s v="Russell D'Ascenzo"/>
    <x v="0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x v="49"/>
    <d v="2013-12-04T00:00:00"/>
    <s v="Second Class"/>
    <s v="JM-15865"/>
    <s v="John Murray"/>
    <x v="0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x v="0"/>
    <x v="49"/>
    <d v="2013-12-04T00:00:00"/>
    <s v="Second Class"/>
    <s v="JM-15865"/>
    <s v="John Murray"/>
    <x v="0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x v="49"/>
    <d v="2013-12-04T00:00:00"/>
    <s v="Second Class"/>
    <s v="JM-15865"/>
    <s v="John Murray"/>
    <x v="0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x v="3"/>
    <x v="621"/>
    <d v="2014-10-08T00:00:00"/>
    <s v="Second Class"/>
    <s v="LW-16825"/>
    <s v="Laurel Workman"/>
    <x v="1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x v="3"/>
    <x v="635"/>
    <d v="2014-09-05T00:00:00"/>
    <s v="Standard Class"/>
    <s v="RW-19540"/>
    <s v="Rick Wilson"/>
    <x v="1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3"/>
    <x v="221"/>
    <d v="2014-11-25T00:00:00"/>
    <s v="Same Day"/>
    <s v="BG-11695"/>
    <s v="Brooke Gillingham"/>
    <x v="1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x v="3"/>
    <x v="160"/>
    <d v="2014-07-06T00:00:00"/>
    <s v="Standard Class"/>
    <s v="TT-21220"/>
    <s v="Thomas Thornton"/>
    <x v="0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x v="3"/>
    <x v="847"/>
    <d v="2014-07-28T00:00:00"/>
    <s v="Standard Class"/>
    <s v="EB-13930"/>
    <s v="Eric Barreto"/>
    <x v="0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x v="583"/>
    <d v="2013-11-17T00:00:00"/>
    <s v="Standard Class"/>
    <s v="LP-17080"/>
    <s v="Liz Pelletier"/>
    <x v="0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x v="0"/>
    <x v="583"/>
    <d v="2013-11-17T00:00:00"/>
    <s v="Standard Class"/>
    <s v="LP-17080"/>
    <s v="Liz Pelletier"/>
    <x v="0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x v="0"/>
    <x v="583"/>
    <d v="2013-11-17T00:00:00"/>
    <s v="Standard Class"/>
    <s v="LP-17080"/>
    <s v="Liz Pelletier"/>
    <x v="0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x v="2"/>
    <x v="337"/>
    <d v="2011-12-15T00:00:00"/>
    <s v="Standard Class"/>
    <s v="FP-14320"/>
    <s v="Frank Preis"/>
    <x v="0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2"/>
    <x v="337"/>
    <d v="2011-12-15T00:00:00"/>
    <s v="Standard Class"/>
    <s v="FP-14320"/>
    <s v="Frank Preis"/>
    <x v="0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x v="3"/>
    <x v="210"/>
    <d v="2014-09-13T00:00:00"/>
    <s v="Standard Class"/>
    <s v="JA-15970"/>
    <s v="Joseph Airdo"/>
    <x v="0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x v="1"/>
    <x v="525"/>
    <d v="2012-02-13T00:00:00"/>
    <s v="Standard Class"/>
    <s v="TS-21655"/>
    <s v="Trudy Schmidt"/>
    <x v="0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x v="1"/>
    <x v="525"/>
    <d v="2012-02-13T00:00:00"/>
    <s v="Standard Class"/>
    <s v="TS-21655"/>
    <s v="Trudy Schmidt"/>
    <x v="0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1"/>
    <x v="525"/>
    <d v="2012-02-13T00:00:00"/>
    <s v="Standard Class"/>
    <s v="TS-21655"/>
    <s v="Trudy Schmidt"/>
    <x v="0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3"/>
    <x v="775"/>
    <d v="2014-09-02T00:00:00"/>
    <s v="Standard Class"/>
    <s v="DP-13000"/>
    <s v="Darren Powers"/>
    <x v="0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x v="2"/>
    <x v="836"/>
    <d v="2011-07-23T00:00:00"/>
    <s v="First Class"/>
    <s v="JD-15895"/>
    <s v="Jonathan Doherty"/>
    <x v="1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x v="2"/>
    <x v="836"/>
    <d v="2011-07-23T00:00:00"/>
    <s v="First Class"/>
    <s v="JD-15895"/>
    <s v="Jonathan Doherty"/>
    <x v="1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x v="2"/>
    <x v="836"/>
    <d v="2011-07-23T00:00:00"/>
    <s v="First Class"/>
    <s v="JD-15895"/>
    <s v="Jonathan Doherty"/>
    <x v="1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x v="2"/>
    <x v="836"/>
    <d v="2011-07-23T00:00:00"/>
    <s v="First Class"/>
    <s v="JD-15895"/>
    <s v="Jonathan Doherty"/>
    <x v="1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x v="1"/>
    <x v="1049"/>
    <d v="2012-10-13T00:00:00"/>
    <s v="Standard Class"/>
    <s v="GH-14485"/>
    <s v="Gene Hale"/>
    <x v="1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"/>
    <x v="1130"/>
    <d v="2012-02-21T00:00:00"/>
    <s v="Standard Class"/>
    <s v="RD-19585"/>
    <s v="Rob Dowd"/>
    <x v="0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x v="1"/>
    <x v="1130"/>
    <d v="2012-02-21T00:00:00"/>
    <s v="Standard Class"/>
    <s v="RD-19585"/>
    <s v="Rob Dowd"/>
    <x v="0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x v="0"/>
    <x v="399"/>
    <d v="2013-08-17T00:00:00"/>
    <s v="Standard Class"/>
    <s v="CS-12490"/>
    <s v="Cindy Schnelling"/>
    <x v="1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x v="2"/>
    <x v="187"/>
    <d v="2011-11-13T00:00:00"/>
    <s v="Standard Class"/>
    <s v="BF-11215"/>
    <s v="Benjamin Farhat"/>
    <x v="2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x v="0"/>
    <x v="427"/>
    <d v="2013-07-23T00:00:00"/>
    <s v="Standard Class"/>
    <s v="NK-18490"/>
    <s v="Neil Knudson"/>
    <x v="2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x v="0"/>
    <x v="427"/>
    <d v="2013-07-23T00:00:00"/>
    <s v="Standard Class"/>
    <s v="NK-18490"/>
    <s v="Neil Knudson"/>
    <x v="2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x v="0"/>
    <x v="427"/>
    <d v="2013-07-23T00:00:00"/>
    <s v="Standard Class"/>
    <s v="NK-18490"/>
    <s v="Neil Knudson"/>
    <x v="2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x v="0"/>
    <x v="473"/>
    <d v="2013-02-10T00:00:00"/>
    <s v="Standard Class"/>
    <s v="AZ-10750"/>
    <s v="Annie Zypern"/>
    <x v="0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x v="0"/>
    <x v="473"/>
    <d v="2013-02-10T00:00:00"/>
    <s v="Standard Class"/>
    <s v="AZ-10750"/>
    <s v="Annie Zypern"/>
    <x v="0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x v="0"/>
    <x v="473"/>
    <d v="2013-02-10T00:00:00"/>
    <s v="Standard Class"/>
    <s v="AZ-10750"/>
    <s v="Annie Zypern"/>
    <x v="0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x v="0"/>
    <x v="473"/>
    <d v="2013-02-10T00:00:00"/>
    <s v="Standard Class"/>
    <s v="AZ-10750"/>
    <s v="Annie Zypern"/>
    <x v="0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x v="2"/>
    <x v="886"/>
    <d v="2011-06-27T00:00:00"/>
    <s v="Standard Class"/>
    <s v="Co-12640"/>
    <s v="Corey-Lock"/>
    <x v="0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x v="2"/>
    <x v="886"/>
    <d v="2011-06-27T00:00:00"/>
    <s v="Standard Class"/>
    <s v="Co-12640"/>
    <s v="Corey-Lock"/>
    <x v="0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x v="3"/>
    <x v="255"/>
    <d v="2014-06-15T00:00:00"/>
    <s v="Standard Class"/>
    <s v="AG-10675"/>
    <s v="Anna Gayman"/>
    <x v="0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x v="0"/>
    <x v="797"/>
    <d v="2014-01-01T00:00:00"/>
    <s v="Standard Class"/>
    <s v="EM-14140"/>
    <s v="Eugene Moren"/>
    <x v="2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x v="2"/>
    <x v="755"/>
    <d v="2011-01-30T00:00:00"/>
    <s v="First Class"/>
    <s v="CA-11965"/>
    <s v="Carol Adams"/>
    <x v="1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x v="2"/>
    <x v="755"/>
    <d v="2011-01-30T00:00:00"/>
    <s v="First Class"/>
    <s v="CA-11965"/>
    <s v="Carol Adams"/>
    <x v="1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3"/>
    <x v="721"/>
    <d v="2014-03-26T00:00:00"/>
    <s v="First Class"/>
    <s v="RB-19360"/>
    <s v="Raymond Buch"/>
    <x v="0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x v="3"/>
    <x v="721"/>
    <d v="2014-03-26T00:00:00"/>
    <s v="First Class"/>
    <s v="RB-19360"/>
    <s v="Raymond Buch"/>
    <x v="0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x v="3"/>
    <x v="721"/>
    <d v="2014-03-26T00:00:00"/>
    <s v="First Class"/>
    <s v="RB-19360"/>
    <s v="Raymond Buch"/>
    <x v="0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x v="3"/>
    <x v="177"/>
    <d v="2014-03-25T00:00:00"/>
    <s v="Standard Class"/>
    <s v="RD-19720"/>
    <s v="Roger Demir"/>
    <x v="0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x v="3"/>
    <x v="177"/>
    <d v="2014-03-25T00:00:00"/>
    <s v="Standard Class"/>
    <s v="RD-19720"/>
    <s v="Roger Demir"/>
    <x v="0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x v="0"/>
    <x v="964"/>
    <d v="2013-10-10T00:00:00"/>
    <s v="Standard Class"/>
    <s v="MS-17830"/>
    <s v="Melanie Seite"/>
    <x v="0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x v="741"/>
    <d v="2013-11-23T00:00:00"/>
    <s v="Standard Class"/>
    <s v="PG-18820"/>
    <s v="Patrick Gardner"/>
    <x v="0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x v="3"/>
    <x v="377"/>
    <d v="2015-01-02T00:00:00"/>
    <s v="Standard Class"/>
    <s v="KB-16240"/>
    <s v="Karen Bern"/>
    <x v="1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x v="0"/>
    <x v="1185"/>
    <d v="2013-03-14T00:00:00"/>
    <s v="Standard Class"/>
    <s v="RB-19465"/>
    <s v="Rick Bensley"/>
    <x v="2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x v="0"/>
    <x v="595"/>
    <d v="2013-02-20T00:00:00"/>
    <s v="Standard Class"/>
    <s v="JD-15790"/>
    <s v="John Dryer"/>
    <x v="0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x v="1"/>
    <x v="694"/>
    <d v="2012-10-03T00:00:00"/>
    <s v="Second Class"/>
    <s v="JJ-15445"/>
    <s v="Jennifer Jackson"/>
    <x v="0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1"/>
    <x v="694"/>
    <d v="2012-10-03T00:00:00"/>
    <s v="Second Class"/>
    <s v="JJ-15445"/>
    <s v="Jennifer Jackson"/>
    <x v="0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x v="1"/>
    <x v="121"/>
    <d v="2012-11-06T00:00:00"/>
    <s v="Standard Class"/>
    <s v="LT-17110"/>
    <s v="Liz Thompson"/>
    <x v="0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x v="1"/>
    <x v="121"/>
    <d v="2012-11-06T00:00:00"/>
    <s v="Standard Class"/>
    <s v="LT-17110"/>
    <s v="Liz Thompson"/>
    <x v="0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"/>
    <x v="121"/>
    <d v="2012-11-06T00:00:00"/>
    <s v="Standard Class"/>
    <s v="LT-17110"/>
    <s v="Liz Thompson"/>
    <x v="0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x v="1"/>
    <x v="121"/>
    <d v="2012-11-06T00:00:00"/>
    <s v="Standard Class"/>
    <s v="LT-17110"/>
    <s v="Liz Thompson"/>
    <x v="0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x v="995"/>
    <d v="2013-08-06T00:00:00"/>
    <s v="Standard Class"/>
    <s v="AH-10690"/>
    <s v="Anna Häberlin"/>
    <x v="1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x v="3"/>
    <x v="44"/>
    <d v="2014-11-14T00:00:00"/>
    <s v="Standard Class"/>
    <s v="AB-10060"/>
    <s v="Adam Bellavance"/>
    <x v="2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x v="3"/>
    <x v="44"/>
    <d v="2014-11-14T00:00:00"/>
    <s v="Standard Class"/>
    <s v="AB-10060"/>
    <s v="Adam Bellavance"/>
    <x v="2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3"/>
    <x v="44"/>
    <d v="2014-11-14T00:00:00"/>
    <s v="Standard Class"/>
    <s v="AB-10060"/>
    <s v="Adam Bellavance"/>
    <x v="2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x v="0"/>
    <x v="1173"/>
    <d v="2013-02-19T00:00:00"/>
    <s v="Standard Class"/>
    <s v="FM-14380"/>
    <s v="Fred McMath"/>
    <x v="0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x v="2"/>
    <x v="868"/>
    <d v="2011-07-13T00:00:00"/>
    <s v="Standard Class"/>
    <s v="GH-14410"/>
    <s v="Gary Hansen"/>
    <x v="2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x v="2"/>
    <x v="868"/>
    <d v="2011-07-13T00:00:00"/>
    <s v="Standard Class"/>
    <s v="GH-14410"/>
    <s v="Gary Hansen"/>
    <x v="2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2"/>
    <x v="868"/>
    <d v="2011-07-13T00:00:00"/>
    <s v="Standard Class"/>
    <s v="GH-14410"/>
    <s v="Gary Hansen"/>
    <x v="2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x v="806"/>
    <d v="2013-02-04T00:00:00"/>
    <s v="Standard Class"/>
    <s v="HE-14800"/>
    <s v="Harold Engle"/>
    <x v="1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x v="0"/>
    <x v="897"/>
    <d v="2013-09-26T00:00:00"/>
    <s v="First Class"/>
    <s v="SZ-20035"/>
    <s v="Sam Zeldin"/>
    <x v="2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x v="3"/>
    <x v="66"/>
    <d v="2014-12-25T00:00:00"/>
    <s v="First Class"/>
    <s v="CM-12115"/>
    <s v="Chad McGuire"/>
    <x v="0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x v="476"/>
    <d v="2013-09-09T00:00:00"/>
    <s v="Standard Class"/>
    <s v="TG-21310"/>
    <s v="Toby Gnade"/>
    <x v="0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x v="1"/>
    <x v="991"/>
    <d v="2012-08-06T00:00:00"/>
    <s v="Standard Class"/>
    <s v="DK-12985"/>
    <s v="Darren Koutras"/>
    <x v="0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x v="1"/>
    <x v="82"/>
    <d v="2012-11-25T00:00:00"/>
    <s v="Standard Class"/>
    <s v="SS-20410"/>
    <s v="Shahid Shariari"/>
    <x v="0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x v="1"/>
    <x v="82"/>
    <d v="2012-11-25T00:00:00"/>
    <s v="Standard Class"/>
    <s v="SS-20410"/>
    <s v="Shahid Shariari"/>
    <x v="0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3"/>
    <x v="796"/>
    <d v="2014-05-23T00:00:00"/>
    <s v="Standard Class"/>
    <s v="BM-11575"/>
    <s v="Brendan Murry"/>
    <x v="1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x v="3"/>
    <x v="796"/>
    <d v="2014-05-23T00:00:00"/>
    <s v="Standard Class"/>
    <s v="BM-11575"/>
    <s v="Brendan Murry"/>
    <x v="1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3"/>
    <x v="283"/>
    <d v="2014-07-28T00:00:00"/>
    <s v="Standard Class"/>
    <s v="MY-17380"/>
    <s v="Maribeth Yedwab"/>
    <x v="1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x v="1"/>
    <x v="1023"/>
    <d v="2012-09-17T00:00:00"/>
    <s v="Second Class"/>
    <s v="AG-10900"/>
    <s v="Arthur Gainer"/>
    <x v="0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x v="1"/>
    <x v="1023"/>
    <d v="2012-09-17T00:00:00"/>
    <s v="Second Class"/>
    <s v="AG-10900"/>
    <s v="Arthur Gainer"/>
    <x v="0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x v="0"/>
    <x v="107"/>
    <d v="2013-12-17T00:00:00"/>
    <s v="Standard Class"/>
    <s v="BW-11110"/>
    <s v="Bart Watters"/>
    <x v="1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1"/>
    <x v="653"/>
    <d v="2012-10-05T00:00:00"/>
    <s v="Second Class"/>
    <s v="SG-20470"/>
    <s v="Sheri Gordon"/>
    <x v="0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x v="1"/>
    <x v="653"/>
    <d v="2012-10-05T00:00:00"/>
    <s v="Second Class"/>
    <s v="SG-20470"/>
    <s v="Sheri Gordon"/>
    <x v="0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x v="3"/>
    <x v="701"/>
    <d v="2014-11-22T00:00:00"/>
    <s v="Standard Class"/>
    <s v="CC-12370"/>
    <s v="Christopher Conant"/>
    <x v="0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x v="3"/>
    <x v="701"/>
    <d v="2014-11-22T00:00:00"/>
    <s v="Standard Class"/>
    <s v="CC-12370"/>
    <s v="Christopher Conant"/>
    <x v="0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x v="1"/>
    <x v="672"/>
    <d v="2012-12-03T00:00:00"/>
    <s v="First Class"/>
    <s v="LR-16915"/>
    <s v="Lena Radford"/>
    <x v="0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x v="1"/>
    <x v="672"/>
    <d v="2012-12-03T00:00:00"/>
    <s v="First Class"/>
    <s v="LR-16915"/>
    <s v="Lena Radford"/>
    <x v="0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x v="1"/>
    <x v="672"/>
    <d v="2012-12-03T00:00:00"/>
    <s v="First Class"/>
    <s v="LR-16915"/>
    <s v="Lena Radford"/>
    <x v="0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1"/>
    <x v="401"/>
    <d v="2012-12-11T00:00:00"/>
    <s v="Second Class"/>
    <s v="DB-13120"/>
    <s v="David Bremer"/>
    <x v="1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x v="3"/>
    <x v="528"/>
    <d v="2014-09-10T00:00:00"/>
    <s v="Standard Class"/>
    <s v="LP-17095"/>
    <s v="Liz Preis"/>
    <x v="0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x v="3"/>
    <x v="528"/>
    <d v="2014-09-10T00:00:00"/>
    <s v="Standard Class"/>
    <s v="LP-17095"/>
    <s v="Liz Preis"/>
    <x v="0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x v="3"/>
    <x v="528"/>
    <d v="2014-09-10T00:00:00"/>
    <s v="Standard Class"/>
    <s v="LP-17095"/>
    <s v="Liz Preis"/>
    <x v="0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x v="3"/>
    <x v="558"/>
    <d v="2014-05-01T00:00:00"/>
    <s v="Standard Class"/>
    <s v="AF-10870"/>
    <s v="Art Ferguson"/>
    <x v="0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3"/>
    <x v="558"/>
    <d v="2014-05-01T00:00:00"/>
    <s v="Standard Class"/>
    <s v="AF-10870"/>
    <s v="Art Ferguson"/>
    <x v="0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x v="1"/>
    <x v="627"/>
    <d v="2012-11-08T00:00:00"/>
    <s v="Same Day"/>
    <s v="KD-16495"/>
    <s v="Keith Dawkins"/>
    <x v="1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x v="1"/>
    <x v="627"/>
    <d v="2012-11-08T00:00:00"/>
    <s v="Same Day"/>
    <s v="KD-16495"/>
    <s v="Keith Dawkins"/>
    <x v="1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x v="1"/>
    <x v="627"/>
    <d v="2012-11-08T00:00:00"/>
    <s v="Same Day"/>
    <s v="KD-16495"/>
    <s v="Keith Dawkins"/>
    <x v="1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x v="1"/>
    <x v="627"/>
    <d v="2012-11-08T00:00:00"/>
    <s v="Same Day"/>
    <s v="KD-16495"/>
    <s v="Keith Dawkins"/>
    <x v="1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x v="1"/>
    <x v="627"/>
    <d v="2012-11-08T00:00:00"/>
    <s v="Same Day"/>
    <s v="KD-16495"/>
    <s v="Keith Dawkins"/>
    <x v="1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x v="1"/>
    <x v="33"/>
    <d v="2012-04-30T00:00:00"/>
    <s v="Standard Class"/>
    <s v="SA-20830"/>
    <s v="Sue Ann Reed"/>
    <x v="0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x v="1"/>
    <x v="33"/>
    <d v="2012-04-30T00:00:00"/>
    <s v="Standard Class"/>
    <s v="SA-20830"/>
    <s v="Sue Ann Reed"/>
    <x v="0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x v="1"/>
    <x v="1181"/>
    <d v="2012-09-24T00:00:00"/>
    <s v="Standard Class"/>
    <s v="BG-11035"/>
    <s v="Barry Gonzalez"/>
    <x v="0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"/>
    <x v="1181"/>
    <d v="2012-09-24T00:00:00"/>
    <s v="Standard Class"/>
    <s v="BG-11035"/>
    <s v="Barry Gonzalez"/>
    <x v="0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3"/>
    <x v="210"/>
    <d v="2014-09-13T00:00:00"/>
    <s v="Standard Class"/>
    <s v="DM-12955"/>
    <s v="Dario Medina"/>
    <x v="1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x v="77"/>
    <d v="2013-11-13T00:00:00"/>
    <s v="Standard Class"/>
    <s v="MC-17845"/>
    <s v="Michael Chen"/>
    <x v="0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d v="2013-11-13T00:00:00"/>
    <s v="Standard Class"/>
    <s v="MC-17845"/>
    <s v="Michael Chen"/>
    <x v="0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x v="1"/>
    <x v="12"/>
    <d v="2012-10-02T00:00:00"/>
    <s v="Standard Class"/>
    <s v="ML-17395"/>
    <s v="Marina Lichtenstein"/>
    <x v="1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"/>
    <x v="12"/>
    <d v="2012-10-02T00:00:00"/>
    <s v="Standard Class"/>
    <s v="ML-17395"/>
    <s v="Marina Lichtenstein"/>
    <x v="1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x v="1"/>
    <x v="12"/>
    <d v="2012-10-02T00:00:00"/>
    <s v="Standard Class"/>
    <s v="ML-17395"/>
    <s v="Marina Lichtenstein"/>
    <x v="1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x v="1"/>
    <x v="12"/>
    <d v="2012-10-02T00:00:00"/>
    <s v="Standard Class"/>
    <s v="ML-17395"/>
    <s v="Marina Lichtenstein"/>
    <x v="1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x v="2"/>
    <x v="462"/>
    <d v="2011-10-07T00:00:00"/>
    <s v="Standard Class"/>
    <s v="RD-19930"/>
    <s v="Russell D'Ascenzo"/>
    <x v="0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x v="2"/>
    <x v="462"/>
    <d v="2011-10-07T00:00:00"/>
    <s v="Standard Class"/>
    <s v="RD-19930"/>
    <s v="Russell D'Ascenzo"/>
    <x v="0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x v="2"/>
    <x v="462"/>
    <d v="2011-10-07T00:00:00"/>
    <s v="Standard Class"/>
    <s v="RD-19930"/>
    <s v="Russell D'Ascenzo"/>
    <x v="0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2"/>
    <x v="462"/>
    <d v="2011-10-07T00:00:00"/>
    <s v="Standard Class"/>
    <s v="RD-19930"/>
    <s v="Russell D'Ascenzo"/>
    <x v="0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x v="2"/>
    <x v="462"/>
    <d v="2011-10-07T00:00:00"/>
    <s v="Standard Class"/>
    <s v="RD-19930"/>
    <s v="Russell D'Ascenzo"/>
    <x v="0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x v="2"/>
    <x v="1087"/>
    <d v="2011-02-25T00:00:00"/>
    <s v="Standard Class"/>
    <s v="AB-10015"/>
    <s v="Aaron Bergman"/>
    <x v="0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x v="0"/>
    <x v="1"/>
    <d v="2013-06-17T00:00:00"/>
    <s v="Standard Class"/>
    <s v="EA-14035"/>
    <s v="Erin Ashbrook"/>
    <x v="1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x v="1"/>
    <d v="2013-06-17T00:00:00"/>
    <s v="Standard Class"/>
    <s v="EA-14035"/>
    <s v="Erin Ashbrook"/>
    <x v="1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x v="3"/>
    <x v="752"/>
    <d v="2014-11-05T00:00:00"/>
    <s v="Second Class"/>
    <s v="SF-20065"/>
    <s v="Sandra Flanagan"/>
    <x v="0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x v="3"/>
    <x v="752"/>
    <d v="2014-11-05T00:00:00"/>
    <s v="Second Class"/>
    <s v="SF-20065"/>
    <s v="Sandra Flanagan"/>
    <x v="0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x v="0"/>
    <x v="958"/>
    <d v="2013-04-09T00:00:00"/>
    <s v="Second Class"/>
    <s v="BC-11125"/>
    <s v="Becky Castell"/>
    <x v="2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x v="958"/>
    <d v="2013-04-09T00:00:00"/>
    <s v="Second Class"/>
    <s v="BC-11125"/>
    <s v="Becky Castell"/>
    <x v="2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x v="0"/>
    <x v="958"/>
    <d v="2013-04-09T00:00:00"/>
    <s v="Second Class"/>
    <s v="BC-11125"/>
    <s v="Becky Castell"/>
    <x v="2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x v="0"/>
    <x v="1186"/>
    <d v="2013-07-03T00:00:00"/>
    <s v="Second Class"/>
    <s v="PF-19165"/>
    <s v="Philip Fox"/>
    <x v="0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x v="0"/>
    <x v="1186"/>
    <d v="2013-07-03T00:00:00"/>
    <s v="Second Class"/>
    <s v="PF-19165"/>
    <s v="Philip Fox"/>
    <x v="0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2"/>
    <x v="358"/>
    <d v="2011-09-28T00:00:00"/>
    <s v="Standard Class"/>
    <s v="SE-20110"/>
    <s v="Sanjit Engle"/>
    <x v="0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x v="2"/>
    <x v="358"/>
    <d v="2011-09-28T00:00:00"/>
    <s v="Standard Class"/>
    <s v="SE-20110"/>
    <s v="Sanjit Engle"/>
    <x v="0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x v="3"/>
    <x v="927"/>
    <d v="2014-05-07T00:00:00"/>
    <s v="Standard Class"/>
    <s v="CJ-12010"/>
    <s v="Caroline Jumper"/>
    <x v="0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3"/>
    <x v="927"/>
    <d v="2014-05-07T00:00:00"/>
    <s v="Standard Class"/>
    <s v="CJ-12010"/>
    <s v="Caroline Jumper"/>
    <x v="0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3"/>
    <x v="927"/>
    <d v="2014-05-07T00:00:00"/>
    <s v="Standard Class"/>
    <s v="CJ-12010"/>
    <s v="Caroline Jumper"/>
    <x v="0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x v="3"/>
    <x v="179"/>
    <d v="2014-10-21T00:00:00"/>
    <s v="Same Day"/>
    <s v="PT-19090"/>
    <s v="Pete Takahito"/>
    <x v="0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x v="3"/>
    <x v="179"/>
    <d v="2014-10-21T00:00:00"/>
    <s v="Same Day"/>
    <s v="PT-19090"/>
    <s v="Pete Takahito"/>
    <x v="0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3"/>
    <x v="179"/>
    <d v="2014-10-21T00:00:00"/>
    <s v="Same Day"/>
    <s v="PT-19090"/>
    <s v="Pete Takahito"/>
    <x v="0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x v="3"/>
    <x v="179"/>
    <d v="2014-10-21T00:00:00"/>
    <s v="Same Day"/>
    <s v="PT-19090"/>
    <s v="Pete Takahito"/>
    <x v="0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x v="2"/>
    <x v="416"/>
    <d v="2011-09-05T00:00:00"/>
    <s v="Standard Class"/>
    <s v="LH-16900"/>
    <s v="Lena Hernandez"/>
    <x v="0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x v="2"/>
    <x v="416"/>
    <d v="2011-09-05T00:00:00"/>
    <s v="Standard Class"/>
    <s v="LH-16900"/>
    <s v="Lena Hernandez"/>
    <x v="0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x v="2"/>
    <x v="1132"/>
    <d v="2011-08-16T00:00:00"/>
    <s v="Standard Class"/>
    <s v="BW-11200"/>
    <s v="Ben Wallace"/>
    <x v="0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x v="2"/>
    <x v="1132"/>
    <d v="2011-08-16T00:00:00"/>
    <s v="Standard Class"/>
    <s v="BW-11200"/>
    <s v="Ben Wallace"/>
    <x v="0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x v="2"/>
    <x v="710"/>
    <d v="2011-08-23T00:00:00"/>
    <s v="Standard Class"/>
    <s v="BS-11365"/>
    <s v="Bill Shonely"/>
    <x v="1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x v="1"/>
    <x v="1187"/>
    <d v="2012-05-10T00:00:00"/>
    <s v="Same Day"/>
    <s v="DP-13390"/>
    <s v="Dennis Pardue"/>
    <x v="2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x v="1"/>
    <x v="1187"/>
    <d v="2012-05-10T00:00:00"/>
    <s v="Same Day"/>
    <s v="DP-13390"/>
    <s v="Dennis Pardue"/>
    <x v="2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x v="1120"/>
    <d v="2013-05-14T00:00:00"/>
    <s v="Second Class"/>
    <s v="CS-12400"/>
    <s v="Christopher Schild"/>
    <x v="2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x v="1"/>
    <x v="616"/>
    <d v="2012-03-09T00:00:00"/>
    <s v="Second Class"/>
    <s v="MS-17365"/>
    <s v="Maribeth Schnelling"/>
    <x v="0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x v="1"/>
    <x v="616"/>
    <d v="2012-03-09T00:00:00"/>
    <s v="Second Class"/>
    <s v="MS-17365"/>
    <s v="Maribeth Schnelling"/>
    <x v="0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x v="1"/>
    <x v="616"/>
    <d v="2012-03-09T00:00:00"/>
    <s v="Second Class"/>
    <s v="MS-17365"/>
    <s v="Maribeth Schnelling"/>
    <x v="0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x v="1"/>
    <x v="616"/>
    <d v="2012-03-09T00:00:00"/>
    <s v="Second Class"/>
    <s v="MS-17365"/>
    <s v="Maribeth Schnelling"/>
    <x v="0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x v="3"/>
    <x v="801"/>
    <d v="2014-08-20T00:00:00"/>
    <s v="Standard Class"/>
    <s v="DK-12895"/>
    <s v="Dana Kaydos"/>
    <x v="0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x v="0"/>
    <x v="190"/>
    <d v="2013-06-27T00:00:00"/>
    <s v="Same Day"/>
    <s v="SN-20560"/>
    <s v="Skye Norling"/>
    <x v="2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d v="2013-06-27T00:00:00"/>
    <s v="Same Day"/>
    <s v="SN-20560"/>
    <s v="Skye Norling"/>
    <x v="2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x v="0"/>
    <x v="190"/>
    <d v="2013-06-27T00:00:00"/>
    <s v="Same Day"/>
    <s v="SN-20560"/>
    <s v="Skye Norling"/>
    <x v="2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x v="0"/>
    <x v="272"/>
    <d v="2013-12-20T00:00:00"/>
    <s v="Standard Class"/>
    <s v="TC-21475"/>
    <s v="Tony Chapman"/>
    <x v="2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x v="1"/>
    <x v="1023"/>
    <d v="2012-09-17T00:00:00"/>
    <s v="Standard Class"/>
    <s v="AM-10705"/>
    <s v="Anne McFarland"/>
    <x v="0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x v="2"/>
    <x v="125"/>
    <d v="2012-01-04T00:00:00"/>
    <s v="Standard Class"/>
    <s v="AJ-10960"/>
    <s v="Astrea Jones"/>
    <x v="0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x v="2"/>
    <x v="125"/>
    <d v="2012-01-04T00:00:00"/>
    <s v="Standard Class"/>
    <s v="AJ-10960"/>
    <s v="Astrea Jones"/>
    <x v="0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x v="2"/>
    <x v="333"/>
    <d v="2011-05-04T00:00:00"/>
    <s v="Standard Class"/>
    <s v="KH-16360"/>
    <s v="Katherine Hughes"/>
    <x v="0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x v="3"/>
    <x v="289"/>
    <d v="2014-02-07T00:00:00"/>
    <s v="Standard Class"/>
    <s v="LP-17095"/>
    <s v="Liz Preis"/>
    <x v="0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x v="3"/>
    <x v="289"/>
    <d v="2014-02-07T00:00:00"/>
    <s v="Standard Class"/>
    <s v="LP-17095"/>
    <s v="Liz Preis"/>
    <x v="0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3"/>
    <x v="289"/>
    <d v="2014-02-07T00:00:00"/>
    <s v="Standard Class"/>
    <s v="LP-17095"/>
    <s v="Liz Preis"/>
    <x v="0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x v="3"/>
    <x v="289"/>
    <d v="2014-02-07T00:00:00"/>
    <s v="Standard Class"/>
    <s v="LP-17095"/>
    <s v="Liz Preis"/>
    <x v="0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x v="0"/>
    <x v="591"/>
    <d v="2014-01-01T00:00:00"/>
    <s v="Standard Class"/>
    <s v="JE-15715"/>
    <s v="Joe Elijah"/>
    <x v="0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x v="201"/>
    <d v="2013-10-26T00:00:00"/>
    <s v="Standard Class"/>
    <s v="MY-18295"/>
    <s v="Muhammed Yedwab"/>
    <x v="1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x v="1"/>
    <x v="385"/>
    <d v="2012-06-15T00:00:00"/>
    <s v="Second Class"/>
    <s v="FC-14245"/>
    <s v="Frank Carlisle"/>
    <x v="2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x v="3"/>
    <x v="160"/>
    <d v="2014-07-05T00:00:00"/>
    <s v="Standard Class"/>
    <s v="ND-18460"/>
    <s v="Neil Ducich"/>
    <x v="1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x v="1"/>
    <x v="153"/>
    <d v="2012-06-30T00:00:00"/>
    <s v="Standard Class"/>
    <s v="DB-13360"/>
    <s v="Dennis Bolton"/>
    <x v="2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d v="2013-02-25T00:00:00"/>
    <s v="Standard Class"/>
    <s v="LC-16960"/>
    <s v="Lindsay Castell"/>
    <x v="2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x v="0"/>
    <x v="823"/>
    <d v="2013-02-25T00:00:00"/>
    <s v="Standard Class"/>
    <s v="LC-16960"/>
    <s v="Lindsay Castell"/>
    <x v="2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x v="0"/>
    <x v="823"/>
    <d v="2013-02-25T00:00:00"/>
    <s v="Standard Class"/>
    <s v="LC-16960"/>
    <s v="Lindsay Castell"/>
    <x v="2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x v="3"/>
    <x v="300"/>
    <d v="2014-04-27T00:00:00"/>
    <s v="Standard Class"/>
    <s v="BD-11725"/>
    <s v="Bruce Degenhardt"/>
    <x v="0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x v="3"/>
    <x v="1188"/>
    <d v="2014-05-11T00:00:00"/>
    <s v="First Class"/>
    <s v="MC-17605"/>
    <s v="Matt Connell"/>
    <x v="1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3"/>
    <x v="1188"/>
    <d v="2014-05-11T00:00:00"/>
    <s v="First Class"/>
    <s v="MC-17605"/>
    <s v="Matt Connell"/>
    <x v="1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x v="1"/>
    <x v="379"/>
    <d v="2012-12-26T00:00:00"/>
    <s v="Second Class"/>
    <s v="SZ-20035"/>
    <s v="Sam Zeldin"/>
    <x v="2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x v="1"/>
    <x v="379"/>
    <d v="2012-12-26T00:00:00"/>
    <s v="Second Class"/>
    <s v="SZ-20035"/>
    <s v="Sam Zeldin"/>
    <x v="2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1"/>
    <x v="379"/>
    <d v="2012-12-26T00:00:00"/>
    <s v="Second Class"/>
    <s v="SZ-20035"/>
    <s v="Sam Zeldin"/>
    <x v="2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x v="1"/>
    <x v="379"/>
    <d v="2012-12-26T00:00:00"/>
    <s v="Second Class"/>
    <s v="SZ-20035"/>
    <s v="Sam Zeldin"/>
    <x v="2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x v="2"/>
    <x v="1132"/>
    <d v="2011-08-16T00:00:00"/>
    <s v="Standard Class"/>
    <s v="DH-13675"/>
    <s v="Duane Huffman"/>
    <x v="2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x v="1"/>
    <x v="555"/>
    <d v="2012-12-15T00:00:00"/>
    <s v="Standard Class"/>
    <s v="LC-16885"/>
    <s v="Lena Creighton"/>
    <x v="0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x v="3"/>
    <x v="132"/>
    <d v="2014-11-08T00:00:00"/>
    <s v="Standard Class"/>
    <s v="JO-15145"/>
    <s v="Jack O'Briant"/>
    <x v="1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x v="3"/>
    <x v="677"/>
    <d v="2014-03-18T00:00:00"/>
    <s v="Standard Class"/>
    <s v="MT-17815"/>
    <s v="Meg Tillman"/>
    <x v="0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x v="0"/>
    <x v="198"/>
    <d v="2013-06-04T00:00:00"/>
    <s v="Standard Class"/>
    <s v="EB-13750"/>
    <s v="Edward Becker"/>
    <x v="1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x v="0"/>
    <x v="198"/>
    <d v="2013-06-04T00:00:00"/>
    <s v="Standard Class"/>
    <s v="EB-13750"/>
    <s v="Edward Becker"/>
    <x v="1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x v="1"/>
    <x v="761"/>
    <d v="2012-07-11T00:00:00"/>
    <s v="Standard Class"/>
    <s v="RS-19765"/>
    <s v="Roland Schwarz"/>
    <x v="1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x v="1"/>
    <x v="761"/>
    <d v="2012-07-11T00:00:00"/>
    <s v="Standard Class"/>
    <s v="RS-19765"/>
    <s v="Roland Schwarz"/>
    <x v="1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x v="2"/>
    <x v="518"/>
    <d v="2011-03-15T00:00:00"/>
    <s v="Standard Class"/>
    <s v="RB-19435"/>
    <s v="Richard Bierner"/>
    <x v="0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x v="1"/>
    <x v="704"/>
    <d v="2012-04-24T00:00:00"/>
    <s v="Standard Class"/>
    <s v="OT-18730"/>
    <s v="Olvera Toch"/>
    <x v="0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x v="3"/>
    <x v="1189"/>
    <d v="2014-08-02T00:00:00"/>
    <s v="Standard Class"/>
    <s v="GZ-14545"/>
    <s v="George Zrebassa"/>
    <x v="1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x v="3"/>
    <x v="1189"/>
    <d v="2014-08-02T00:00:00"/>
    <s v="Standard Class"/>
    <s v="GZ-14545"/>
    <s v="George Zrebassa"/>
    <x v="1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x v="2"/>
    <x v="656"/>
    <d v="2011-11-02T00:00:00"/>
    <s v="Second Class"/>
    <s v="NL-18310"/>
    <s v="Nancy Lomonaco"/>
    <x v="2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x v="3"/>
    <x v="132"/>
    <d v="2014-11-10T00:00:00"/>
    <s v="Standard Class"/>
    <s v="BG-11740"/>
    <s v="Bruce Geld"/>
    <x v="0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0"/>
    <x v="1190"/>
    <d v="2013-08-17T00:00:00"/>
    <s v="Standard Class"/>
    <s v="MT-18070"/>
    <s v="Michelle Tran"/>
    <x v="2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x v="0"/>
    <x v="1190"/>
    <d v="2013-08-17T00:00:00"/>
    <s v="Standard Class"/>
    <s v="MT-18070"/>
    <s v="Michelle Tran"/>
    <x v="2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x v="0"/>
    <x v="1190"/>
    <d v="2013-08-17T00:00:00"/>
    <s v="Standard Class"/>
    <s v="MT-18070"/>
    <s v="Michelle Tran"/>
    <x v="2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d v="2013-07-26T00:00:00"/>
    <s v="Same Day"/>
    <s v="BC-11125"/>
    <s v="Becky Castell"/>
    <x v="2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x v="2"/>
    <x v="72"/>
    <d v="2011-03-07T00:00:00"/>
    <s v="Standard Class"/>
    <s v="GW-14605"/>
    <s v="Giulietta Weimer"/>
    <x v="0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x v="2"/>
    <x v="72"/>
    <d v="2011-03-07T00:00:00"/>
    <s v="Standard Class"/>
    <s v="GW-14605"/>
    <s v="Giulietta Weimer"/>
    <x v="0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x v="3"/>
    <x v="795"/>
    <d v="2014-02-01T00:00:00"/>
    <s v="Standard Class"/>
    <s v="BD-11500"/>
    <s v="Bradley Drucker"/>
    <x v="0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x v="3"/>
    <x v="795"/>
    <d v="2014-02-01T00:00:00"/>
    <s v="Standard Class"/>
    <s v="BD-11500"/>
    <s v="Bradley Drucker"/>
    <x v="0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x v="2"/>
    <x v="136"/>
    <d v="2011-07-16T00:00:00"/>
    <s v="Standard Class"/>
    <s v="PV-18985"/>
    <s v="Paul Van Hugh"/>
    <x v="2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x v="2"/>
    <x v="136"/>
    <d v="2011-07-16T00:00:00"/>
    <s v="Standard Class"/>
    <s v="PV-18985"/>
    <s v="Paul Van Hugh"/>
    <x v="2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x v="2"/>
    <x v="136"/>
    <d v="2011-07-16T00:00:00"/>
    <s v="Standard Class"/>
    <s v="PV-18985"/>
    <s v="Paul Van Hugh"/>
    <x v="2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x v="2"/>
    <x v="136"/>
    <d v="2011-07-16T00:00:00"/>
    <s v="Standard Class"/>
    <s v="PV-18985"/>
    <s v="Paul Van Hugh"/>
    <x v="2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x v="3"/>
    <x v="645"/>
    <d v="2014-04-17T00:00:00"/>
    <s v="Standard Class"/>
    <s v="HM-14980"/>
    <s v="Henry MacAllister"/>
    <x v="0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x v="3"/>
    <x v="645"/>
    <d v="2014-04-17T00:00:00"/>
    <s v="Standard Class"/>
    <s v="HM-14980"/>
    <s v="Henry MacAllister"/>
    <x v="0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x v="3"/>
    <x v="38"/>
    <d v="2014-11-19T00:00:00"/>
    <s v="Standard Class"/>
    <s v="EM-14065"/>
    <s v="Erin Mull"/>
    <x v="0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x v="1"/>
    <x v="901"/>
    <d v="2012-12-06T00:00:00"/>
    <s v="First Class"/>
    <s v="SF-20065"/>
    <s v="Sandra Flanagan"/>
    <x v="0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x v="182"/>
    <d v="2013-10-02T00:00:00"/>
    <s v="Standard Class"/>
    <s v="SC-20380"/>
    <s v="Shahid Collister"/>
    <x v="0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x v="0"/>
    <x v="258"/>
    <d v="2013-11-26T00:00:00"/>
    <s v="Standard Class"/>
    <s v="ND-18370"/>
    <s v="Natalie DeCherney"/>
    <x v="0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x v="0"/>
    <x v="258"/>
    <d v="2013-11-26T00:00:00"/>
    <s v="Standard Class"/>
    <s v="ND-18370"/>
    <s v="Natalie DeCherney"/>
    <x v="0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3"/>
    <x v="565"/>
    <d v="2014-09-10T00:00:00"/>
    <s v="First Class"/>
    <s v="FC-14245"/>
    <s v="Frank Carlisle"/>
    <x v="2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x v="3"/>
    <x v="565"/>
    <d v="2014-09-10T00:00:00"/>
    <s v="First Class"/>
    <s v="FC-14245"/>
    <s v="Frank Carlisle"/>
    <x v="2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x v="3"/>
    <x v="246"/>
    <d v="2014-07-25T00:00:00"/>
    <s v="Second Class"/>
    <s v="KL-16555"/>
    <s v="Kelly Lampkin"/>
    <x v="1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x v="3"/>
    <x v="246"/>
    <d v="2014-07-25T00:00:00"/>
    <s v="Second Class"/>
    <s v="KL-16555"/>
    <s v="Kelly Lampkin"/>
    <x v="1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x v="3"/>
    <x v="833"/>
    <d v="2014-10-12T00:00:00"/>
    <s v="Standard Class"/>
    <s v="XP-21865"/>
    <s v="Xylona Preis"/>
    <x v="0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x v="3"/>
    <x v="833"/>
    <d v="2014-10-12T00:00:00"/>
    <s v="Standard Class"/>
    <s v="XP-21865"/>
    <s v="Xylona Preis"/>
    <x v="0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x v="3"/>
    <x v="659"/>
    <d v="2014-11-12T00:00:00"/>
    <s v="Standard Class"/>
    <s v="FP-14320"/>
    <s v="Frank Preis"/>
    <x v="0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x v="0"/>
    <x v="1185"/>
    <d v="2013-03-13T00:00:00"/>
    <s v="First Class"/>
    <s v="PS-18760"/>
    <s v="Pamela Stobb"/>
    <x v="0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x v="0"/>
    <x v="1185"/>
    <d v="2013-03-13T00:00:00"/>
    <s v="First Class"/>
    <s v="PS-18760"/>
    <s v="Pamela Stobb"/>
    <x v="0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x v="1185"/>
    <d v="2013-03-13T00:00:00"/>
    <s v="First Class"/>
    <s v="PS-18760"/>
    <s v="Pamela Stobb"/>
    <x v="0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x v="0"/>
    <x v="1185"/>
    <d v="2013-03-13T00:00:00"/>
    <s v="First Class"/>
    <s v="PS-18760"/>
    <s v="Pamela Stobb"/>
    <x v="0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x v="3"/>
    <x v="726"/>
    <d v="2014-05-19T00:00:00"/>
    <s v="Second Class"/>
    <s v="CW-11905"/>
    <s v="Carl Weiss"/>
    <x v="2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x v="0"/>
    <x v="415"/>
    <d v="2013-07-09T00:00:00"/>
    <s v="Standard Class"/>
    <s v="KH-16360"/>
    <s v="Katherine Hughes"/>
    <x v="0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x v="2"/>
    <x v="422"/>
    <d v="2012-01-03T00:00:00"/>
    <s v="Standard Class"/>
    <s v="TC-20980"/>
    <s v="Tamara Chand"/>
    <x v="1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x v="2"/>
    <x v="422"/>
    <d v="2012-01-03T00:00:00"/>
    <s v="Standard Class"/>
    <s v="TC-20980"/>
    <s v="Tamara Chand"/>
    <x v="1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x v="3"/>
    <x v="669"/>
    <d v="2014-04-18T00:00:00"/>
    <s v="Standard Class"/>
    <s v="YS-21880"/>
    <s v="Yana Sorensen"/>
    <x v="1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2"/>
    <x v="687"/>
    <d v="2011-11-20T00:00:00"/>
    <s v="Standard Class"/>
    <s v="CC-12220"/>
    <s v="Chris Cortes"/>
    <x v="0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x v="3"/>
    <x v="532"/>
    <d v="2014-06-15T00:00:00"/>
    <s v="First Class"/>
    <s v="ZD-21925"/>
    <s v="Zuschuss Donatelli"/>
    <x v="0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x v="881"/>
    <d v="2013-12-01T00:00:00"/>
    <s v="Standard Class"/>
    <s v="JK-15370"/>
    <s v="Jay Kimmel"/>
    <x v="0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x v="2"/>
    <x v="90"/>
    <d v="2011-03-25T00:00:00"/>
    <s v="Standard Class"/>
    <s v="GM-14440"/>
    <s v="Gary McGarr"/>
    <x v="0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x v="2"/>
    <x v="90"/>
    <d v="2011-03-25T00:00:00"/>
    <s v="Standard Class"/>
    <s v="GM-14440"/>
    <s v="Gary McGarr"/>
    <x v="0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x v="2"/>
    <x v="90"/>
    <d v="2011-03-25T00:00:00"/>
    <s v="Standard Class"/>
    <s v="GM-14440"/>
    <s v="Gary McGarr"/>
    <x v="0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x v="1"/>
    <x v="28"/>
    <d v="2012-05-04T00:00:00"/>
    <s v="Standard Class"/>
    <s v="JW-15220"/>
    <s v="Jane Waco"/>
    <x v="1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x v="1"/>
    <x v="28"/>
    <d v="2012-05-04T00:00:00"/>
    <s v="Standard Class"/>
    <s v="JW-15220"/>
    <s v="Jane Waco"/>
    <x v="1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x v="1"/>
    <x v="28"/>
    <d v="2012-05-04T00:00:00"/>
    <s v="Standard Class"/>
    <s v="JW-15220"/>
    <s v="Jane Waco"/>
    <x v="1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1"/>
    <x v="28"/>
    <d v="2012-05-04T00:00:00"/>
    <s v="Standard Class"/>
    <s v="JW-15220"/>
    <s v="Jane Waco"/>
    <x v="1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x v="1"/>
    <x v="28"/>
    <d v="2012-05-04T00:00:00"/>
    <s v="Standard Class"/>
    <s v="JW-15220"/>
    <s v="Jane Waco"/>
    <x v="1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3"/>
    <x v="898"/>
    <d v="2014-05-09T00:00:00"/>
    <s v="Standard Class"/>
    <s v="BO-11350"/>
    <s v="Bill Overfelt"/>
    <x v="1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x v="3"/>
    <x v="898"/>
    <d v="2014-05-09T00:00:00"/>
    <s v="Standard Class"/>
    <s v="BO-11350"/>
    <s v="Bill Overfelt"/>
    <x v="1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x v="3"/>
    <x v="898"/>
    <d v="2014-05-09T00:00:00"/>
    <s v="Standard Class"/>
    <s v="BO-11350"/>
    <s v="Bill Overfelt"/>
    <x v="1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x v="3"/>
    <x v="898"/>
    <d v="2014-05-09T00:00:00"/>
    <s v="Standard Class"/>
    <s v="BO-11350"/>
    <s v="Bill Overfelt"/>
    <x v="1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x v="3"/>
    <x v="898"/>
    <d v="2014-05-09T00:00:00"/>
    <s v="Standard Class"/>
    <s v="BO-11350"/>
    <s v="Bill Overfelt"/>
    <x v="1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x v="0"/>
    <x v="370"/>
    <d v="2013-08-31T00:00:00"/>
    <s v="Standard Class"/>
    <s v="XP-21865"/>
    <s v="Xylona Preis"/>
    <x v="0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x v="2"/>
    <x v="909"/>
    <d v="2011-04-18T00:00:00"/>
    <s v="Standard Class"/>
    <s v="MM-18055"/>
    <s v="Michelle Moray"/>
    <x v="0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x v="2"/>
    <x v="909"/>
    <d v="2011-04-18T00:00:00"/>
    <s v="Standard Class"/>
    <s v="MM-18055"/>
    <s v="Michelle Moray"/>
    <x v="0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x v="2"/>
    <x v="909"/>
    <d v="2011-04-18T00:00:00"/>
    <s v="Standard Class"/>
    <s v="MM-18055"/>
    <s v="Michelle Moray"/>
    <x v="0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x v="3"/>
    <x v="460"/>
    <d v="2014-01-05T00:00:00"/>
    <s v="Second Class"/>
    <s v="TS-21655"/>
    <s v="Trudy Schmidt"/>
    <x v="0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x v="3"/>
    <x v="460"/>
    <d v="2014-01-05T00:00:00"/>
    <s v="Second Class"/>
    <s v="TS-21655"/>
    <s v="Trudy Schmidt"/>
    <x v="0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x v="3"/>
    <x v="460"/>
    <d v="2014-01-05T00:00:00"/>
    <s v="Second Class"/>
    <s v="TS-21655"/>
    <s v="Trudy Schmidt"/>
    <x v="0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x v="3"/>
    <x v="460"/>
    <d v="2014-01-05T00:00:00"/>
    <s v="Second Class"/>
    <s v="TS-21655"/>
    <s v="Trudy Schmidt"/>
    <x v="0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x v="3"/>
    <x v="1045"/>
    <d v="2014-05-03T00:00:00"/>
    <s v="Standard Class"/>
    <s v="JL-15235"/>
    <s v="Janet Lee"/>
    <x v="0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x v="3"/>
    <x v="289"/>
    <d v="2014-02-03T00:00:00"/>
    <s v="First Class"/>
    <s v="SZ-20035"/>
    <s v="Sam Zeldin"/>
    <x v="2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x v="2"/>
    <x v="557"/>
    <d v="2011-09-12T00:00:00"/>
    <s v="Second Class"/>
    <s v="LR-17035"/>
    <s v="Lisa Ryan"/>
    <x v="1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2"/>
    <x v="557"/>
    <d v="2011-09-12T00:00:00"/>
    <s v="Second Class"/>
    <s v="LR-17035"/>
    <s v="Lisa Ryan"/>
    <x v="1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2"/>
    <x v="557"/>
    <d v="2011-09-12T00:00:00"/>
    <s v="Second Class"/>
    <s v="LR-17035"/>
    <s v="Lisa Ryan"/>
    <x v="1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x v="0"/>
    <x v="725"/>
    <d v="2013-06-17T00:00:00"/>
    <s v="Standard Class"/>
    <s v="SV-20365"/>
    <s v="Seth Vernon"/>
    <x v="0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x v="508"/>
    <d v="2013-10-22T00:00:00"/>
    <s v="Standard Class"/>
    <s v="MG-17890"/>
    <s v="Michael Granlund"/>
    <x v="2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2"/>
    <x v="422"/>
    <d v="2011-12-30T00:00:00"/>
    <s v="First Class"/>
    <s v="NC-18415"/>
    <s v="Nathan Cano"/>
    <x v="0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x v="0"/>
    <x v="390"/>
    <d v="2013-12-02T00:00:00"/>
    <s v="Standard Class"/>
    <s v="SC-20680"/>
    <s v="Steve Carroll"/>
    <x v="2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x v="0"/>
    <x v="338"/>
    <d v="2013-11-14T00:00:00"/>
    <s v="First Class"/>
    <s v="RO-19780"/>
    <s v="Rose O'Brian"/>
    <x v="0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x v="1"/>
    <x v="956"/>
    <d v="2012-01-10T00:00:00"/>
    <s v="Standard Class"/>
    <s v="JL-15175"/>
    <s v="James Lanier"/>
    <x v="2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x v="1"/>
    <x v="956"/>
    <d v="2012-01-10T00:00:00"/>
    <s v="Standard Class"/>
    <s v="JL-15175"/>
    <s v="James Lanier"/>
    <x v="2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x v="3"/>
    <x v="708"/>
    <d v="2014-03-28T00:00:00"/>
    <s v="Standard Class"/>
    <s v="PW-19030"/>
    <s v="Pauline Webber"/>
    <x v="1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x v="1"/>
    <x v="768"/>
    <d v="2012-11-18T00:00:00"/>
    <s v="Standard Class"/>
    <s v="MF-18250"/>
    <s v="Monica Federle"/>
    <x v="1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1"/>
    <x v="768"/>
    <d v="2012-11-18T00:00:00"/>
    <s v="Standard Class"/>
    <s v="MF-18250"/>
    <s v="Monica Federle"/>
    <x v="1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x v="1"/>
    <x v="768"/>
    <d v="2012-11-18T00:00:00"/>
    <s v="Standard Class"/>
    <s v="MF-18250"/>
    <s v="Monica Federle"/>
    <x v="1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2"/>
    <x v="340"/>
    <d v="2011-09-14T00:00:00"/>
    <s v="Second Class"/>
    <s v="CC-12220"/>
    <s v="Chris Cortes"/>
    <x v="0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d v="2013-03-20T00:00:00"/>
    <s v="Second Class"/>
    <s v="AC-10660"/>
    <s v="Anna Chung"/>
    <x v="0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x v="0"/>
    <x v="597"/>
    <d v="2013-02-15T00:00:00"/>
    <s v="Standard Class"/>
    <s v="MH-17440"/>
    <s v="Mark Haberlin"/>
    <x v="1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x v="0"/>
    <x v="491"/>
    <d v="2013-11-29T00:00:00"/>
    <s v="First Class"/>
    <s v="CD-12790"/>
    <s v="Cynthia Delaney"/>
    <x v="2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x v="0"/>
    <x v="491"/>
    <d v="2013-11-29T00:00:00"/>
    <s v="First Class"/>
    <s v="CD-12790"/>
    <s v="Cynthia Delaney"/>
    <x v="2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x v="3"/>
    <x v="507"/>
    <d v="2014-09-09T00:00:00"/>
    <s v="Standard Class"/>
    <s v="CV-12805"/>
    <s v="Cynthia Voltz"/>
    <x v="1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x v="1"/>
    <x v="71"/>
    <d v="2012-06-03T00:00:00"/>
    <s v="Standard Class"/>
    <s v="TB-21625"/>
    <s v="Trudy Brown"/>
    <x v="0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x v="1"/>
    <x v="71"/>
    <d v="2012-06-03T00:00:00"/>
    <s v="Standard Class"/>
    <s v="TB-21625"/>
    <s v="Trudy Brown"/>
    <x v="0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x v="2"/>
    <x v="301"/>
    <d v="2011-11-05T00:00:00"/>
    <s v="Standard Class"/>
    <s v="DG-13300"/>
    <s v="Deirdre Greer"/>
    <x v="1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x v="0"/>
    <x v="797"/>
    <d v="2013-12-31T00:00:00"/>
    <s v="First Class"/>
    <s v="RD-19810"/>
    <s v="Ross DeVincentis"/>
    <x v="2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x v="3"/>
    <x v="769"/>
    <d v="2014-12-07T00:00:00"/>
    <s v="First Class"/>
    <s v="CS-12250"/>
    <s v="Chris Selesnick"/>
    <x v="1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x v="331"/>
    <d v="2014-12-31T00:00:00"/>
    <s v="Standard Class"/>
    <s v="JB-16045"/>
    <s v="Julia Barnett"/>
    <x v="2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x v="0"/>
    <x v="49"/>
    <d v="2013-12-07T00:00:00"/>
    <s v="Second Class"/>
    <s v="EJ-14155"/>
    <s v="Eva Jacobs"/>
    <x v="0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x v="0"/>
    <x v="49"/>
    <d v="2013-12-07T00:00:00"/>
    <s v="Second Class"/>
    <s v="EJ-14155"/>
    <s v="Eva Jacobs"/>
    <x v="0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x v="0"/>
    <x v="49"/>
    <d v="2013-12-07T00:00:00"/>
    <s v="Second Class"/>
    <s v="EJ-14155"/>
    <s v="Eva Jacobs"/>
    <x v="0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x v="49"/>
    <d v="2013-12-07T00:00:00"/>
    <s v="Second Class"/>
    <s v="EJ-14155"/>
    <s v="Eva Jacobs"/>
    <x v="0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x v="2"/>
    <x v="479"/>
    <d v="2011-06-30T00:00:00"/>
    <s v="Same Day"/>
    <s v="BD-11620"/>
    <s v="Brian DeCherney"/>
    <x v="0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x v="2"/>
    <x v="1010"/>
    <d v="2011-09-04T00:00:00"/>
    <s v="First Class"/>
    <s v="MR-17545"/>
    <s v="Mathew Reese"/>
    <x v="2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x v="3"/>
    <x v="808"/>
    <d v="2014-11-08T00:00:00"/>
    <s v="Second Class"/>
    <s v="SR-20425"/>
    <s v="Sharelle Roach"/>
    <x v="2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1"/>
    <x v="657"/>
    <d v="2012-04-18T00:00:00"/>
    <s v="Standard Class"/>
    <s v="TH-21100"/>
    <s v="Thea Hendricks"/>
    <x v="0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x v="1"/>
    <x v="901"/>
    <d v="2012-12-09T00:00:00"/>
    <s v="Second Class"/>
    <s v="BD-11635"/>
    <s v="Brian Derr"/>
    <x v="0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x v="1"/>
    <x v="901"/>
    <d v="2012-12-09T00:00:00"/>
    <s v="Second Class"/>
    <s v="BD-11635"/>
    <s v="Brian Derr"/>
    <x v="0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x v="1"/>
    <x v="901"/>
    <d v="2012-12-09T00:00:00"/>
    <s v="Second Class"/>
    <s v="BD-11635"/>
    <s v="Brian Derr"/>
    <x v="0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x v="0"/>
    <x v="854"/>
    <d v="2013-02-07T00:00:00"/>
    <s v="Standard Class"/>
    <s v="SM-20950"/>
    <s v="Suzanne McNair"/>
    <x v="1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x v="3"/>
    <x v="141"/>
    <d v="2014-07-13T00:00:00"/>
    <s v="Standard Class"/>
    <s v="HE-14800"/>
    <s v="Harold Engle"/>
    <x v="1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x v="3"/>
    <x v="141"/>
    <d v="2014-07-13T00:00:00"/>
    <s v="Standard Class"/>
    <s v="HE-14800"/>
    <s v="Harold Engle"/>
    <x v="1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x v="3"/>
    <x v="141"/>
    <d v="2014-07-13T00:00:00"/>
    <s v="Standard Class"/>
    <s v="HE-14800"/>
    <s v="Harold Engle"/>
    <x v="1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x v="3"/>
    <x v="141"/>
    <d v="2014-07-13T00:00:00"/>
    <s v="Standard Class"/>
    <s v="HE-14800"/>
    <s v="Harold Engle"/>
    <x v="1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x v="3"/>
    <x v="141"/>
    <d v="2014-07-13T00:00:00"/>
    <s v="Standard Class"/>
    <s v="HE-14800"/>
    <s v="Harold Engle"/>
    <x v="1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x v="1"/>
    <x v="555"/>
    <d v="2012-12-17T00:00:00"/>
    <s v="Standard Class"/>
    <s v="JK-15640"/>
    <s v="Jim Kriz"/>
    <x v="2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x v="0"/>
    <x v="625"/>
    <d v="2013-11-16T00:00:00"/>
    <s v="Same Day"/>
    <s v="ON-18715"/>
    <s v="Odella Nelson"/>
    <x v="1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x v="0"/>
    <x v="195"/>
    <d v="2013-05-13T00:00:00"/>
    <s v="Second Class"/>
    <s v="TH-21100"/>
    <s v="Thea Hendricks"/>
    <x v="0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x v="3"/>
    <x v="434"/>
    <d v="2014-03-15T00:00:00"/>
    <s v="Standard Class"/>
    <s v="MD-17350"/>
    <s v="Maribeth Dona"/>
    <x v="0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x v="907"/>
    <d v="2013-12-22T00:00:00"/>
    <s v="Standard Class"/>
    <s v="AH-10075"/>
    <s v="Adam Hart"/>
    <x v="1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x v="0"/>
    <x v="907"/>
    <d v="2013-12-22T00:00:00"/>
    <s v="Standard Class"/>
    <s v="AH-10075"/>
    <s v="Adam Hart"/>
    <x v="1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3"/>
    <x v="1191"/>
    <d v="2014-04-13T00:00:00"/>
    <s v="Standard Class"/>
    <s v="ML-17755"/>
    <s v="Max Ludwig"/>
    <x v="2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x v="3"/>
    <x v="1188"/>
    <d v="2014-05-12T00:00:00"/>
    <s v="First Class"/>
    <s v="LB-16795"/>
    <s v="Laurel Beltran"/>
    <x v="2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3"/>
    <x v="1188"/>
    <d v="2014-05-12T00:00:00"/>
    <s v="First Class"/>
    <s v="LB-16795"/>
    <s v="Laurel Beltran"/>
    <x v="2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x v="3"/>
    <x v="1188"/>
    <d v="2014-05-12T00:00:00"/>
    <s v="First Class"/>
    <s v="LB-16795"/>
    <s v="Laurel Beltran"/>
    <x v="2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3"/>
    <x v="1188"/>
    <d v="2014-05-12T00:00:00"/>
    <s v="First Class"/>
    <s v="LB-16795"/>
    <s v="Laurel Beltran"/>
    <x v="2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x v="3"/>
    <x v="1188"/>
    <d v="2014-05-12T00:00:00"/>
    <s v="First Class"/>
    <s v="LB-16795"/>
    <s v="Laurel Beltran"/>
    <x v="2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x v="3"/>
    <x v="386"/>
    <d v="2014-10-17T00:00:00"/>
    <s v="Standard Class"/>
    <s v="NP-18670"/>
    <s v="Nora Paige"/>
    <x v="0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x v="3"/>
    <x v="386"/>
    <d v="2014-10-17T00:00:00"/>
    <s v="Standard Class"/>
    <s v="NP-18670"/>
    <s v="Nora Paige"/>
    <x v="0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x v="3"/>
    <x v="386"/>
    <d v="2014-10-17T00:00:00"/>
    <s v="Standard Class"/>
    <s v="NP-18670"/>
    <s v="Nora Paige"/>
    <x v="0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x v="3"/>
    <x v="386"/>
    <d v="2014-10-17T00:00:00"/>
    <s v="Standard Class"/>
    <s v="NP-18670"/>
    <s v="Nora Paige"/>
    <x v="0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x v="770"/>
    <d v="2013-08-31T00:00:00"/>
    <s v="First Class"/>
    <s v="EB-13750"/>
    <s v="Edward Becker"/>
    <x v="1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x v="1"/>
    <x v="653"/>
    <d v="2012-10-07T00:00:00"/>
    <s v="Standard Class"/>
    <s v="RP-19390"/>
    <s v="Resi Pölking"/>
    <x v="0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x v="51"/>
    <d v="2014-11-26T00:00:00"/>
    <s v="First Class"/>
    <s v="DC-12850"/>
    <s v="Dan Campbell"/>
    <x v="0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x v="3"/>
    <x v="105"/>
    <d v="2014-11-17T00:00:00"/>
    <s v="Standard Class"/>
    <s v="DJ-13510"/>
    <s v="Don Jones"/>
    <x v="1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x v="1054"/>
    <d v="2013-12-22T00:00:00"/>
    <s v="Second Class"/>
    <s v="CL-12565"/>
    <s v="Clay Ludtke"/>
    <x v="0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x v="2"/>
    <x v="809"/>
    <d v="2011-04-05T00:00:00"/>
    <s v="Standard Class"/>
    <s v="NC-18340"/>
    <s v="Nat Carroll"/>
    <x v="0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x v="3"/>
    <x v="1183"/>
    <d v="2014-11-14T00:00:00"/>
    <s v="Standard Class"/>
    <s v="KN-16450"/>
    <s v="Kean Nguyen"/>
    <x v="1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x v="2"/>
    <x v="80"/>
    <d v="2011-09-18T00:00:00"/>
    <s v="Second Class"/>
    <s v="SC-20260"/>
    <s v="Scott Cohen"/>
    <x v="1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x v="2"/>
    <x v="80"/>
    <d v="2011-09-18T00:00:00"/>
    <s v="Second Class"/>
    <s v="SC-20260"/>
    <s v="Scott Cohen"/>
    <x v="1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x v="2"/>
    <x v="80"/>
    <d v="2011-09-18T00:00:00"/>
    <s v="Second Class"/>
    <s v="SC-20260"/>
    <s v="Scott Cohen"/>
    <x v="1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x v="2"/>
    <x v="80"/>
    <d v="2011-09-18T00:00:00"/>
    <s v="Second Class"/>
    <s v="SC-20260"/>
    <s v="Scott Cohen"/>
    <x v="1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x v="1"/>
    <x v="1181"/>
    <d v="2012-09-26T00:00:00"/>
    <s v="Standard Class"/>
    <s v="AM-10705"/>
    <s v="Anne McFarland"/>
    <x v="0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x v="1"/>
    <x v="895"/>
    <d v="2012-12-16T00:00:00"/>
    <s v="Standard Class"/>
    <s v="RA-19945"/>
    <s v="Ryan Akin"/>
    <x v="0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x v="2"/>
    <x v="1061"/>
    <d v="2011-06-01T00:00:00"/>
    <s v="Standard Class"/>
    <s v="MM-17260"/>
    <s v="Magdelene Morse"/>
    <x v="0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x v="3"/>
    <x v="1192"/>
    <d v="2014-03-18T00:00:00"/>
    <s v="Second Class"/>
    <s v="BN-11470"/>
    <s v="Brad Norvell"/>
    <x v="1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d v="2013-12-13T00:00:00"/>
    <s v="Second Class"/>
    <s v="JB-16045"/>
    <s v="Julia Barnett"/>
    <x v="2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3"/>
    <x v="636"/>
    <d v="2014-05-11T00:00:00"/>
    <s v="Standard Class"/>
    <s v="DB-13615"/>
    <s v="Doug Bickford"/>
    <x v="0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x v="0"/>
    <x v="1193"/>
    <d v="2013-03-11T00:00:00"/>
    <s v="Standard Class"/>
    <s v="JB-16045"/>
    <s v="Julia Barnett"/>
    <x v="2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x v="0"/>
    <x v="1193"/>
    <d v="2013-03-11T00:00:00"/>
    <s v="Standard Class"/>
    <s v="JB-16045"/>
    <s v="Julia Barnett"/>
    <x v="2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x v="1193"/>
    <d v="2013-03-11T00:00:00"/>
    <s v="Standard Class"/>
    <s v="JB-16045"/>
    <s v="Julia Barnett"/>
    <x v="2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x v="3"/>
    <x v="436"/>
    <d v="2014-10-25T00:00:00"/>
    <s v="First Class"/>
    <s v="AH-10075"/>
    <s v="Adam Hart"/>
    <x v="1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2"/>
    <x v="582"/>
    <d v="2011-04-30T00:00:00"/>
    <s v="First Class"/>
    <s v="AI-10855"/>
    <s v="Arianne Irving"/>
    <x v="0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x v="0"/>
    <x v="724"/>
    <d v="2013-04-24T00:00:00"/>
    <s v="Standard Class"/>
    <s v="TH-21115"/>
    <s v="Thea Hudgings"/>
    <x v="1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x v="724"/>
    <d v="2013-04-24T00:00:00"/>
    <s v="Standard Class"/>
    <s v="TH-21115"/>
    <s v="Thea Hudgings"/>
    <x v="1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x v="724"/>
    <d v="2013-04-24T00:00:00"/>
    <s v="Standard Class"/>
    <s v="TH-21115"/>
    <s v="Thea Hudgings"/>
    <x v="1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x v="0"/>
    <x v="730"/>
    <d v="2013-05-30T00:00:00"/>
    <s v="Standard Class"/>
    <s v="JE-15610"/>
    <s v="Jim Epp"/>
    <x v="1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"/>
    <x v="39"/>
    <d v="2014-06-03T00:00:00"/>
    <s v="Second Class"/>
    <s v="TH-21235"/>
    <s v="Tiffany House"/>
    <x v="1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x v="3"/>
    <x v="39"/>
    <d v="2014-06-03T00:00:00"/>
    <s v="Second Class"/>
    <s v="TH-21235"/>
    <s v="Tiffany House"/>
    <x v="1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x v="2"/>
    <x v="55"/>
    <d v="2011-08-29T00:00:00"/>
    <s v="Standard Class"/>
    <s v="JE-15715"/>
    <s v="Joe Elijah"/>
    <x v="0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2"/>
    <x v="55"/>
    <d v="2011-08-29T00:00:00"/>
    <s v="Standard Class"/>
    <s v="JE-15715"/>
    <s v="Joe Elijah"/>
    <x v="0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2"/>
    <x v="1194"/>
    <d v="2011-09-04T00:00:00"/>
    <s v="Standard Class"/>
    <s v="AT-10735"/>
    <s v="Annie Thurman"/>
    <x v="0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x v="2"/>
    <x v="1194"/>
    <d v="2011-09-04T00:00:00"/>
    <s v="Standard Class"/>
    <s v="AT-10735"/>
    <s v="Annie Thurman"/>
    <x v="0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x v="1"/>
    <x v="37"/>
    <d v="2012-09-07T00:00:00"/>
    <s v="Second Class"/>
    <s v="JH-15820"/>
    <s v="John Huston"/>
    <x v="0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x v="2"/>
    <x v="1176"/>
    <d v="2011-04-01T00:00:00"/>
    <s v="Standard Class"/>
    <s v="DR-12940"/>
    <s v="Daniel Raglin"/>
    <x v="2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x v="1"/>
    <x v="1187"/>
    <d v="2012-05-15T00:00:00"/>
    <s v="Standard Class"/>
    <s v="AB-10165"/>
    <s v="Alan Barnes"/>
    <x v="0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x v="1"/>
    <x v="265"/>
    <d v="2012-04-14T00:00:00"/>
    <s v="Standard Class"/>
    <s v="MC-18100"/>
    <s v="Mick Crebagga"/>
    <x v="0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1"/>
    <x v="265"/>
    <d v="2012-04-14T00:00:00"/>
    <s v="Standard Class"/>
    <s v="IG-15085"/>
    <s v="Ivan Gibson"/>
    <x v="0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x v="251"/>
    <d v="2013-09-24T00:00:00"/>
    <s v="Standard Class"/>
    <s v="FH-14275"/>
    <s v="Frank Hawley"/>
    <x v="1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x v="583"/>
    <d v="2013-11-18T00:00:00"/>
    <s v="Standard Class"/>
    <s v="AS-10285"/>
    <s v="Alejandro Savely"/>
    <x v="1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x v="3"/>
    <x v="756"/>
    <d v="2014-04-28T00:00:00"/>
    <s v="Standard Class"/>
    <s v="PN-18775"/>
    <s v="Parhena Norris"/>
    <x v="2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x v="3"/>
    <x v="756"/>
    <d v="2014-04-28T00:00:00"/>
    <s v="Standard Class"/>
    <s v="PN-18775"/>
    <s v="Parhena Norris"/>
    <x v="2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x v="3"/>
    <x v="756"/>
    <d v="2014-04-28T00:00:00"/>
    <s v="Standard Class"/>
    <s v="PN-18775"/>
    <s v="Parhena Norris"/>
    <x v="2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x v="3"/>
    <x v="756"/>
    <d v="2014-04-28T00:00:00"/>
    <s v="Standard Class"/>
    <s v="PN-18775"/>
    <s v="Parhena Norris"/>
    <x v="2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x v="1"/>
    <x v="420"/>
    <d v="2012-10-26T00:00:00"/>
    <s v="Second Class"/>
    <s v="GM-14500"/>
    <s v="Gene McClure"/>
    <x v="0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x v="3"/>
    <x v="359"/>
    <d v="2014-04-15T00:00:00"/>
    <s v="Standard Class"/>
    <s v="NC-18625"/>
    <s v="Noah Childs"/>
    <x v="1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x v="3"/>
    <x v="359"/>
    <d v="2014-04-15T00:00:00"/>
    <s v="Standard Class"/>
    <s v="NC-18625"/>
    <s v="Noah Childs"/>
    <x v="1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x v="3"/>
    <x v="855"/>
    <d v="2014-11-02T00:00:00"/>
    <s v="Standard Class"/>
    <s v="TW-21025"/>
    <s v="Tamara Willingham"/>
    <x v="2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x v="1"/>
    <x v="628"/>
    <d v="2012-10-30T00:00:00"/>
    <s v="Same Day"/>
    <s v="BF-11020"/>
    <s v="Barry Französisch"/>
    <x v="1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x v="3"/>
    <x v="404"/>
    <d v="2014-12-25T00:00:00"/>
    <s v="Standard Class"/>
    <s v="TT-21460"/>
    <s v="Tonja Turnell"/>
    <x v="2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x v="0"/>
    <x v="299"/>
    <d v="2013-03-17T00:00:00"/>
    <s v="Standard Class"/>
    <s v="SW-20245"/>
    <s v="Scot Wooten"/>
    <x v="0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x v="2"/>
    <x v="609"/>
    <d v="2011-07-27T00:00:00"/>
    <s v="Standard Class"/>
    <s v="PG-18820"/>
    <s v="Patrick Gardner"/>
    <x v="0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x v="0"/>
    <x v="1012"/>
    <d v="2013-05-29T00:00:00"/>
    <s v="Standard Class"/>
    <s v="DP-13390"/>
    <s v="Dennis Pardue"/>
    <x v="2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x v="3"/>
    <x v="512"/>
    <d v="2014-02-16T00:00:00"/>
    <s v="Standard Class"/>
    <s v="DJ-13510"/>
    <s v="Don Jones"/>
    <x v="1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x v="0"/>
    <x v="873"/>
    <d v="2013-09-25T00:00:00"/>
    <s v="Standard Class"/>
    <s v="EN-13780"/>
    <s v="Edward Nazzal"/>
    <x v="0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x v="3"/>
    <x v="241"/>
    <d v="2014-09-25T00:00:00"/>
    <s v="Same Day"/>
    <s v="PB-19150"/>
    <s v="Philip Brown"/>
    <x v="0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x v="3"/>
    <x v="996"/>
    <d v="2014-04-01T00:00:00"/>
    <s v="Standard Class"/>
    <s v="BD-11560"/>
    <s v="Brendan Dodson"/>
    <x v="2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x v="3"/>
    <x v="996"/>
    <d v="2014-04-01T00:00:00"/>
    <s v="Standard Class"/>
    <s v="BD-11560"/>
    <s v="Brendan Dodson"/>
    <x v="2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x v="3"/>
    <x v="996"/>
    <d v="2014-04-01T00:00:00"/>
    <s v="Standard Class"/>
    <s v="BD-11560"/>
    <s v="Brendan Dodson"/>
    <x v="2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x v="0"/>
    <x v="1056"/>
    <d v="2013-02-04T00:00:00"/>
    <s v="Second Class"/>
    <s v="SE-20110"/>
    <s v="Sanjit Engle"/>
    <x v="0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x v="1056"/>
    <d v="2013-02-04T00:00:00"/>
    <s v="Second Class"/>
    <s v="SE-20110"/>
    <s v="Sanjit Engle"/>
    <x v="0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x v="0"/>
    <x v="1056"/>
    <d v="2013-02-04T00:00:00"/>
    <s v="Second Class"/>
    <s v="SE-20110"/>
    <s v="Sanjit Engle"/>
    <x v="0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x v="3"/>
    <x v="437"/>
    <d v="2014-07-12T00:00:00"/>
    <s v="Standard Class"/>
    <s v="AT-10735"/>
    <s v="Annie Thurman"/>
    <x v="0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x v="1"/>
    <x v="924"/>
    <d v="2012-10-28T00:00:00"/>
    <s v="Standard Class"/>
    <s v="CC-12685"/>
    <s v="Craig Carroll"/>
    <x v="0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1"/>
    <x v="924"/>
    <d v="2012-10-28T00:00:00"/>
    <s v="Standard Class"/>
    <s v="CC-12685"/>
    <s v="Craig Carroll"/>
    <x v="0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x v="1"/>
    <x v="924"/>
    <d v="2012-10-28T00:00:00"/>
    <s v="Standard Class"/>
    <s v="CC-12685"/>
    <s v="Craig Carroll"/>
    <x v="0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x v="0"/>
    <x v="499"/>
    <d v="2013-12-09T00:00:00"/>
    <s v="Standard Class"/>
    <s v="AS-10225"/>
    <s v="Alan Schoenberger"/>
    <x v="1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2"/>
    <x v="1195"/>
    <d v="2011-03-08T00:00:00"/>
    <s v="Second Class"/>
    <s v="AB-10150"/>
    <s v="Aimee Bixby"/>
    <x v="0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x v="2"/>
    <x v="1195"/>
    <d v="2011-03-08T00:00:00"/>
    <s v="Second Class"/>
    <s v="AB-10150"/>
    <s v="Aimee Bixby"/>
    <x v="0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x v="2"/>
    <x v="1195"/>
    <d v="2011-03-08T00:00:00"/>
    <s v="Second Class"/>
    <s v="AB-10150"/>
    <s v="Aimee Bixby"/>
    <x v="0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x v="2"/>
    <x v="1195"/>
    <d v="2011-03-08T00:00:00"/>
    <s v="Second Class"/>
    <s v="AB-10150"/>
    <s v="Aimee Bixby"/>
    <x v="0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x v="2"/>
    <x v="1195"/>
    <d v="2011-03-08T00:00:00"/>
    <s v="Second Class"/>
    <s v="AB-10150"/>
    <s v="Aimee Bixby"/>
    <x v="0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x v="1"/>
    <x v="879"/>
    <d v="2012-03-03T00:00:00"/>
    <s v="Second Class"/>
    <s v="DH-13075"/>
    <s v="Dave Hallsten"/>
    <x v="1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x v="1"/>
    <x v="879"/>
    <d v="2012-03-03T00:00:00"/>
    <s v="Second Class"/>
    <s v="DH-13075"/>
    <s v="Dave Hallsten"/>
    <x v="1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x v="2"/>
    <x v="980"/>
    <d v="2011-02-25T00:00:00"/>
    <s v="Standard Class"/>
    <s v="SR-20740"/>
    <s v="Steven Roelle"/>
    <x v="2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x v="0"/>
    <x v="440"/>
    <d v="2013-05-07T00:00:00"/>
    <s v="Standard Class"/>
    <s v="NR-18550"/>
    <s v="Nick Radford"/>
    <x v="0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d v="2013-03-13T00:00:00"/>
    <s v="Standard Class"/>
    <s v="SJ-20125"/>
    <s v="Sanjit Jacobs"/>
    <x v="2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x v="387"/>
    <d v="2013-03-13T00:00:00"/>
    <s v="Standard Class"/>
    <s v="SJ-20125"/>
    <s v="Sanjit Jacobs"/>
    <x v="2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x v="387"/>
    <d v="2013-03-13T00:00:00"/>
    <s v="Standard Class"/>
    <s v="SJ-20125"/>
    <s v="Sanjit Jacobs"/>
    <x v="2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1"/>
    <x v="555"/>
    <d v="2012-12-14T00:00:00"/>
    <s v="First Class"/>
    <s v="CA-12775"/>
    <s v="Cynthia Arntzen"/>
    <x v="0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x v="1"/>
    <x v="555"/>
    <d v="2012-12-14T00:00:00"/>
    <s v="First Class"/>
    <s v="CA-12775"/>
    <s v="Cynthia Arntzen"/>
    <x v="0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x v="1"/>
    <x v="555"/>
    <d v="2012-12-14T00:00:00"/>
    <s v="First Class"/>
    <s v="CA-12775"/>
    <s v="Cynthia Arntzen"/>
    <x v="0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x v="0"/>
    <x v="596"/>
    <d v="2013-12-27T00:00:00"/>
    <s v="Standard Class"/>
    <s v="LC-16885"/>
    <s v="Lena Creighton"/>
    <x v="0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d v="2013-02-08T00:00:00"/>
    <s v="Standard Class"/>
    <s v="NS-18640"/>
    <s v="Noel Staavos"/>
    <x v="1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3"/>
    <x v="929"/>
    <d v="2014-06-10T00:00:00"/>
    <s v="Standard Class"/>
    <s v="NS-18640"/>
    <s v="Noel Staavos"/>
    <x v="1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x v="1"/>
    <x v="291"/>
    <d v="2012-08-26T00:00:00"/>
    <s v="Standard Class"/>
    <s v="HG-14965"/>
    <s v="Henry Goldwyn"/>
    <x v="1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x v="1"/>
    <x v="291"/>
    <d v="2012-08-26T00:00:00"/>
    <s v="Standard Class"/>
    <s v="HG-14965"/>
    <s v="Henry Goldwyn"/>
    <x v="1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x v="281"/>
    <d v="2013-04-12T00:00:00"/>
    <s v="Standard Class"/>
    <s v="SF-20200"/>
    <s v="Sarah Foster"/>
    <x v="0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x v="3"/>
    <x v="400"/>
    <d v="2014-06-08T00:00:00"/>
    <s v="Second Class"/>
    <s v="EM-14065"/>
    <s v="Erin Mull"/>
    <x v="0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x v="3"/>
    <x v="769"/>
    <d v="2014-12-11T00:00:00"/>
    <s v="Standard Class"/>
    <s v="DO-13645"/>
    <s v="Doug O'Connell"/>
    <x v="0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x v="3"/>
    <x v="769"/>
    <d v="2014-12-11T00:00:00"/>
    <s v="Standard Class"/>
    <s v="DO-13645"/>
    <s v="Doug O'Connell"/>
    <x v="0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x v="3"/>
    <x v="769"/>
    <d v="2014-12-11T00:00:00"/>
    <s v="Standard Class"/>
    <s v="DO-13645"/>
    <s v="Doug O'Connell"/>
    <x v="0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x v="0"/>
    <x v="383"/>
    <d v="2013-01-15T00:00:00"/>
    <s v="Standard Class"/>
    <s v="MP-17470"/>
    <s v="Mark Packer"/>
    <x v="2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x v="0"/>
    <x v="178"/>
    <d v="2013-04-08T00:00:00"/>
    <s v="Standard Class"/>
    <s v="MY-18295"/>
    <s v="Muhammed Yedwab"/>
    <x v="1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x v="3"/>
    <x v="296"/>
    <d v="2014-09-26T00:00:00"/>
    <s v="Standard Class"/>
    <s v="DB-13615"/>
    <s v="Doug Bickford"/>
    <x v="0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3"/>
    <x v="633"/>
    <d v="2014-03-17T00:00:00"/>
    <s v="Same Day"/>
    <s v="SP-20920"/>
    <s v="Susan Pistek"/>
    <x v="0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x v="3"/>
    <x v="633"/>
    <d v="2014-03-17T00:00:00"/>
    <s v="Same Day"/>
    <s v="SP-20920"/>
    <s v="Susan Pistek"/>
    <x v="0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x v="3"/>
    <x v="633"/>
    <d v="2014-03-17T00:00:00"/>
    <s v="Same Day"/>
    <s v="SP-20920"/>
    <s v="Susan Pistek"/>
    <x v="0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3"/>
    <x v="633"/>
    <d v="2014-03-17T00:00:00"/>
    <s v="Same Day"/>
    <s v="SP-20920"/>
    <s v="Susan Pistek"/>
    <x v="0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x v="3"/>
    <x v="633"/>
    <d v="2014-03-17T00:00:00"/>
    <s v="Same Day"/>
    <s v="SP-20920"/>
    <s v="Susan Pistek"/>
    <x v="0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x v="3"/>
    <x v="468"/>
    <d v="2014-11-18T00:00:00"/>
    <s v="Standard Class"/>
    <s v="ME-17320"/>
    <s v="Maria Etezadi"/>
    <x v="2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x v="885"/>
    <d v="2013-12-07T00:00:00"/>
    <s v="Standard Class"/>
    <s v="BS-11755"/>
    <s v="Bruce Stewart"/>
    <x v="0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x v="885"/>
    <d v="2013-12-07T00:00:00"/>
    <s v="Standard Class"/>
    <s v="BS-11755"/>
    <s v="Bruce Stewart"/>
    <x v="0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x v="885"/>
    <d v="2013-12-07T00:00:00"/>
    <s v="Standard Class"/>
    <s v="BS-11755"/>
    <s v="Bruce Stewart"/>
    <x v="0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x v="0"/>
    <x v="885"/>
    <d v="2013-12-07T00:00:00"/>
    <s v="Standard Class"/>
    <s v="BS-11755"/>
    <s v="Bruce Stewart"/>
    <x v="0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x v="1"/>
    <x v="1004"/>
    <d v="2012-01-15T00:00:00"/>
    <s v="Second Class"/>
    <s v="KS-16300"/>
    <s v="Karen Seio"/>
    <x v="1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x v="2"/>
    <x v="1174"/>
    <d v="2011-05-20T00:00:00"/>
    <s v="Standard Class"/>
    <s v="CC-12475"/>
    <s v="Cindy Chapman"/>
    <x v="0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x v="1"/>
    <x v="722"/>
    <d v="2012-06-11T00:00:00"/>
    <s v="Standard Class"/>
    <s v="HD-14785"/>
    <s v="Harold Dahlen"/>
    <x v="2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x v="1"/>
    <x v="722"/>
    <d v="2012-06-11T00:00:00"/>
    <s v="Standard Class"/>
    <s v="HD-14785"/>
    <s v="Harold Dahlen"/>
    <x v="2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x v="1"/>
    <x v="722"/>
    <d v="2012-06-11T00:00:00"/>
    <s v="Standard Class"/>
    <s v="HD-14785"/>
    <s v="Harold Dahlen"/>
    <x v="2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x v="3"/>
    <x v="631"/>
    <d v="2014-03-14T00:00:00"/>
    <s v="Standard Class"/>
    <s v="KB-16315"/>
    <s v="Karl Braun"/>
    <x v="0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x v="3"/>
    <x v="631"/>
    <d v="2014-03-14T00:00:00"/>
    <s v="Standard Class"/>
    <s v="KB-16315"/>
    <s v="Karl Braun"/>
    <x v="0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x v="1"/>
    <x v="937"/>
    <d v="2012-12-23T00:00:00"/>
    <s v="First Class"/>
    <s v="HR-14830"/>
    <s v="Harold Ryan"/>
    <x v="1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x v="1"/>
    <x v="937"/>
    <d v="2012-12-23T00:00:00"/>
    <s v="First Class"/>
    <s v="HR-14830"/>
    <s v="Harold Ryan"/>
    <x v="1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x v="2"/>
    <x v="908"/>
    <d v="2011-08-11T00:00:00"/>
    <s v="Standard Class"/>
    <s v="TB-21625"/>
    <s v="Trudy Brown"/>
    <x v="0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x v="0"/>
    <x v="1196"/>
    <d v="2013-04-01T00:00:00"/>
    <s v="Standard Class"/>
    <s v="DS-13180"/>
    <s v="David Smith"/>
    <x v="1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x v="1196"/>
    <d v="2013-04-01T00:00:00"/>
    <s v="Standard Class"/>
    <s v="DS-13180"/>
    <s v="David Smith"/>
    <x v="1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x v="1196"/>
    <d v="2013-04-01T00:00:00"/>
    <s v="Standard Class"/>
    <s v="DS-13180"/>
    <s v="David Smith"/>
    <x v="1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1"/>
    <x v="901"/>
    <d v="2012-12-10T00:00:00"/>
    <s v="Standard Class"/>
    <s v="GB-14530"/>
    <s v="George Bell"/>
    <x v="1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x v="1"/>
    <x v="901"/>
    <d v="2012-12-10T00:00:00"/>
    <s v="Standard Class"/>
    <s v="GB-14530"/>
    <s v="George Bell"/>
    <x v="1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x v="1"/>
    <x v="861"/>
    <d v="2012-09-12T00:00:00"/>
    <s v="First Class"/>
    <s v="GB-14530"/>
    <s v="George Bell"/>
    <x v="1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x v="1"/>
    <x v="789"/>
    <d v="2012-07-24T00:00:00"/>
    <s v="Standard Class"/>
    <s v="VB-21745"/>
    <s v="Victoria Brennan"/>
    <x v="1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x v="1"/>
    <x v="789"/>
    <d v="2012-07-24T00:00:00"/>
    <s v="Standard Class"/>
    <s v="VB-21745"/>
    <s v="Victoria Brennan"/>
    <x v="1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x v="2"/>
    <x v="992"/>
    <d v="2011-06-03T00:00:00"/>
    <s v="Standard Class"/>
    <s v="MC-17425"/>
    <s v="Mark Cousins"/>
    <x v="1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"/>
    <x v="38"/>
    <d v="2014-11-21T00:00:00"/>
    <s v="Standard Class"/>
    <s v="CB-12025"/>
    <s v="Cassandra Brandow"/>
    <x v="0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x v="10"/>
    <d v="2013-12-12T00:00:00"/>
    <s v="First Class"/>
    <s v="PM-18940"/>
    <s v="Paul MacIntyre"/>
    <x v="0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x v="1"/>
    <x v="204"/>
    <d v="2012-03-22T00:00:00"/>
    <s v="Same Day"/>
    <s v="DC-13285"/>
    <s v="Debra Catini"/>
    <x v="0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x v="1"/>
    <x v="204"/>
    <d v="2012-03-22T00:00:00"/>
    <s v="Same Day"/>
    <s v="DC-13285"/>
    <s v="Debra Catini"/>
    <x v="0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x v="0"/>
    <x v="443"/>
    <d v="2013-12-27T00:00:00"/>
    <s v="Second Class"/>
    <s v="LA-16780"/>
    <s v="Laura Armstrong"/>
    <x v="1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x v="443"/>
    <d v="2013-12-27T00:00:00"/>
    <s v="Second Class"/>
    <s v="LA-16780"/>
    <s v="Laura Armstrong"/>
    <x v="1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d v="2013-12-27T00:00:00"/>
    <s v="Second Class"/>
    <s v="LA-16780"/>
    <s v="Laura Armstrong"/>
    <x v="1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x v="0"/>
    <x v="443"/>
    <d v="2013-12-27T00:00:00"/>
    <s v="Second Class"/>
    <s v="LA-16780"/>
    <s v="Laura Armstrong"/>
    <x v="1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x v="0"/>
    <x v="443"/>
    <d v="2013-12-27T00:00:00"/>
    <s v="Second Class"/>
    <s v="LA-16780"/>
    <s v="Laura Armstrong"/>
    <x v="1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d v="2013-04-07T00:00:00"/>
    <s v="Second Class"/>
    <s v="DJ-13420"/>
    <s v="Denny Joy"/>
    <x v="1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x v="3"/>
    <x v="504"/>
    <d v="2014-05-05T00:00:00"/>
    <s v="Standard Class"/>
    <s v="MH-18115"/>
    <s v="Mick Hernandez"/>
    <x v="2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3"/>
    <x v="504"/>
    <d v="2014-05-05T00:00:00"/>
    <s v="Standard Class"/>
    <s v="MH-18115"/>
    <s v="Mick Hernandez"/>
    <x v="2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x v="1019"/>
    <d v="2013-11-19T00:00:00"/>
    <s v="First Class"/>
    <s v="BG-11035"/>
    <s v="Barry Gonzalez"/>
    <x v="0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x v="0"/>
    <x v="1019"/>
    <d v="2013-11-19T00:00:00"/>
    <s v="First Class"/>
    <s v="BG-11035"/>
    <s v="Barry Gonzalez"/>
    <x v="0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x v="338"/>
    <d v="2013-11-13T00:00:00"/>
    <s v="First Class"/>
    <s v="SV-20365"/>
    <s v="Seth Vernon"/>
    <x v="0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x v="0"/>
    <x v="409"/>
    <d v="2013-12-13T00:00:00"/>
    <s v="Standard Class"/>
    <s v="DP-13105"/>
    <s v="Dave Poirier"/>
    <x v="1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x v="409"/>
    <d v="2013-12-13T00:00:00"/>
    <s v="Standard Class"/>
    <s v="DP-13105"/>
    <s v="Dave Poirier"/>
    <x v="1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x v="0"/>
    <x v="409"/>
    <d v="2013-12-13T00:00:00"/>
    <s v="Standard Class"/>
    <s v="DP-13105"/>
    <s v="Dave Poirier"/>
    <x v="1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x v="1015"/>
    <d v="2013-04-04T00:00:00"/>
    <s v="Same Day"/>
    <s v="SR-20740"/>
    <s v="Steven Roelle"/>
    <x v="2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x v="2"/>
    <x v="683"/>
    <d v="2011-12-02T00:00:00"/>
    <s v="Standard Class"/>
    <s v="BT-11680"/>
    <s v="Brian Thompson"/>
    <x v="0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"/>
    <x v="1182"/>
    <d v="2012-10-22T00:00:00"/>
    <s v="First Class"/>
    <s v="MS-17770"/>
    <s v="Maxwell Schwartz"/>
    <x v="0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x v="2"/>
    <x v="111"/>
    <d v="2011-09-19T00:00:00"/>
    <s v="Same Day"/>
    <s v="JK-15640"/>
    <s v="Jim Kriz"/>
    <x v="2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x v="3"/>
    <x v="151"/>
    <d v="2014-08-31T00:00:00"/>
    <s v="Second Class"/>
    <s v="ST-20530"/>
    <s v="Shui Tom"/>
    <x v="0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x v="3"/>
    <x v="445"/>
    <d v="2014-07-05T00:00:00"/>
    <s v="First Class"/>
    <s v="TS-21505"/>
    <s v="Tony Sayre"/>
    <x v="0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x v="3"/>
    <x v="66"/>
    <d v="2014-12-27T00:00:00"/>
    <s v="Standard Class"/>
    <s v="CM-12190"/>
    <s v="Charlotte Melton"/>
    <x v="0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3"/>
    <x v="66"/>
    <d v="2014-12-27T00:00:00"/>
    <s v="Standard Class"/>
    <s v="CM-12190"/>
    <s v="Charlotte Melton"/>
    <x v="0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x v="0"/>
    <x v="797"/>
    <d v="2014-01-03T00:00:00"/>
    <s v="Standard Class"/>
    <s v="JW-15955"/>
    <s v="Joni Wasserman"/>
    <x v="0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x v="2"/>
    <x v="671"/>
    <d v="2011-05-22T00:00:00"/>
    <s v="Second Class"/>
    <s v="MC-17590"/>
    <s v="Matt Collister"/>
    <x v="1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x v="2"/>
    <x v="671"/>
    <d v="2011-05-22T00:00:00"/>
    <s v="Second Class"/>
    <s v="MC-17590"/>
    <s v="Matt Collister"/>
    <x v="1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x v="2"/>
    <x v="671"/>
    <d v="2011-05-22T00:00:00"/>
    <s v="Second Class"/>
    <s v="MC-17590"/>
    <s v="Matt Collister"/>
    <x v="1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2"/>
    <x v="671"/>
    <d v="2011-05-22T00:00:00"/>
    <s v="Second Class"/>
    <s v="MC-17590"/>
    <s v="Matt Collister"/>
    <x v="1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x v="2"/>
    <x v="519"/>
    <d v="2011-02-09T00:00:00"/>
    <s v="Second Class"/>
    <s v="MH-17440"/>
    <s v="Mark Haberlin"/>
    <x v="1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"/>
    <x v="34"/>
    <d v="2014-12-16T00:00:00"/>
    <s v="Standard Class"/>
    <s v="RD-19720"/>
    <s v="Roger Demir"/>
    <x v="0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3"/>
    <x v="497"/>
    <d v="2014-07-19T00:00:00"/>
    <s v="Standard Class"/>
    <s v="KB-16240"/>
    <s v="Karen Bern"/>
    <x v="1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x v="3"/>
    <x v="497"/>
    <d v="2014-07-19T00:00:00"/>
    <s v="Standard Class"/>
    <s v="KB-16240"/>
    <s v="Karen Bern"/>
    <x v="1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"/>
    <x v="1060"/>
    <d v="2012-05-22T00:00:00"/>
    <s v="Standard Class"/>
    <s v="FC-14335"/>
    <s v="Fred Chung"/>
    <x v="1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x v="3"/>
    <x v="926"/>
    <d v="2014-02-02T00:00:00"/>
    <s v="First Class"/>
    <s v="BD-11770"/>
    <s v="Bryan Davis"/>
    <x v="0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"/>
    <x v="365"/>
    <d v="2014-10-02T00:00:00"/>
    <s v="First Class"/>
    <s v="FH-14365"/>
    <s v="Fred Hopkins"/>
    <x v="1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x v="3"/>
    <x v="756"/>
    <d v="2014-04-27T00:00:00"/>
    <s v="First Class"/>
    <s v="SO-20335"/>
    <s v="Sean O'Donnell"/>
    <x v="0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x v="3"/>
    <x v="756"/>
    <d v="2014-04-27T00:00:00"/>
    <s v="First Class"/>
    <s v="SO-20335"/>
    <s v="Sean O'Donnell"/>
    <x v="0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x v="3"/>
    <x v="45"/>
    <d v="2014-11-14T00:00:00"/>
    <s v="Standard Class"/>
    <s v="PM-19135"/>
    <s v="Peter McVee"/>
    <x v="2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x v="3"/>
    <x v="45"/>
    <d v="2014-11-14T00:00:00"/>
    <s v="Standard Class"/>
    <s v="PM-19135"/>
    <s v="Peter McVee"/>
    <x v="2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x v="2"/>
    <x v="952"/>
    <d v="2011-05-07T00:00:00"/>
    <s v="First Class"/>
    <s v="GD-14590"/>
    <s v="Giulietta Dortch"/>
    <x v="1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x v="2"/>
    <x v="952"/>
    <d v="2011-05-07T00:00:00"/>
    <s v="First Class"/>
    <s v="GD-14590"/>
    <s v="Giulietta Dortch"/>
    <x v="1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x v="0"/>
    <x v="189"/>
    <d v="2013-11-01T00:00:00"/>
    <s v="Standard Class"/>
    <s v="PA-19060"/>
    <s v="Pete Armstrong"/>
    <x v="2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x v="2"/>
    <x v="35"/>
    <d v="2011-12-01T00:00:00"/>
    <s v="Standard Class"/>
    <s v="LS-17200"/>
    <s v="Luke Schmidt"/>
    <x v="1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x v="2"/>
    <x v="35"/>
    <d v="2011-12-01T00:00:00"/>
    <s v="Standard Class"/>
    <s v="LS-17200"/>
    <s v="Luke Schmidt"/>
    <x v="1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x v="2"/>
    <x v="35"/>
    <d v="2011-12-01T00:00:00"/>
    <s v="Standard Class"/>
    <s v="LS-17200"/>
    <s v="Luke Schmidt"/>
    <x v="1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x v="2"/>
    <x v="35"/>
    <d v="2011-12-01T00:00:00"/>
    <s v="Standard Class"/>
    <s v="LS-17200"/>
    <s v="Luke Schmidt"/>
    <x v="1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2"/>
    <x v="520"/>
    <d v="2011-12-31T00:00:00"/>
    <s v="Same Day"/>
    <s v="JL-15175"/>
    <s v="James Lanier"/>
    <x v="2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x v="0"/>
    <x v="835"/>
    <d v="2013-01-08T00:00:00"/>
    <s v="Standard Class"/>
    <s v="CA-12310"/>
    <s v="Christine Abelman"/>
    <x v="1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x v="835"/>
    <d v="2013-01-08T00:00:00"/>
    <s v="Standard Class"/>
    <s v="CA-12310"/>
    <s v="Christine Abelman"/>
    <x v="1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x v="835"/>
    <d v="2013-01-08T00:00:00"/>
    <s v="Standard Class"/>
    <s v="CA-12310"/>
    <s v="Christine Abelman"/>
    <x v="1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x v="3"/>
    <x v="238"/>
    <d v="2014-08-23T00:00:00"/>
    <s v="Standard Class"/>
    <s v="CM-12160"/>
    <s v="Charles McCrossin"/>
    <x v="0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2"/>
    <x v="611"/>
    <d v="2011-06-09T00:00:00"/>
    <s v="Standard Class"/>
    <s v="BT-11440"/>
    <s v="Bobby Trafton"/>
    <x v="0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x v="2"/>
    <x v="611"/>
    <d v="2011-06-09T00:00:00"/>
    <s v="Standard Class"/>
    <s v="BT-11440"/>
    <s v="Bobby Trafton"/>
    <x v="0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2"/>
    <x v="611"/>
    <d v="2011-06-09T00:00:00"/>
    <s v="Standard Class"/>
    <s v="BT-11440"/>
    <s v="Bobby Trafton"/>
    <x v="0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x v="2"/>
    <x v="611"/>
    <d v="2011-06-09T00:00:00"/>
    <s v="Standard Class"/>
    <s v="BT-11440"/>
    <s v="Bobby Trafton"/>
    <x v="0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x v="3"/>
    <x v="38"/>
    <d v="2014-11-18T00:00:00"/>
    <s v="Second Class"/>
    <s v="SE-20110"/>
    <s v="Sanjit Engle"/>
    <x v="0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x v="1198"/>
    <d v="2013-02-01T00:00:00"/>
    <s v="Second Class"/>
    <s v="HG-14965"/>
    <s v="Henry Goldwyn"/>
    <x v="1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x v="0"/>
    <x v="1199"/>
    <d v="2013-11-15T00:00:00"/>
    <s v="Standard Class"/>
    <s v="PF-19165"/>
    <s v="Philip Fox"/>
    <x v="0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x v="0"/>
    <x v="545"/>
    <d v="2013-09-15T00:00:00"/>
    <s v="Standard Class"/>
    <s v="BD-11770"/>
    <s v="Bryan Davis"/>
    <x v="0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x v="0"/>
    <x v="545"/>
    <d v="2013-09-15T00:00:00"/>
    <s v="Standard Class"/>
    <s v="BD-11770"/>
    <s v="Bryan Davis"/>
    <x v="0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x v="0"/>
    <x v="545"/>
    <d v="2013-09-15T00:00:00"/>
    <s v="Standard Class"/>
    <s v="BD-11770"/>
    <s v="Bryan Davis"/>
    <x v="0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x v="0"/>
    <x v="545"/>
    <d v="2013-09-15T00:00:00"/>
    <s v="Standard Class"/>
    <s v="BD-11770"/>
    <s v="Bryan Davis"/>
    <x v="0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x v="3"/>
    <x v="448"/>
    <d v="2014-03-09T00:00:00"/>
    <s v="Standard Class"/>
    <s v="BT-11395"/>
    <s v="Bill Tyler"/>
    <x v="1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3"/>
    <x v="565"/>
    <d v="2014-09-14T00:00:00"/>
    <s v="Second Class"/>
    <s v="EM-14095"/>
    <s v="Eudokia Martin"/>
    <x v="1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x v="3"/>
    <x v="44"/>
    <d v="2014-11-10T00:00:00"/>
    <s v="Second Class"/>
    <s v="LC-17050"/>
    <s v="Liz Carlisle"/>
    <x v="0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x v="3"/>
    <x v="726"/>
    <d v="2014-05-19T00:00:00"/>
    <s v="Standard Class"/>
    <s v="FH-14275"/>
    <s v="Frank Hawley"/>
    <x v="1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0"/>
    <x v="581"/>
    <d v="2013-12-02T00:00:00"/>
    <s v="Standard Class"/>
    <s v="CM-12235"/>
    <s v="Chris McAfee"/>
    <x v="0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x v="1"/>
    <x v="50"/>
    <d v="2012-11-18T00:00:00"/>
    <s v="Standard Class"/>
    <s v="FM-14380"/>
    <s v="Fred McMath"/>
    <x v="0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x v="1"/>
    <x v="50"/>
    <d v="2012-11-18T00:00:00"/>
    <s v="Standard Class"/>
    <s v="FM-14380"/>
    <s v="Fred McMath"/>
    <x v="0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x v="1"/>
    <x v="575"/>
    <d v="2012-12-12T00:00:00"/>
    <s v="Standard Class"/>
    <s v="HG-14965"/>
    <s v="Henry Goldwyn"/>
    <x v="1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x v="1"/>
    <x v="67"/>
    <d v="2012-09-12T00:00:00"/>
    <s v="Standard Class"/>
    <s v="AG-10525"/>
    <s v="Andy Gerbode"/>
    <x v="1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x v="1"/>
    <x v="67"/>
    <d v="2012-09-12T00:00:00"/>
    <s v="Standard Class"/>
    <s v="AG-10525"/>
    <s v="Andy Gerbode"/>
    <x v="1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x v="1"/>
    <x v="67"/>
    <d v="2012-09-12T00:00:00"/>
    <s v="Standard Class"/>
    <s v="AG-10525"/>
    <s v="Andy Gerbode"/>
    <x v="1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1"/>
    <x v="67"/>
    <d v="2012-09-12T00:00:00"/>
    <s v="Standard Class"/>
    <s v="AG-10525"/>
    <s v="Andy Gerbode"/>
    <x v="1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x v="1"/>
    <x v="67"/>
    <d v="2012-09-12T00:00:00"/>
    <s v="Standard Class"/>
    <s v="AG-10525"/>
    <s v="Andy Gerbode"/>
    <x v="1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x v="0"/>
    <x v="1062"/>
    <d v="2013-07-30T00:00:00"/>
    <s v="First Class"/>
    <s v="OT-18730"/>
    <s v="Olvera Toch"/>
    <x v="0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d v="2013-07-30T00:00:00"/>
    <s v="First Class"/>
    <s v="OT-18730"/>
    <s v="Olvera Toch"/>
    <x v="0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x v="1062"/>
    <d v="2013-07-30T00:00:00"/>
    <s v="First Class"/>
    <s v="OT-18730"/>
    <s v="Olvera Toch"/>
    <x v="0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"/>
    <x v="326"/>
    <d v="2014-08-30T00:00:00"/>
    <s v="Standard Class"/>
    <s v="SV-20365"/>
    <s v="Seth Vernon"/>
    <x v="0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x v="2"/>
    <x v="1013"/>
    <d v="2011-05-02T00:00:00"/>
    <s v="First Class"/>
    <s v="JM-16195"/>
    <s v="Justin MacKendrick"/>
    <x v="0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x v="2"/>
    <x v="1013"/>
    <d v="2011-05-02T00:00:00"/>
    <s v="First Class"/>
    <s v="JM-16195"/>
    <s v="Justin MacKendrick"/>
    <x v="0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x v="3"/>
    <x v="842"/>
    <d v="2014-05-03T00:00:00"/>
    <s v="Standard Class"/>
    <s v="HM-14980"/>
    <s v="Henry MacAllister"/>
    <x v="0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x v="3"/>
    <x v="283"/>
    <d v="2014-07-25T00:00:00"/>
    <s v="First Class"/>
    <s v="PO-19180"/>
    <s v="Philisse Overcash"/>
    <x v="2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x v="2"/>
    <x v="736"/>
    <d v="2011-12-15T00:00:00"/>
    <s v="Second Class"/>
    <s v="KC-16675"/>
    <s v="Kimberly Carter"/>
    <x v="1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x v="3"/>
    <x v="602"/>
    <d v="2014-01-17T00:00:00"/>
    <s v="Standard Class"/>
    <s v="DB-13120"/>
    <s v="David Bremer"/>
    <x v="1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x v="3"/>
    <x v="574"/>
    <d v="2014-12-03T00:00:00"/>
    <s v="Same Day"/>
    <s v="SV-20935"/>
    <s v="Susan Vittorini"/>
    <x v="0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x v="1"/>
    <x v="627"/>
    <d v="2012-11-15T00:00:00"/>
    <s v="Standard Class"/>
    <s v="NS-18640"/>
    <s v="Noel Staavos"/>
    <x v="1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x v="1"/>
    <x v="627"/>
    <d v="2012-11-15T00:00:00"/>
    <s v="Standard Class"/>
    <s v="NS-18640"/>
    <s v="Noel Staavos"/>
    <x v="1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1"/>
    <x v="627"/>
    <d v="2012-11-15T00:00:00"/>
    <s v="Standard Class"/>
    <s v="NS-18640"/>
    <s v="Noel Staavos"/>
    <x v="1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x v="1"/>
    <x v="627"/>
    <d v="2012-11-15T00:00:00"/>
    <s v="Standard Class"/>
    <s v="NS-18640"/>
    <s v="Noel Staavos"/>
    <x v="1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x v="0"/>
    <x v="881"/>
    <d v="2013-11-30T00:00:00"/>
    <s v="Standard Class"/>
    <s v="MH-17455"/>
    <s v="Mark Hamilton"/>
    <x v="0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x v="1"/>
    <x v="901"/>
    <d v="2012-12-08T00:00:00"/>
    <s v="First Class"/>
    <s v="RR-19525"/>
    <s v="Rick Reed"/>
    <x v="1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x v="875"/>
    <d v="2013-08-04T00:00:00"/>
    <s v="Standard Class"/>
    <s v="RH-19555"/>
    <s v="Ritsa Hightower"/>
    <x v="0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x v="0"/>
    <x v="875"/>
    <d v="2013-08-04T00:00:00"/>
    <s v="Standard Class"/>
    <s v="RH-19555"/>
    <s v="Ritsa Hightower"/>
    <x v="0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x v="2"/>
    <x v="103"/>
    <d v="2011-09-13T00:00:00"/>
    <s v="Same Day"/>
    <s v="RP-19390"/>
    <s v="Resi Pölking"/>
    <x v="0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x v="1028"/>
    <d v="2013-06-26T00:00:00"/>
    <s v="Standard Class"/>
    <s v="KB-16600"/>
    <s v="Ken Brennan"/>
    <x v="1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x v="323"/>
    <d v="2013-09-09T00:00:00"/>
    <s v="Standard Class"/>
    <s v="MH-17620"/>
    <s v="Matt Hagelstein"/>
    <x v="1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x v="3"/>
    <x v="920"/>
    <d v="2014-12-01T00:00:00"/>
    <s v="Standard Class"/>
    <s v="HZ-14950"/>
    <s v="Henia Zydlo"/>
    <x v="0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x v="1"/>
    <x v="793"/>
    <d v="2012-05-17T00:00:00"/>
    <s v="Standard Class"/>
    <s v="JG-15160"/>
    <s v="James Galang"/>
    <x v="0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x v="1"/>
    <x v="793"/>
    <d v="2012-05-17T00:00:00"/>
    <s v="Standard Class"/>
    <s v="JG-15160"/>
    <s v="James Galang"/>
    <x v="0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x v="1"/>
    <x v="793"/>
    <d v="2012-05-17T00:00:00"/>
    <s v="Standard Class"/>
    <s v="JG-15160"/>
    <s v="James Galang"/>
    <x v="0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x v="3"/>
    <x v="983"/>
    <d v="2014-04-02T00:00:00"/>
    <s v="Second Class"/>
    <s v="AB-10165"/>
    <s v="Alan Barnes"/>
    <x v="0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x v="0"/>
    <x v="1019"/>
    <d v="2013-11-19T00:00:00"/>
    <s v="First Class"/>
    <s v="HJ-14875"/>
    <s v="Heather Jas"/>
    <x v="2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x v="0"/>
    <x v="945"/>
    <d v="2014-01-03T00:00:00"/>
    <s v="First Class"/>
    <s v="CJ-11875"/>
    <s v="Carl Jackson"/>
    <x v="1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x v="0"/>
    <x v="596"/>
    <d v="2013-12-25T00:00:00"/>
    <s v="Second Class"/>
    <s v="ED-13885"/>
    <s v="Emily Ducich"/>
    <x v="2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x v="596"/>
    <d v="2013-12-25T00:00:00"/>
    <s v="Second Class"/>
    <s v="ED-13885"/>
    <s v="Emily Ducich"/>
    <x v="2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x v="1"/>
    <x v="139"/>
    <d v="2012-12-25T00:00:00"/>
    <s v="Second Class"/>
    <s v="AI-10855"/>
    <s v="Arianne Irving"/>
    <x v="0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x v="2"/>
    <x v="422"/>
    <d v="2012-01-01T00:00:00"/>
    <s v="Second Class"/>
    <s v="KB-16315"/>
    <s v="Karl Braun"/>
    <x v="0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2"/>
    <x v="422"/>
    <d v="2012-01-01T00:00:00"/>
    <s v="Second Class"/>
    <s v="KB-16315"/>
    <s v="Karl Braun"/>
    <x v="0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x v="3"/>
    <x v="911"/>
    <d v="2014-02-22T00:00:00"/>
    <s v="Standard Class"/>
    <s v="JS-16030"/>
    <s v="Joy Smith"/>
    <x v="0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3"/>
    <x v="911"/>
    <d v="2014-02-22T00:00:00"/>
    <s v="Standard Class"/>
    <s v="JS-16030"/>
    <s v="Joy Smith"/>
    <x v="0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x v="3"/>
    <x v="911"/>
    <d v="2014-02-22T00:00:00"/>
    <s v="Standard Class"/>
    <s v="JS-16030"/>
    <s v="Joy Smith"/>
    <x v="0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x v="3"/>
    <x v="911"/>
    <d v="2014-02-22T00:00:00"/>
    <s v="Standard Class"/>
    <s v="JS-16030"/>
    <s v="Joy Smith"/>
    <x v="0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x v="3"/>
    <x v="911"/>
    <d v="2014-02-22T00:00:00"/>
    <s v="Standard Class"/>
    <s v="JS-16030"/>
    <s v="Joy Smith"/>
    <x v="0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3"/>
    <x v="1200"/>
    <d v="2014-10-27T00:00:00"/>
    <s v="First Class"/>
    <s v="PO-18850"/>
    <s v="Patrick O'Brill"/>
    <x v="0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x v="476"/>
    <d v="2013-09-08T00:00:00"/>
    <s v="Second Class"/>
    <s v="RD-19810"/>
    <s v="Ross DeVincentis"/>
    <x v="2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d v="2013-09-08T00:00:00"/>
    <s v="Second Class"/>
    <s v="RD-19810"/>
    <s v="Ross DeVincentis"/>
    <x v="2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x v="0"/>
    <x v="49"/>
    <d v="2013-12-04T00:00:00"/>
    <s v="Second Class"/>
    <s v="JD-15895"/>
    <s v="Jonathan Doherty"/>
    <x v="1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x v="49"/>
    <d v="2013-12-04T00:00:00"/>
    <s v="Second Class"/>
    <s v="JD-15895"/>
    <s v="Jonathan Doherty"/>
    <x v="1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x v="2"/>
    <x v="1127"/>
    <d v="2011-11-10T00:00:00"/>
    <s v="Standard Class"/>
    <s v="SR-20740"/>
    <s v="Steven Roelle"/>
    <x v="2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x v="3"/>
    <x v="920"/>
    <d v="2014-12-02T00:00:00"/>
    <s v="Standard Class"/>
    <s v="TZ-21580"/>
    <s v="Tracy Zic"/>
    <x v="0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x v="0"/>
    <x v="186"/>
    <d v="2013-12-24T00:00:00"/>
    <s v="Standard Class"/>
    <s v="TN-21040"/>
    <s v="Tanja Norvell"/>
    <x v="2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3"/>
    <x v="237"/>
    <d v="2014-11-19T00:00:00"/>
    <s v="Second Class"/>
    <s v="PW-19030"/>
    <s v="Pauline Webber"/>
    <x v="1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x v="190"/>
    <d v="2013-06-27T00:00:00"/>
    <s v="Same Day"/>
    <s v="AH-10075"/>
    <s v="Adam Hart"/>
    <x v="1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x v="0"/>
    <x v="190"/>
    <d v="2013-06-27T00:00:00"/>
    <s v="Same Day"/>
    <s v="AH-10075"/>
    <s v="Adam Hart"/>
    <x v="1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x v="0"/>
    <x v="190"/>
    <d v="2013-06-27T00:00:00"/>
    <s v="Same Day"/>
    <s v="AH-10075"/>
    <s v="Adam Hart"/>
    <x v="1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2"/>
    <x v="58"/>
    <d v="2011-12-30T00:00:00"/>
    <s v="Standard Class"/>
    <s v="AY-10555"/>
    <s v="Andy Yotov"/>
    <x v="1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x v="0"/>
    <x v="1041"/>
    <d v="2013-08-19T00:00:00"/>
    <s v="Standard Class"/>
    <s v="SP-20650"/>
    <s v="Stephanie Phelps"/>
    <x v="1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x v="0"/>
    <x v="1041"/>
    <d v="2013-08-19T00:00:00"/>
    <s v="Standard Class"/>
    <s v="SP-20650"/>
    <s v="Stephanie Phelps"/>
    <x v="1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x v="0"/>
    <x v="1041"/>
    <d v="2013-08-19T00:00:00"/>
    <s v="Standard Class"/>
    <s v="SP-20650"/>
    <s v="Stephanie Phelps"/>
    <x v="1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0"/>
    <x v="1057"/>
    <d v="2013-10-29T00:00:00"/>
    <s v="Standard Class"/>
    <s v="ED-13885"/>
    <s v="Emily Ducich"/>
    <x v="2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x v="2"/>
    <x v="709"/>
    <d v="2011-08-28T00:00:00"/>
    <s v="Second Class"/>
    <s v="CR-12625"/>
    <s v="Corey Roper"/>
    <x v="2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x v="3"/>
    <x v="175"/>
    <d v="2014-09-18T00:00:00"/>
    <s v="Second Class"/>
    <s v="CS-12400"/>
    <s v="Christopher Schild"/>
    <x v="2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x v="3"/>
    <x v="140"/>
    <d v="2014-06-21T00:00:00"/>
    <s v="Standard Class"/>
    <s v="TS-21205"/>
    <s v="Thomas Seio"/>
    <x v="1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x v="1"/>
    <x v="1201"/>
    <d v="2012-03-05T00:00:00"/>
    <s v="Standard Class"/>
    <s v="RP-19390"/>
    <s v="Resi Pölking"/>
    <x v="0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d v="2013-07-27T00:00:00"/>
    <s v="First Class"/>
    <s v="IL-15100"/>
    <s v="Ivan Liston"/>
    <x v="0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x v="2"/>
    <x v="1202"/>
    <d v="2011-10-05T00:00:00"/>
    <s v="Standard Class"/>
    <s v="NF-18475"/>
    <s v="Neil Französisch"/>
    <x v="2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x v="2"/>
    <x v="78"/>
    <d v="2011-09-13T00:00:00"/>
    <s v="Standard Class"/>
    <s v="PP-18955"/>
    <s v="Paul Prost"/>
    <x v="2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x v="2"/>
    <x v="78"/>
    <d v="2011-09-13T00:00:00"/>
    <s v="Standard Class"/>
    <s v="PP-18955"/>
    <s v="Paul Prost"/>
    <x v="2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x v="2"/>
    <x v="912"/>
    <d v="2011-11-18T00:00:00"/>
    <s v="First Class"/>
    <s v="JD-16150"/>
    <s v="Justin Deggeller"/>
    <x v="1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2"/>
    <x v="912"/>
    <d v="2011-11-18T00:00:00"/>
    <s v="First Class"/>
    <s v="JD-16150"/>
    <s v="Justin Deggeller"/>
    <x v="1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2"/>
    <x v="912"/>
    <d v="2011-11-18T00:00:00"/>
    <s v="First Class"/>
    <s v="JD-16150"/>
    <s v="Justin Deggeller"/>
    <x v="1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x v="2"/>
    <x v="223"/>
    <d v="2011-03-07T00:00:00"/>
    <s v="Standard Class"/>
    <s v="EJ-14155"/>
    <s v="Eva Jacobs"/>
    <x v="0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x v="1"/>
    <x v="155"/>
    <d v="2012-12-07T00:00:00"/>
    <s v="Standard Class"/>
    <s v="PW-19240"/>
    <s v="Pierre Wener"/>
    <x v="0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3"/>
    <x v="497"/>
    <d v="2014-07-17T00:00:00"/>
    <s v="Standard Class"/>
    <s v="TS-21430"/>
    <s v="Tom Stivers"/>
    <x v="1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x v="3"/>
    <x v="497"/>
    <d v="2014-07-17T00:00:00"/>
    <s v="Standard Class"/>
    <s v="TS-21430"/>
    <s v="Tom Stivers"/>
    <x v="1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3"/>
    <x v="673"/>
    <d v="2014-11-21T00:00:00"/>
    <s v="Second Class"/>
    <s v="BM-11650"/>
    <s v="Brian Moss"/>
    <x v="1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x v="0"/>
    <x v="1"/>
    <d v="2013-06-17T00:00:00"/>
    <s v="Second Class"/>
    <s v="AW-10930"/>
    <s v="Arthur Wiediger"/>
    <x v="2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d v="2014-01-01T00:00:00"/>
    <s v="Second Class"/>
    <s v="MH-17290"/>
    <s v="Marc Harrigan"/>
    <x v="2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x v="0"/>
    <x v="723"/>
    <d v="2014-01-01T00:00:00"/>
    <s v="Second Class"/>
    <s v="MH-17290"/>
    <s v="Marc Harrigan"/>
    <x v="2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x v="3"/>
    <x v="257"/>
    <d v="2014-03-24T00:00:00"/>
    <s v="Standard Class"/>
    <s v="SW-20275"/>
    <s v="Scott Williamson"/>
    <x v="0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x v="1"/>
    <x v="17"/>
    <d v="2012-12-31T00:00:00"/>
    <s v="Standard Class"/>
    <s v="SP-20860"/>
    <s v="Sung Pak"/>
    <x v="1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x v="1"/>
    <x v="17"/>
    <d v="2012-12-31T00:00:00"/>
    <s v="Standard Class"/>
    <s v="SP-20860"/>
    <s v="Sung Pak"/>
    <x v="1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"/>
    <x v="17"/>
    <d v="2012-12-31T00:00:00"/>
    <s v="Standard Class"/>
    <s v="SP-20860"/>
    <s v="Sung Pak"/>
    <x v="1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x v="1"/>
    <x v="17"/>
    <d v="2012-12-31T00:00:00"/>
    <s v="Standard Class"/>
    <s v="SP-20860"/>
    <s v="Sung Pak"/>
    <x v="1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x v="1"/>
    <x v="17"/>
    <d v="2012-12-31T00:00:00"/>
    <s v="Standard Class"/>
    <s v="SP-20860"/>
    <s v="Sung Pak"/>
    <x v="1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1"/>
    <x v="374"/>
    <d v="2012-08-06T00:00:00"/>
    <s v="Standard Class"/>
    <s v="SC-20695"/>
    <s v="Steve Chapman"/>
    <x v="1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x v="3"/>
    <x v="818"/>
    <d v="2014-06-30T00:00:00"/>
    <s v="Second Class"/>
    <s v="PW-19030"/>
    <s v="Pauline Webber"/>
    <x v="1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x v="3"/>
    <x v="818"/>
    <d v="2014-06-30T00:00:00"/>
    <s v="Second Class"/>
    <s v="PW-19030"/>
    <s v="Pauline Webber"/>
    <x v="1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x v="3"/>
    <x v="818"/>
    <d v="2014-06-30T00:00:00"/>
    <s v="Second Class"/>
    <s v="PW-19030"/>
    <s v="Pauline Webber"/>
    <x v="1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x v="2"/>
    <x v="315"/>
    <d v="2011-02-11T00:00:00"/>
    <s v="Second Class"/>
    <s v="CS-12250"/>
    <s v="Chris Selesnick"/>
    <x v="1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x v="913"/>
    <d v="2013-09-10T00:00:00"/>
    <s v="Standard Class"/>
    <s v="RP-19855"/>
    <s v="Roy Phan"/>
    <x v="1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x v="3"/>
    <x v="1191"/>
    <d v="2014-04-11T00:00:00"/>
    <s v="Standard Class"/>
    <s v="CS-12175"/>
    <s v="Charles Sheldon"/>
    <x v="1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x v="3"/>
    <x v="166"/>
    <d v="2014-12-12T00:00:00"/>
    <s v="First Class"/>
    <s v="MJ-17740"/>
    <s v="Max Jones"/>
    <x v="0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x v="3"/>
    <x v="166"/>
    <d v="2014-12-12T00:00:00"/>
    <s v="First Class"/>
    <s v="MJ-17740"/>
    <s v="Max Jones"/>
    <x v="0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x v="1131"/>
    <d v="2013-07-26T00:00:00"/>
    <s v="First Class"/>
    <s v="JG-15160"/>
    <s v="James Galang"/>
    <x v="0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x v="1"/>
    <x v="529"/>
    <d v="2012-11-09T00:00:00"/>
    <s v="Same Day"/>
    <s v="AG-10765"/>
    <s v="Anthony Garverick"/>
    <x v="2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x v="1"/>
    <x v="653"/>
    <d v="2012-10-04T00:00:00"/>
    <s v="First Class"/>
    <s v="CK-12205"/>
    <s v="Chloris Kastensmidt"/>
    <x v="0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x v="1"/>
    <x v="653"/>
    <d v="2012-10-04T00:00:00"/>
    <s v="First Class"/>
    <s v="CK-12205"/>
    <s v="Chloris Kastensmidt"/>
    <x v="0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1"/>
    <x v="6"/>
    <d v="2012-11-25T00:00:00"/>
    <s v="Second Class"/>
    <s v="HD-14785"/>
    <s v="Harold Dahlen"/>
    <x v="2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x v="1"/>
    <x v="6"/>
    <d v="2012-11-25T00:00:00"/>
    <s v="Second Class"/>
    <s v="HD-14785"/>
    <s v="Harold Dahlen"/>
    <x v="2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x v="3"/>
    <x v="62"/>
    <d v="2014-02-08T00:00:00"/>
    <s v="Standard Class"/>
    <s v="BO-11350"/>
    <s v="Bill Overfelt"/>
    <x v="1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x v="3"/>
    <x v="62"/>
    <d v="2014-02-08T00:00:00"/>
    <s v="Standard Class"/>
    <s v="BO-11350"/>
    <s v="Bill Overfelt"/>
    <x v="1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x v="3"/>
    <x v="62"/>
    <d v="2014-02-08T00:00:00"/>
    <s v="Standard Class"/>
    <s v="BO-11350"/>
    <s v="Bill Overfelt"/>
    <x v="1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1"/>
    <x v="382"/>
    <d v="2012-06-19T00:00:00"/>
    <s v="First Class"/>
    <s v="LC-16885"/>
    <s v="Lena Creighton"/>
    <x v="0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1"/>
    <x v="382"/>
    <d v="2012-06-19T00:00:00"/>
    <s v="First Class"/>
    <s v="LC-16885"/>
    <s v="Lena Creighton"/>
    <x v="0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x v="0"/>
    <x v="465"/>
    <d v="2013-05-10T00:00:00"/>
    <s v="Standard Class"/>
    <s v="RB-19465"/>
    <s v="Rick Bensley"/>
    <x v="2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x v="465"/>
    <d v="2013-05-10T00:00:00"/>
    <s v="Standard Class"/>
    <s v="RB-19465"/>
    <s v="Rick Bensley"/>
    <x v="2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x v="3"/>
    <x v="428"/>
    <d v="2014-09-11T00:00:00"/>
    <s v="First Class"/>
    <s v="JD-16015"/>
    <s v="Joy Daniels"/>
    <x v="0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x v="3"/>
    <x v="428"/>
    <d v="2014-09-11T00:00:00"/>
    <s v="First Class"/>
    <s v="JD-16015"/>
    <s v="Joy Daniels"/>
    <x v="0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x v="3"/>
    <x v="428"/>
    <d v="2014-09-11T00:00:00"/>
    <s v="First Class"/>
    <s v="JD-16015"/>
    <s v="Joy Daniels"/>
    <x v="0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0"/>
    <x v="405"/>
    <d v="2013-07-27T00:00:00"/>
    <s v="Standard Class"/>
    <s v="MF-17665"/>
    <s v="Maureen Fritzler"/>
    <x v="1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x v="0"/>
    <x v="405"/>
    <d v="2013-07-27T00:00:00"/>
    <s v="Standard Class"/>
    <s v="MF-17665"/>
    <s v="Maureen Fritzler"/>
    <x v="1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x v="0"/>
    <x v="405"/>
    <d v="2013-07-27T00:00:00"/>
    <s v="Standard Class"/>
    <s v="MF-17665"/>
    <s v="Maureen Fritzler"/>
    <x v="1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x v="0"/>
    <x v="405"/>
    <d v="2013-07-27T00:00:00"/>
    <s v="Standard Class"/>
    <s v="MF-17665"/>
    <s v="Maureen Fritzler"/>
    <x v="1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x v="0"/>
    <x v="1011"/>
    <d v="2013-02-06T00:00:00"/>
    <s v="Standard Class"/>
    <s v="BF-11170"/>
    <s v="Ben Ferrer"/>
    <x v="2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x v="1011"/>
    <d v="2013-02-06T00:00:00"/>
    <s v="Standard Class"/>
    <s v="BF-11170"/>
    <s v="Ben Ferrer"/>
    <x v="2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x v="0"/>
    <x v="723"/>
    <d v="2014-01-03T00:00:00"/>
    <s v="Standard Class"/>
    <s v="FO-14305"/>
    <s v="Frank Olsen"/>
    <x v="0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x v="0"/>
    <x v="723"/>
    <d v="2014-01-03T00:00:00"/>
    <s v="Standard Class"/>
    <s v="FO-14305"/>
    <s v="Frank Olsen"/>
    <x v="0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x v="1"/>
    <x v="82"/>
    <d v="2012-11-27T00:00:00"/>
    <s v="Standard Class"/>
    <s v="BB-11545"/>
    <s v="Brenda Bowman"/>
    <x v="1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x v="1"/>
    <x v="82"/>
    <d v="2012-11-27T00:00:00"/>
    <s v="Standard Class"/>
    <s v="BB-11545"/>
    <s v="Brenda Bowman"/>
    <x v="1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1"/>
    <x v="82"/>
    <d v="2012-11-27T00:00:00"/>
    <s v="Standard Class"/>
    <s v="BB-11545"/>
    <s v="Brenda Bowman"/>
    <x v="1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1"/>
    <x v="82"/>
    <d v="2012-11-27T00:00:00"/>
    <s v="Standard Class"/>
    <s v="BB-11545"/>
    <s v="Brenda Bowman"/>
    <x v="1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x v="1"/>
    <x v="348"/>
    <d v="2012-10-09T00:00:00"/>
    <s v="Standard Class"/>
    <s v="IL-15100"/>
    <s v="Ivan Liston"/>
    <x v="0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x v="0"/>
    <x v="126"/>
    <d v="2013-09-14T00:00:00"/>
    <s v="Same Day"/>
    <s v="PO-19180"/>
    <s v="Philisse Overcash"/>
    <x v="2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x v="126"/>
    <d v="2013-09-14T00:00:00"/>
    <s v="Same Day"/>
    <s v="PO-19180"/>
    <s v="Philisse Overcash"/>
    <x v="2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x v="3"/>
    <x v="32"/>
    <d v="2014-09-18T00:00:00"/>
    <s v="First Class"/>
    <s v="DB-13555"/>
    <s v="Dorothy Badders"/>
    <x v="1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"/>
    <x v="32"/>
    <d v="2014-09-18T00:00:00"/>
    <s v="First Class"/>
    <s v="DB-13555"/>
    <s v="Dorothy Badders"/>
    <x v="1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x v="1"/>
    <x v="1203"/>
    <d v="2012-02-28T00:00:00"/>
    <s v="Standard Class"/>
    <s v="LC-16960"/>
    <s v="Lindsay Castell"/>
    <x v="2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x v="1"/>
    <x v="1203"/>
    <d v="2012-02-28T00:00:00"/>
    <s v="Standard Class"/>
    <s v="LC-16960"/>
    <s v="Lindsay Castell"/>
    <x v="2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x v="5"/>
    <d v="2013-12-10T00:00:00"/>
    <s v="Second Class"/>
    <s v="MP-18175"/>
    <s v="Mike Pelletier"/>
    <x v="2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x v="0"/>
    <x v="415"/>
    <d v="2013-07-04T00:00:00"/>
    <s v="First Class"/>
    <s v="EA-14035"/>
    <s v="Erin Ashbrook"/>
    <x v="1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x v="0"/>
    <x v="415"/>
    <d v="2013-07-04T00:00:00"/>
    <s v="First Class"/>
    <s v="EA-14035"/>
    <s v="Erin Ashbrook"/>
    <x v="1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x v="3"/>
    <x v="1096"/>
    <d v="2014-12-19T00:00:00"/>
    <s v="Standard Class"/>
    <s v="BP-11095"/>
    <s v="Bart Pistole"/>
    <x v="1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x v="1"/>
    <x v="305"/>
    <d v="2012-03-22T00:00:00"/>
    <s v="Second Class"/>
    <s v="BM-11785"/>
    <s v="Bryan Mills"/>
    <x v="0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x v="1"/>
    <x v="1201"/>
    <d v="2012-03-04T00:00:00"/>
    <s v="First Class"/>
    <s v="CM-12715"/>
    <s v="Craig Molinari"/>
    <x v="1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"/>
    <x v="1201"/>
    <d v="2012-03-04T00:00:00"/>
    <s v="First Class"/>
    <s v="CM-12715"/>
    <s v="Craig Molinari"/>
    <x v="1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x v="306"/>
    <d v="2013-09-21T00:00:00"/>
    <s v="Standard Class"/>
    <s v="JD-16150"/>
    <s v="Justin Deggeller"/>
    <x v="1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x v="306"/>
    <d v="2013-09-21T00:00:00"/>
    <s v="Standard Class"/>
    <s v="JD-16150"/>
    <s v="Justin Deggeller"/>
    <x v="1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x v="3"/>
    <x v="294"/>
    <d v="2014-03-24T00:00:00"/>
    <s v="Standard Class"/>
    <s v="AS-10630"/>
    <s v="Ann Steele"/>
    <x v="2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x v="3"/>
    <x v="39"/>
    <d v="2014-06-03T00:00:00"/>
    <s v="Standard Class"/>
    <s v="CM-11815"/>
    <s v="Candace McMahon"/>
    <x v="1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x v="3"/>
    <x v="39"/>
    <d v="2014-06-03T00:00:00"/>
    <s v="Standard Class"/>
    <s v="CM-11815"/>
    <s v="Candace McMahon"/>
    <x v="1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x v="3"/>
    <x v="39"/>
    <d v="2014-06-03T00:00:00"/>
    <s v="Standard Class"/>
    <s v="CM-11815"/>
    <s v="Candace McMahon"/>
    <x v="1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x v="3"/>
    <x v="140"/>
    <d v="2014-06-20T00:00:00"/>
    <s v="Standard Class"/>
    <s v="JE-15715"/>
    <s v="Joe Elijah"/>
    <x v="0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x v="3"/>
    <x v="140"/>
    <d v="2014-06-20T00:00:00"/>
    <s v="Standard Class"/>
    <s v="JE-15715"/>
    <s v="Joe Elijah"/>
    <x v="0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x v="1"/>
    <x v="684"/>
    <d v="2012-09-12T00:00:00"/>
    <s v="Standard Class"/>
    <s v="AG-10525"/>
    <s v="Andy Gerbode"/>
    <x v="1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x v="3"/>
    <x v="257"/>
    <d v="2014-03-25T00:00:00"/>
    <s v="Standard Class"/>
    <s v="TT-21220"/>
    <s v="Thomas Thornton"/>
    <x v="0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x v="2"/>
    <x v="174"/>
    <d v="2011-12-21T00:00:00"/>
    <s v="First Class"/>
    <s v="BP-11095"/>
    <s v="Bart Pistole"/>
    <x v="1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x v="2"/>
    <x v="174"/>
    <d v="2011-12-21T00:00:00"/>
    <s v="First Class"/>
    <s v="BP-11095"/>
    <s v="Bart Pistole"/>
    <x v="1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x v="2"/>
    <x v="174"/>
    <d v="2011-12-21T00:00:00"/>
    <s v="First Class"/>
    <s v="BP-11095"/>
    <s v="Bart Pistole"/>
    <x v="1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2"/>
    <x v="174"/>
    <d v="2011-12-21T00:00:00"/>
    <s v="First Class"/>
    <s v="BP-11095"/>
    <s v="Bart Pistole"/>
    <x v="1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x v="0"/>
    <x v="274"/>
    <d v="2013-07-14T00:00:00"/>
    <s v="Standard Class"/>
    <s v="MJ-17740"/>
    <s v="Max Jones"/>
    <x v="0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x v="0"/>
    <x v="274"/>
    <d v="2013-07-14T00:00:00"/>
    <s v="Standard Class"/>
    <s v="MJ-17740"/>
    <s v="Max Jones"/>
    <x v="0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x v="0"/>
    <x v="1204"/>
    <d v="2013-04-11T00:00:00"/>
    <s v="Standard Class"/>
    <s v="VM-21685"/>
    <s v="Valerie Mitchum"/>
    <x v="2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x v="2"/>
    <x v="1205"/>
    <d v="2011-05-10T00:00:00"/>
    <s v="First Class"/>
    <s v="KT-16480"/>
    <s v="Kean Thornton"/>
    <x v="0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x v="3"/>
    <x v="51"/>
    <d v="2014-11-28T00:00:00"/>
    <s v="Standard Class"/>
    <s v="CS-12250"/>
    <s v="Chris Selesnick"/>
    <x v="1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x v="0"/>
    <x v="338"/>
    <d v="2013-11-13T00:00:00"/>
    <s v="First Class"/>
    <s v="AB-10015"/>
    <s v="Aaron Bergman"/>
    <x v="0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x v="0"/>
    <x v="338"/>
    <d v="2013-11-13T00:00:00"/>
    <s v="First Class"/>
    <s v="AB-10015"/>
    <s v="Aaron Bergman"/>
    <x v="0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x v="2"/>
    <x v="520"/>
    <d v="2012-01-01T00:00:00"/>
    <s v="First Class"/>
    <s v="AH-10030"/>
    <s v="Aaron Hawkins"/>
    <x v="1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2"/>
    <x v="520"/>
    <d v="2012-01-01T00:00:00"/>
    <s v="First Class"/>
    <s v="AH-10030"/>
    <s v="Aaron Hawkins"/>
    <x v="1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x v="3"/>
    <x v="971"/>
    <d v="2014-08-24T00:00:00"/>
    <s v="Standard Class"/>
    <s v="DO-13435"/>
    <s v="Denny Ordway"/>
    <x v="0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x v="126"/>
    <d v="2013-09-17T00:00:00"/>
    <s v="Standard Class"/>
    <s v="MC-17590"/>
    <s v="Matt Collister"/>
    <x v="1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3"/>
    <x v="40"/>
    <d v="2014-11-01T00:00:00"/>
    <s v="Standard Class"/>
    <s v="JF-15190"/>
    <s v="Jamie Frazer"/>
    <x v="0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3"/>
    <x v="40"/>
    <d v="2014-11-01T00:00:00"/>
    <s v="Standard Class"/>
    <s v="JF-15190"/>
    <s v="Jamie Frazer"/>
    <x v="0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x v="3"/>
    <x v="40"/>
    <d v="2014-11-01T00:00:00"/>
    <s v="Standard Class"/>
    <s v="JF-15190"/>
    <s v="Jamie Frazer"/>
    <x v="0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x v="3"/>
    <x v="1109"/>
    <d v="2014-06-05T00:00:00"/>
    <s v="Standard Class"/>
    <s v="SM-20950"/>
    <s v="Suzanne McNair"/>
    <x v="1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x v="387"/>
    <d v="2013-03-14T00:00:00"/>
    <s v="Standard Class"/>
    <s v="SP-20650"/>
    <s v="Stephanie Phelps"/>
    <x v="1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0"/>
    <x v="387"/>
    <d v="2013-03-14T00:00:00"/>
    <s v="Standard Class"/>
    <s v="SP-20650"/>
    <s v="Stephanie Phelps"/>
    <x v="1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x v="1"/>
    <x v="353"/>
    <d v="2012-07-31T00:00:00"/>
    <s v="Standard Class"/>
    <s v="CK-12760"/>
    <s v="Cyma Kinney"/>
    <x v="1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x v="1"/>
    <x v="521"/>
    <d v="2012-11-25T00:00:00"/>
    <s v="Second Class"/>
    <s v="PW-19240"/>
    <s v="Pierre Wener"/>
    <x v="0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x v="1"/>
    <x v="521"/>
    <d v="2012-11-25T00:00:00"/>
    <s v="Second Class"/>
    <s v="PW-19240"/>
    <s v="Pierre Wener"/>
    <x v="0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x v="521"/>
    <d v="2012-11-25T00:00:00"/>
    <s v="Second Class"/>
    <s v="PW-19240"/>
    <s v="Pierre Wener"/>
    <x v="0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x v="1"/>
    <x v="521"/>
    <d v="2012-11-25T00:00:00"/>
    <s v="Second Class"/>
    <s v="PW-19240"/>
    <s v="Pierre Wener"/>
    <x v="0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x v="1"/>
    <x v="521"/>
    <d v="2012-11-25T00:00:00"/>
    <s v="Second Class"/>
    <s v="PW-19240"/>
    <s v="Pierre Wener"/>
    <x v="0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x v="1"/>
    <x v="109"/>
    <d v="2012-12-02T00:00:00"/>
    <s v="Standard Class"/>
    <s v="EB-14170"/>
    <s v="Evan Bailliet"/>
    <x v="0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x v="3"/>
    <x v="132"/>
    <d v="2014-11-08T00:00:00"/>
    <s v="Standard Class"/>
    <s v="DK-13090"/>
    <s v="Dave Kipp"/>
    <x v="0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x v="3"/>
    <x v="132"/>
    <d v="2014-11-08T00:00:00"/>
    <s v="Standard Class"/>
    <s v="DK-13090"/>
    <s v="Dave Kipp"/>
    <x v="0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3"/>
    <x v="132"/>
    <d v="2014-11-08T00:00:00"/>
    <s v="Standard Class"/>
    <s v="DK-13090"/>
    <s v="Dave Kipp"/>
    <x v="0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x v="3"/>
    <x v="132"/>
    <d v="2014-11-08T00:00:00"/>
    <s v="Standard Class"/>
    <s v="DK-13090"/>
    <s v="Dave Kipp"/>
    <x v="0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x v="3"/>
    <x v="708"/>
    <d v="2014-03-24T00:00:00"/>
    <s v="Second Class"/>
    <s v="TB-21055"/>
    <s v="Ted Butterfield"/>
    <x v="0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x v="1"/>
    <x v="546"/>
    <d v="2012-12-22T00:00:00"/>
    <s v="First Class"/>
    <s v="AG-10900"/>
    <s v="Arthur Gainer"/>
    <x v="0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x v="2"/>
    <x v="1063"/>
    <d v="2011-04-06T00:00:00"/>
    <s v="Second Class"/>
    <s v="SC-20020"/>
    <s v="Sam Craven"/>
    <x v="0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x v="2"/>
    <x v="1063"/>
    <d v="2011-04-06T00:00:00"/>
    <s v="Second Class"/>
    <s v="SC-20020"/>
    <s v="Sam Craven"/>
    <x v="0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x v="1"/>
    <x v="1117"/>
    <d v="2012-06-09T00:00:00"/>
    <s v="Standard Class"/>
    <s v="BB-11545"/>
    <s v="Brenda Bowman"/>
    <x v="1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x v="2"/>
    <x v="191"/>
    <d v="2011-10-09T00:00:00"/>
    <s v="First Class"/>
    <s v="VP-21760"/>
    <s v="Victoria Pisteka"/>
    <x v="1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x v="0"/>
    <x v="1036"/>
    <d v="2013-08-25T00:00:00"/>
    <s v="Second Class"/>
    <s v="RP-19270"/>
    <s v="Rachel Payne"/>
    <x v="1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x v="1"/>
    <x v="219"/>
    <d v="2012-11-19T00:00:00"/>
    <s v="Standard Class"/>
    <s v="DH-13675"/>
    <s v="Duane Huffman"/>
    <x v="2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x v="1"/>
    <x v="137"/>
    <d v="2012-06-27T00:00:00"/>
    <s v="Standard Class"/>
    <s v="SW-20455"/>
    <s v="Shaun Weien"/>
    <x v="0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x v="3"/>
    <x v="241"/>
    <d v="2014-09-29T00:00:00"/>
    <s v="Standard Class"/>
    <s v="KF-16285"/>
    <s v="Karen Ferguson"/>
    <x v="2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3"/>
    <x v="241"/>
    <d v="2014-09-29T00:00:00"/>
    <s v="Standard Class"/>
    <s v="KF-16285"/>
    <s v="Karen Ferguson"/>
    <x v="2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x v="3"/>
    <x v="241"/>
    <d v="2014-09-29T00:00:00"/>
    <s v="Standard Class"/>
    <s v="KF-16285"/>
    <s v="Karen Ferguson"/>
    <x v="2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x v="3"/>
    <x v="241"/>
    <d v="2014-09-29T00:00:00"/>
    <s v="Standard Class"/>
    <s v="KF-16285"/>
    <s v="Karen Ferguson"/>
    <x v="2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x v="3"/>
    <x v="241"/>
    <d v="2014-09-29T00:00:00"/>
    <s v="Standard Class"/>
    <s v="KF-16285"/>
    <s v="Karen Ferguson"/>
    <x v="2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x v="2"/>
    <x v="322"/>
    <d v="2011-04-10T00:00:00"/>
    <s v="Second Class"/>
    <s v="FH-14275"/>
    <s v="Frank Hawley"/>
    <x v="1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2"/>
    <x v="322"/>
    <d v="2011-04-10T00:00:00"/>
    <s v="Second Class"/>
    <s v="FH-14275"/>
    <s v="Frank Hawley"/>
    <x v="1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2"/>
    <x v="322"/>
    <d v="2011-04-10T00:00:00"/>
    <s v="Second Class"/>
    <s v="FH-14275"/>
    <s v="Frank Hawley"/>
    <x v="1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x v="1206"/>
    <d v="2013-02-13T00:00:00"/>
    <s v="Standard Class"/>
    <s v="JR-16210"/>
    <s v="Justin Ritter"/>
    <x v="1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x v="1206"/>
    <d v="2013-02-13T00:00:00"/>
    <s v="Standard Class"/>
    <s v="JR-16210"/>
    <s v="Justin Ritter"/>
    <x v="1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x v="2"/>
    <x v="728"/>
    <d v="2011-11-20T00:00:00"/>
    <s v="Second Class"/>
    <s v="JC-16105"/>
    <s v="Julie Creighton"/>
    <x v="1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x v="3"/>
    <x v="404"/>
    <d v="2014-12-24T00:00:00"/>
    <s v="Standard Class"/>
    <s v="BP-11290"/>
    <s v="Beth Paige"/>
    <x v="0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x v="3"/>
    <x v="404"/>
    <d v="2014-12-24T00:00:00"/>
    <s v="Standard Class"/>
    <s v="BP-11290"/>
    <s v="Beth Paige"/>
    <x v="0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x v="3"/>
    <x v="404"/>
    <d v="2014-12-24T00:00:00"/>
    <s v="Standard Class"/>
    <s v="BP-11290"/>
    <s v="Beth Paige"/>
    <x v="0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3"/>
    <x v="404"/>
    <d v="2014-12-24T00:00:00"/>
    <s v="Standard Class"/>
    <s v="BP-11290"/>
    <s v="Beth Paige"/>
    <x v="0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1"/>
    <x v="740"/>
    <d v="2012-07-04T00:00:00"/>
    <s v="First Class"/>
    <s v="FA-14230"/>
    <s v="Frank Atkinson"/>
    <x v="1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x v="1"/>
    <x v="740"/>
    <d v="2012-07-04T00:00:00"/>
    <s v="First Class"/>
    <s v="FA-14230"/>
    <s v="Frank Atkinson"/>
    <x v="1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x v="1"/>
    <x v="740"/>
    <d v="2012-07-04T00:00:00"/>
    <s v="First Class"/>
    <s v="FA-14230"/>
    <s v="Frank Atkinson"/>
    <x v="1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1"/>
    <x v="740"/>
    <d v="2012-07-04T00:00:00"/>
    <s v="First Class"/>
    <s v="FA-14230"/>
    <s v="Frank Atkinson"/>
    <x v="1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x v="2"/>
    <x v="1169"/>
    <d v="2011-10-13T00:00:00"/>
    <s v="Second Class"/>
    <s v="DN-13690"/>
    <s v="Duane Noonan"/>
    <x v="0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x v="1"/>
    <x v="357"/>
    <d v="2012-09-25T00:00:00"/>
    <s v="First Class"/>
    <s v="FO-14305"/>
    <s v="Frank Olsen"/>
    <x v="0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x v="357"/>
    <d v="2012-09-25T00:00:00"/>
    <s v="First Class"/>
    <s v="FO-14305"/>
    <s v="Frank Olsen"/>
    <x v="0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x v="3"/>
    <x v="165"/>
    <d v="2014-12-31T00:00:00"/>
    <s v="Standard Class"/>
    <s v="DP-13105"/>
    <s v="Dave Poirier"/>
    <x v="1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x v="3"/>
    <x v="119"/>
    <d v="2014-10-21T00:00:00"/>
    <s v="Standard Class"/>
    <s v="JW-15220"/>
    <s v="Jane Waco"/>
    <x v="1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x v="3"/>
    <x v="119"/>
    <d v="2014-10-21T00:00:00"/>
    <s v="Standard Class"/>
    <s v="JW-15220"/>
    <s v="Jane Waco"/>
    <x v="1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3"/>
    <x v="119"/>
    <d v="2014-10-21T00:00:00"/>
    <s v="Standard Class"/>
    <s v="JW-15220"/>
    <s v="Jane Waco"/>
    <x v="1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3"/>
    <x v="648"/>
    <d v="2014-08-27T00:00:00"/>
    <s v="Standard Class"/>
    <s v="TT-21460"/>
    <s v="Tonja Turnell"/>
    <x v="2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x v="1"/>
    <x v="861"/>
    <d v="2012-09-18T00:00:00"/>
    <s v="Standard Class"/>
    <s v="SN-20560"/>
    <s v="Skye Norling"/>
    <x v="2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x v="1"/>
    <x v="861"/>
    <d v="2012-09-18T00:00:00"/>
    <s v="Standard Class"/>
    <s v="SN-20560"/>
    <s v="Skye Norling"/>
    <x v="2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x v="1"/>
    <x v="861"/>
    <d v="2012-09-18T00:00:00"/>
    <s v="Standard Class"/>
    <s v="SN-20560"/>
    <s v="Skye Norling"/>
    <x v="2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x v="1"/>
    <x v="861"/>
    <d v="2012-09-18T00:00:00"/>
    <s v="Standard Class"/>
    <s v="SN-20560"/>
    <s v="Skye Norling"/>
    <x v="2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1"/>
    <x v="861"/>
    <d v="2012-09-18T00:00:00"/>
    <s v="Standard Class"/>
    <s v="SN-20560"/>
    <s v="Skye Norling"/>
    <x v="2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x v="1"/>
    <x v="139"/>
    <d v="2012-12-26T00:00:00"/>
    <s v="Standard Class"/>
    <s v="JM-15865"/>
    <s v="John Murray"/>
    <x v="0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x v="2"/>
    <x v="59"/>
    <d v="2011-09-23T00:00:00"/>
    <s v="First Class"/>
    <s v="SB-20185"/>
    <s v="Sarah Brown"/>
    <x v="0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x v="59"/>
    <d v="2011-09-23T00:00:00"/>
    <s v="First Class"/>
    <s v="SB-20185"/>
    <s v="Sarah Brown"/>
    <x v="0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d v="2013-11-09T00:00:00"/>
    <s v="Standard Class"/>
    <s v="CC-12475"/>
    <s v="Cindy Chapman"/>
    <x v="0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x v="3"/>
    <x v="96"/>
    <d v="2014-12-07T00:00:00"/>
    <s v="Standard Class"/>
    <s v="SH-19975"/>
    <s v="Sally Hughsby"/>
    <x v="1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x v="3"/>
    <x v="96"/>
    <d v="2014-12-07T00:00:00"/>
    <s v="Standard Class"/>
    <s v="SH-19975"/>
    <s v="Sally Hughsby"/>
    <x v="1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x v="3"/>
    <x v="96"/>
    <d v="2014-12-07T00:00:00"/>
    <s v="Standard Class"/>
    <s v="SH-19975"/>
    <s v="Sally Hughsby"/>
    <x v="1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2"/>
    <x v="982"/>
    <d v="2011-10-10T00:00:00"/>
    <s v="Same Day"/>
    <s v="RB-19435"/>
    <s v="Richard Bierner"/>
    <x v="0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x v="982"/>
    <d v="2011-10-10T00:00:00"/>
    <s v="Same Day"/>
    <s v="RB-19435"/>
    <s v="Richard Bierner"/>
    <x v="0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x v="3"/>
    <x v="237"/>
    <d v="2014-11-17T00:00:00"/>
    <s v="Second Class"/>
    <s v="TC-21295"/>
    <s v="Toby Carlisle"/>
    <x v="0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x v="0"/>
    <x v="572"/>
    <d v="2013-08-20T00:00:00"/>
    <s v="Standard Class"/>
    <s v="CT-11995"/>
    <s v="Carol Triggs"/>
    <x v="0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x v="0"/>
    <x v="572"/>
    <d v="2013-08-20T00:00:00"/>
    <s v="Standard Class"/>
    <s v="CT-11995"/>
    <s v="Carol Triggs"/>
    <x v="0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3"/>
    <x v="697"/>
    <d v="2014-09-24T00:00:00"/>
    <s v="Standard Class"/>
    <s v="GZ-14470"/>
    <s v="Gary Zandusky"/>
    <x v="0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x v="3"/>
    <x v="697"/>
    <d v="2014-09-24T00:00:00"/>
    <s v="Standard Class"/>
    <s v="GZ-14470"/>
    <s v="Gary Zandusky"/>
    <x v="0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1"/>
    <x v="391"/>
    <d v="2012-03-25T00:00:00"/>
    <s v="First Class"/>
    <s v="AM-10360"/>
    <s v="Alice McCarthy"/>
    <x v="1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1"/>
    <x v="391"/>
    <d v="2012-03-25T00:00:00"/>
    <s v="First Class"/>
    <s v="AM-10360"/>
    <s v="Alice McCarthy"/>
    <x v="1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x v="0"/>
    <x v="1186"/>
    <d v="2013-07-04T00:00:00"/>
    <s v="Second Class"/>
    <s v="AH-10120"/>
    <s v="Adrian Hane"/>
    <x v="2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x v="3"/>
    <x v="179"/>
    <d v="2014-10-26T00:00:00"/>
    <s v="Standard Class"/>
    <s v="MY-18295"/>
    <s v="Muhammed Yedwab"/>
    <x v="1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x v="3"/>
    <x v="179"/>
    <d v="2014-10-26T00:00:00"/>
    <s v="Standard Class"/>
    <s v="MY-18295"/>
    <s v="Muhammed Yedwab"/>
    <x v="1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2"/>
    <x v="55"/>
    <d v="2011-08-30T00:00:00"/>
    <s v="Standard Class"/>
    <s v="BS-11590"/>
    <s v="Brendan Sweed"/>
    <x v="1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x v="2"/>
    <x v="55"/>
    <d v="2011-08-30T00:00:00"/>
    <s v="Standard Class"/>
    <s v="BS-11590"/>
    <s v="Brendan Sweed"/>
    <x v="1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x v="2"/>
    <x v="55"/>
    <d v="2011-08-30T00:00:00"/>
    <s v="Standard Class"/>
    <s v="BS-11590"/>
    <s v="Brendan Sweed"/>
    <x v="1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2"/>
    <x v="923"/>
    <d v="2011-07-30T00:00:00"/>
    <s v="Second Class"/>
    <s v="BB-10990"/>
    <s v="Barry Blumstein"/>
    <x v="1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x v="3"/>
    <x v="96"/>
    <d v="2014-12-08T00:00:00"/>
    <s v="Standard Class"/>
    <s v="ML-17755"/>
    <s v="Max Ludwig"/>
    <x v="2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x v="0"/>
    <x v="508"/>
    <d v="2013-10-22T00:00:00"/>
    <s v="Second Class"/>
    <s v="FC-14245"/>
    <s v="Frank Carlisle"/>
    <x v="2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d v="2013-10-22T00:00:00"/>
    <s v="Second Class"/>
    <s v="FC-14245"/>
    <s v="Frank Carlisle"/>
    <x v="2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0"/>
    <x v="1142"/>
    <d v="2013-09-19T00:00:00"/>
    <s v="First Class"/>
    <s v="CR-12625"/>
    <s v="Corey Roper"/>
    <x v="2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x v="1"/>
    <x v="494"/>
    <d v="2012-12-06T00:00:00"/>
    <s v="Standard Class"/>
    <s v="LC-16960"/>
    <s v="Lindsay Castell"/>
    <x v="2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x v="2"/>
    <x v="79"/>
    <d v="2011-08-12T00:00:00"/>
    <s v="Standard Class"/>
    <s v="GZ-14470"/>
    <s v="Gary Zandusky"/>
    <x v="0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d v="2013-08-23T00:00:00"/>
    <s v="Standard Class"/>
    <s v="BD-11320"/>
    <s v="Bill Donatelli"/>
    <x v="0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x v="243"/>
    <d v="2013-08-23T00:00:00"/>
    <s v="Standard Class"/>
    <s v="BD-11320"/>
    <s v="Bill Donatelli"/>
    <x v="0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d v="2013-08-23T00:00:00"/>
    <s v="Standard Class"/>
    <s v="BD-11320"/>
    <s v="Bill Donatelli"/>
    <x v="0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x v="0"/>
    <x v="243"/>
    <d v="2013-08-23T00:00:00"/>
    <s v="Standard Class"/>
    <s v="BD-11320"/>
    <s v="Bill Donatelli"/>
    <x v="0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x v="976"/>
    <d v="2012-08-09T00:00:00"/>
    <s v="Second Class"/>
    <s v="EM-14095"/>
    <s v="Eudokia Martin"/>
    <x v="1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x v="976"/>
    <d v="2012-08-09T00:00:00"/>
    <s v="Second Class"/>
    <s v="EM-14095"/>
    <s v="Eudokia Martin"/>
    <x v="1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x v="0"/>
    <x v="1207"/>
    <d v="2013-06-05T00:00:00"/>
    <s v="Standard Class"/>
    <s v="BP-11290"/>
    <s v="Beth Paige"/>
    <x v="0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x v="1207"/>
    <d v="2013-06-05T00:00:00"/>
    <s v="Standard Class"/>
    <s v="BP-11290"/>
    <s v="Beth Paige"/>
    <x v="0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x v="0"/>
    <x v="1207"/>
    <d v="2013-06-05T00:00:00"/>
    <s v="Standard Class"/>
    <s v="BP-11290"/>
    <s v="Beth Paige"/>
    <x v="0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x v="1207"/>
    <d v="2013-06-05T00:00:00"/>
    <s v="Standard Class"/>
    <s v="BP-11290"/>
    <s v="Beth Paige"/>
    <x v="0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x v="0"/>
    <x v="949"/>
    <d v="2013-07-02T00:00:00"/>
    <s v="Same Day"/>
    <s v="SU-20665"/>
    <s v="Stephanie Ulpright"/>
    <x v="2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x v="0"/>
    <x v="949"/>
    <d v="2013-07-02T00:00:00"/>
    <s v="Same Day"/>
    <s v="SU-20665"/>
    <s v="Stephanie Ulpright"/>
    <x v="2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x v="949"/>
    <d v="2013-07-02T00:00:00"/>
    <s v="Same Day"/>
    <s v="SU-20665"/>
    <s v="Stephanie Ulpright"/>
    <x v="2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x v="122"/>
    <d v="2013-12-21T00:00:00"/>
    <s v="First Class"/>
    <s v="AY-10555"/>
    <s v="Andy Yotov"/>
    <x v="1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x v="1208"/>
    <d v="2012-02-01T00:00:00"/>
    <s v="Standard Class"/>
    <s v="EM-13825"/>
    <s v="Elizabeth Moffitt"/>
    <x v="1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x v="3"/>
    <x v="960"/>
    <d v="2014-11-02T00:00:00"/>
    <s v="Standard Class"/>
    <s v="SA-20830"/>
    <s v="Sue Ann Reed"/>
    <x v="0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x v="3"/>
    <x v="259"/>
    <d v="2014-11-09T00:00:00"/>
    <s v="Standard Class"/>
    <s v="CA-12265"/>
    <s v="Christina Anderson"/>
    <x v="0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x v="3"/>
    <x v="259"/>
    <d v="2014-11-09T00:00:00"/>
    <s v="Standard Class"/>
    <s v="CA-12265"/>
    <s v="Christina Anderson"/>
    <x v="0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x v="3"/>
    <x v="259"/>
    <d v="2014-11-09T00:00:00"/>
    <s v="Standard Class"/>
    <s v="CA-12265"/>
    <s v="Christina Anderson"/>
    <x v="0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x v="3"/>
    <x v="259"/>
    <d v="2014-11-09T00:00:00"/>
    <s v="Standard Class"/>
    <s v="CA-12265"/>
    <s v="Christina Anderson"/>
    <x v="0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x v="0"/>
    <x v="195"/>
    <d v="2013-05-14T00:00:00"/>
    <s v="Standard Class"/>
    <s v="CV-12805"/>
    <s v="Cynthia Voltz"/>
    <x v="1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x v="0"/>
    <x v="195"/>
    <d v="2013-05-14T00:00:00"/>
    <s v="Standard Class"/>
    <s v="CV-12805"/>
    <s v="Cynthia Voltz"/>
    <x v="1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x v="0"/>
    <x v="195"/>
    <d v="2013-05-14T00:00:00"/>
    <s v="Standard Class"/>
    <s v="CV-12805"/>
    <s v="Cynthia Voltz"/>
    <x v="1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x v="0"/>
    <x v="195"/>
    <d v="2013-05-14T00:00:00"/>
    <s v="Standard Class"/>
    <s v="CV-12805"/>
    <s v="Cynthia Voltz"/>
    <x v="1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x v="0"/>
    <x v="195"/>
    <d v="2013-05-14T00:00:00"/>
    <s v="Standard Class"/>
    <s v="CV-12805"/>
    <s v="Cynthia Voltz"/>
    <x v="1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x v="2"/>
    <x v="1063"/>
    <d v="2011-04-08T00:00:00"/>
    <s v="Standard Class"/>
    <s v="AH-10690"/>
    <s v="Anna Häberlin"/>
    <x v="1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x v="2"/>
    <x v="582"/>
    <d v="2011-05-03T00:00:00"/>
    <s v="Standard Class"/>
    <s v="DS-13180"/>
    <s v="David Smith"/>
    <x v="1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x v="0"/>
    <x v="964"/>
    <d v="2013-10-09T00:00:00"/>
    <s v="Standard Class"/>
    <s v="AH-10690"/>
    <s v="Anna Häberlin"/>
    <x v="1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x v="0"/>
    <x v="964"/>
    <d v="2013-10-09T00:00:00"/>
    <s v="Standard Class"/>
    <s v="AH-10690"/>
    <s v="Anna Häberlin"/>
    <x v="1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x v="3"/>
    <x v="532"/>
    <d v="2014-06-18T00:00:00"/>
    <s v="Standard Class"/>
    <s v="ZC-21910"/>
    <s v="Zuschuss Carroll"/>
    <x v="0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d v="2013-02-03T00:00:00"/>
    <s v="Standard Class"/>
    <s v="DF-13135"/>
    <s v="David Flashing"/>
    <x v="0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x v="0"/>
    <x v="806"/>
    <d v="2013-02-03T00:00:00"/>
    <s v="Standard Class"/>
    <s v="DF-13135"/>
    <s v="David Flashing"/>
    <x v="0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x v="0"/>
    <x v="806"/>
    <d v="2013-02-03T00:00:00"/>
    <s v="Standard Class"/>
    <s v="DF-13135"/>
    <s v="David Flashing"/>
    <x v="0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1"/>
    <x v="874"/>
    <d v="2012-09-29T00:00:00"/>
    <s v="Second Class"/>
    <s v="SS-20140"/>
    <s v="Saphhira Shifley"/>
    <x v="1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x v="1"/>
    <x v="657"/>
    <d v="2012-04-17T00:00:00"/>
    <s v="Standard Class"/>
    <s v="FP-14320"/>
    <s v="Frank Preis"/>
    <x v="0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1"/>
    <x v="657"/>
    <d v="2012-04-17T00:00:00"/>
    <s v="Standard Class"/>
    <s v="FP-14320"/>
    <s v="Frank Preis"/>
    <x v="0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x v="1"/>
    <x v="657"/>
    <d v="2012-04-17T00:00:00"/>
    <s v="Standard Class"/>
    <s v="FP-14320"/>
    <s v="Frank Preis"/>
    <x v="0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x v="3"/>
    <x v="404"/>
    <d v="2014-12-25T00:00:00"/>
    <s v="Standard Class"/>
    <s v="HE-14800"/>
    <s v="Harold Engle"/>
    <x v="1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x v="3"/>
    <x v="404"/>
    <d v="2014-12-25T00:00:00"/>
    <s v="Standard Class"/>
    <s v="HE-14800"/>
    <s v="Harold Engle"/>
    <x v="1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x v="0"/>
    <x v="560"/>
    <d v="2013-03-20T00:00:00"/>
    <s v="Standard Class"/>
    <s v="SP-20545"/>
    <s v="Sibella Parks"/>
    <x v="1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x v="3"/>
    <x v="151"/>
    <d v="2014-08-28T00:00:00"/>
    <s v="Same Day"/>
    <s v="BP-11185"/>
    <s v="Ben Peterman"/>
    <x v="1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x v="3"/>
    <x v="151"/>
    <d v="2014-08-28T00:00:00"/>
    <s v="Same Day"/>
    <s v="BP-11185"/>
    <s v="Ben Peterman"/>
    <x v="1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x v="1"/>
    <x v="997"/>
    <d v="2012-12-19T00:00:00"/>
    <s v="Second Class"/>
    <s v="PG-18895"/>
    <s v="Paul Gonzalez"/>
    <x v="0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x v="1"/>
    <x v="997"/>
    <d v="2012-12-19T00:00:00"/>
    <s v="Second Class"/>
    <s v="PG-18895"/>
    <s v="Paul Gonzalez"/>
    <x v="0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x v="1"/>
    <x v="997"/>
    <d v="2012-12-19T00:00:00"/>
    <s v="Second Class"/>
    <s v="PG-18895"/>
    <s v="Paul Gonzalez"/>
    <x v="0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1"/>
    <x v="997"/>
    <d v="2012-12-19T00:00:00"/>
    <s v="Second Class"/>
    <s v="PG-18895"/>
    <s v="Paul Gonzalez"/>
    <x v="0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x v="2"/>
    <x v="963"/>
    <d v="2011-08-24T00:00:00"/>
    <s v="Second Class"/>
    <s v="JP-15520"/>
    <s v="Jeremy Pistek"/>
    <x v="0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x v="0"/>
    <x v="54"/>
    <d v="2013-11-06T00:00:00"/>
    <s v="First Class"/>
    <s v="NW-18400"/>
    <s v="Natalie Webber"/>
    <x v="0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x v="0"/>
    <x v="54"/>
    <d v="2013-11-06T00:00:00"/>
    <s v="First Class"/>
    <s v="NW-18400"/>
    <s v="Natalie Webber"/>
    <x v="0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x v="3"/>
    <x v="1209"/>
    <d v="2014-10-17T00:00:00"/>
    <s v="Standard Class"/>
    <s v="SW-20245"/>
    <s v="Scot Wooten"/>
    <x v="0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x v="2"/>
    <x v="1035"/>
    <d v="2011-12-08T00:00:00"/>
    <s v="First Class"/>
    <s v="EH-14005"/>
    <s v="Erica Hernandez"/>
    <x v="2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x v="2"/>
    <x v="647"/>
    <d v="2011-11-17T00:00:00"/>
    <s v="Second Class"/>
    <s v="SC-20260"/>
    <s v="Scott Cohen"/>
    <x v="1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x v="3"/>
    <x v="165"/>
    <d v="2014-12-29T00:00:00"/>
    <s v="Standard Class"/>
    <s v="NC-18535"/>
    <s v="Nick Crebassa"/>
    <x v="1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x v="3"/>
    <x v="165"/>
    <d v="2014-12-29T00:00:00"/>
    <s v="Standard Class"/>
    <s v="NC-18535"/>
    <s v="Nick Crebassa"/>
    <x v="1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x v="2"/>
    <x v="163"/>
    <d v="2011-12-26T00:00:00"/>
    <s v="First Class"/>
    <s v="AS-10090"/>
    <s v="Adam Shillingsburg"/>
    <x v="0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x v="3"/>
    <x v="66"/>
    <d v="2014-12-29T00:00:00"/>
    <s v="Standard Class"/>
    <s v="JL-15130"/>
    <s v="Jack Lebron"/>
    <x v="0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x v="3"/>
    <x v="66"/>
    <d v="2014-12-29T00:00:00"/>
    <s v="Standard Class"/>
    <s v="JL-15130"/>
    <s v="Jack Lebron"/>
    <x v="0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x v="3"/>
    <x v="66"/>
    <d v="2014-12-29T00:00:00"/>
    <s v="Standard Class"/>
    <s v="JL-15130"/>
    <s v="Jack Lebron"/>
    <x v="0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x v="3"/>
    <x v="66"/>
    <d v="2014-12-29T00:00:00"/>
    <s v="Standard Class"/>
    <s v="JL-15130"/>
    <s v="Jack Lebron"/>
    <x v="0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x v="3"/>
    <x v="66"/>
    <d v="2014-12-29T00:00:00"/>
    <s v="Standard Class"/>
    <s v="JL-15130"/>
    <s v="Jack Lebron"/>
    <x v="0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x v="2"/>
    <x v="233"/>
    <d v="2011-08-10T00:00:00"/>
    <s v="Second Class"/>
    <s v="VG-21790"/>
    <s v="Vivek Gonzalez"/>
    <x v="0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x v="2"/>
    <x v="59"/>
    <d v="2011-09-24T00:00:00"/>
    <s v="Standard Class"/>
    <s v="HG-14965"/>
    <s v="Henry Goldwyn"/>
    <x v="1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x v="3"/>
    <x v="53"/>
    <d v="2014-12-29T00:00:00"/>
    <s v="First Class"/>
    <s v="JH-15430"/>
    <s v="Jennifer Halladay"/>
    <x v="0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x v="3"/>
    <x v="53"/>
    <d v="2014-12-29T00:00:00"/>
    <s v="First Class"/>
    <s v="JH-15430"/>
    <s v="Jennifer Halladay"/>
    <x v="0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x v="3"/>
    <x v="920"/>
    <d v="2014-12-01T00:00:00"/>
    <s v="Standard Class"/>
    <s v="RO-19780"/>
    <s v="Rose O'Brian"/>
    <x v="0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3"/>
    <x v="920"/>
    <d v="2014-12-01T00:00:00"/>
    <s v="Standard Class"/>
    <s v="RO-19780"/>
    <s v="Rose O'Brian"/>
    <x v="0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x v="3"/>
    <x v="920"/>
    <d v="2014-12-01T00:00:00"/>
    <s v="Standard Class"/>
    <s v="RO-19780"/>
    <s v="Rose O'Brian"/>
    <x v="0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x v="3"/>
    <x v="920"/>
    <d v="2014-12-01T00:00:00"/>
    <s v="Standard Class"/>
    <s v="RO-19780"/>
    <s v="Rose O'Brian"/>
    <x v="0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x v="0"/>
    <x v="732"/>
    <d v="2013-11-08T00:00:00"/>
    <s v="First Class"/>
    <s v="LW-17125"/>
    <s v="Liz Willingham"/>
    <x v="0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0"/>
    <x v="732"/>
    <d v="2013-11-08T00:00:00"/>
    <s v="First Class"/>
    <s v="LW-17125"/>
    <s v="Liz Willingham"/>
    <x v="0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x v="0"/>
    <x v="732"/>
    <d v="2013-11-08T00:00:00"/>
    <s v="First Class"/>
    <s v="LW-17125"/>
    <s v="Liz Willingham"/>
    <x v="0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3"/>
    <x v="44"/>
    <d v="2014-11-13T00:00:00"/>
    <s v="Standard Class"/>
    <s v="CC-12370"/>
    <s v="Christopher Conant"/>
    <x v="0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x v="0"/>
    <x v="54"/>
    <d v="2013-11-08T00:00:00"/>
    <s v="Standard Class"/>
    <s v="JP-16135"/>
    <s v="Julie Prescott"/>
    <x v="2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x v="0"/>
    <x v="54"/>
    <d v="2013-11-08T00:00:00"/>
    <s v="Standard Class"/>
    <s v="JP-16135"/>
    <s v="Julie Prescott"/>
    <x v="2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x v="2"/>
    <x v="125"/>
    <d v="2012-01-01T00:00:00"/>
    <s v="First Class"/>
    <s v="DD-13570"/>
    <s v="Dorothy Dickinson"/>
    <x v="0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x v="3"/>
    <x v="574"/>
    <d v="2014-12-08T00:00:00"/>
    <s v="Standard Class"/>
    <s v="ES-14080"/>
    <s v="Erin Smith"/>
    <x v="1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x v="3"/>
    <x v="574"/>
    <d v="2014-12-08T00:00:00"/>
    <s v="Standard Class"/>
    <s v="ES-14080"/>
    <s v="Erin Smith"/>
    <x v="1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x v="3"/>
    <x v="668"/>
    <d v="2014-03-29T00:00:00"/>
    <s v="Standard Class"/>
    <s v="MV-17485"/>
    <s v="Mark Van Huff"/>
    <x v="0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x v="2"/>
    <x v="84"/>
    <d v="2011-11-21T00:00:00"/>
    <s v="First Class"/>
    <s v="RD-19900"/>
    <s v="Ruben Dartt"/>
    <x v="0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x v="3"/>
    <x v="1016"/>
    <d v="2014-04-28T00:00:00"/>
    <s v="Second Class"/>
    <s v="RL-19615"/>
    <s v="Rob Lucas"/>
    <x v="0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3"/>
    <x v="51"/>
    <d v="2014-11-27T00:00:00"/>
    <s v="First Class"/>
    <s v="JP-15460"/>
    <s v="Jennifer Patt"/>
    <x v="1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x v="3"/>
    <x v="51"/>
    <d v="2014-11-27T00:00:00"/>
    <s v="First Class"/>
    <s v="JP-15460"/>
    <s v="Jennifer Patt"/>
    <x v="1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x v="3"/>
    <x v="51"/>
    <d v="2014-11-27T00:00:00"/>
    <s v="First Class"/>
    <s v="JP-15460"/>
    <s v="Jennifer Patt"/>
    <x v="1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x v="3"/>
    <x v="51"/>
    <d v="2014-11-27T00:00:00"/>
    <s v="First Class"/>
    <s v="JP-15460"/>
    <s v="Jennifer Patt"/>
    <x v="1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x v="2"/>
    <x v="935"/>
    <d v="2011-11-05T00:00:00"/>
    <s v="Second Class"/>
    <s v="DM-13345"/>
    <s v="Denise Monton"/>
    <x v="1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x v="1"/>
    <x v="324"/>
    <d v="2012-10-24T00:00:00"/>
    <s v="Second Class"/>
    <s v="CS-11860"/>
    <s v="Cari Schnelling"/>
    <x v="0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x v="2"/>
    <x v="644"/>
    <d v="2011-02-11T00:00:00"/>
    <s v="Second Class"/>
    <s v="DL-13315"/>
    <s v="Delfina Latchford"/>
    <x v="0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x v="0"/>
    <x v="1193"/>
    <d v="2013-03-13T00:00:00"/>
    <s v="Standard Class"/>
    <s v="LC-16870"/>
    <s v="Lena Cacioppo"/>
    <x v="0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d v="2013-03-13T00:00:00"/>
    <s v="Standard Class"/>
    <s v="LC-16870"/>
    <s v="Lena Cacioppo"/>
    <x v="0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x v="1193"/>
    <d v="2013-03-13T00:00:00"/>
    <s v="Standard Class"/>
    <s v="LC-16870"/>
    <s v="Lena Cacioppo"/>
    <x v="0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x v="1193"/>
    <d v="2013-03-13T00:00:00"/>
    <s v="Standard Class"/>
    <s v="LC-16870"/>
    <s v="Lena Cacioppo"/>
    <x v="0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x v="1"/>
    <x v="155"/>
    <d v="2012-12-07T00:00:00"/>
    <s v="Standard Class"/>
    <s v="JG-15115"/>
    <s v="Jack Garza"/>
    <x v="0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x v="1"/>
    <x v="155"/>
    <d v="2012-12-07T00:00:00"/>
    <s v="Standard Class"/>
    <s v="JG-15115"/>
    <s v="Jack Garza"/>
    <x v="0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x v="1"/>
    <x v="155"/>
    <d v="2012-12-07T00:00:00"/>
    <s v="Standard Class"/>
    <s v="JG-15115"/>
    <s v="Jack Garza"/>
    <x v="0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"/>
    <x v="155"/>
    <d v="2012-12-07T00:00:00"/>
    <s v="Standard Class"/>
    <s v="JG-15115"/>
    <s v="Jack Garza"/>
    <x v="0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x v="1"/>
    <x v="100"/>
    <d v="2012-12-30T00:00:00"/>
    <s v="Standard Class"/>
    <s v="HM-14860"/>
    <s v="Harry Marie"/>
    <x v="1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x v="1"/>
    <x v="100"/>
    <d v="2012-12-30T00:00:00"/>
    <s v="Standard Class"/>
    <s v="HM-14860"/>
    <s v="Harry Marie"/>
    <x v="1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x v="3"/>
    <x v="172"/>
    <d v="2014-10-07T00:00:00"/>
    <s v="Standard Class"/>
    <s v="TN-21040"/>
    <s v="Tanja Norvell"/>
    <x v="2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x v="3"/>
    <x v="524"/>
    <d v="2014-10-22T00:00:00"/>
    <s v="Standard Class"/>
    <s v="VP-21760"/>
    <s v="Victoria Pisteka"/>
    <x v="1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3"/>
    <x v="524"/>
    <d v="2014-10-22T00:00:00"/>
    <s v="Standard Class"/>
    <s v="VP-21760"/>
    <s v="Victoria Pisteka"/>
    <x v="1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x v="2"/>
    <x v="860"/>
    <d v="2011-08-17T00:00:00"/>
    <s v="First Class"/>
    <s v="CS-12355"/>
    <s v="Christine Sundaresam"/>
    <x v="0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x v="2"/>
    <x v="860"/>
    <d v="2011-08-17T00:00:00"/>
    <s v="First Class"/>
    <s v="CS-12355"/>
    <s v="Christine Sundaresam"/>
    <x v="0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x v="3"/>
    <x v="343"/>
    <d v="2014-11-14T00:00:00"/>
    <s v="First Class"/>
    <s v="PG-18820"/>
    <s v="Patrick Gardner"/>
    <x v="0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3"/>
    <x v="177"/>
    <d v="2014-03-21T00:00:00"/>
    <s v="Same Day"/>
    <s v="HG-14845"/>
    <s v="Harry Greene"/>
    <x v="0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x v="3"/>
    <x v="177"/>
    <d v="2014-03-21T00:00:00"/>
    <s v="Same Day"/>
    <s v="HG-14845"/>
    <s v="Harry Greene"/>
    <x v="0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x v="3"/>
    <x v="726"/>
    <d v="2014-05-18T00:00:00"/>
    <s v="Standard Class"/>
    <s v="MH-18115"/>
    <s v="Mick Hernandez"/>
    <x v="2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x v="2"/>
    <x v="169"/>
    <d v="2011-06-22T00:00:00"/>
    <s v="Same Day"/>
    <s v="TB-21280"/>
    <s v="Toby Braunhardt"/>
    <x v="0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"/>
    <x v="266"/>
    <d v="2011-12-09T00:00:00"/>
    <s v="Standard Class"/>
    <s v="EM-13825"/>
    <s v="Elizabeth Moffitt"/>
    <x v="1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x v="2"/>
    <x v="266"/>
    <d v="2011-12-09T00:00:00"/>
    <s v="Standard Class"/>
    <s v="EM-13825"/>
    <s v="Elizabeth Moffitt"/>
    <x v="1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1"/>
    <x v="57"/>
    <d v="2012-04-06T00:00:00"/>
    <s v="Same Day"/>
    <s v="JF-15415"/>
    <s v="Jennifer Ferguson"/>
    <x v="0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x v="1"/>
    <x v="57"/>
    <d v="2012-04-06T00:00:00"/>
    <s v="Same Day"/>
    <s v="JF-15415"/>
    <s v="Jennifer Ferguson"/>
    <x v="0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x v="3"/>
    <x v="551"/>
    <d v="2014-11-19T00:00:00"/>
    <s v="Same Day"/>
    <s v="NB-18655"/>
    <s v="Nona Balk"/>
    <x v="1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x v="3"/>
    <x v="551"/>
    <d v="2014-11-19T00:00:00"/>
    <s v="Same Day"/>
    <s v="NB-18655"/>
    <s v="Nona Balk"/>
    <x v="1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x v="3"/>
    <x v="551"/>
    <d v="2014-11-19T00:00:00"/>
    <s v="Same Day"/>
    <s v="NB-18655"/>
    <s v="Nona Balk"/>
    <x v="1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x v="3"/>
    <x v="551"/>
    <d v="2014-11-19T00:00:00"/>
    <s v="Same Day"/>
    <s v="NB-18655"/>
    <s v="Nona Balk"/>
    <x v="1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3"/>
    <x v="1210"/>
    <d v="2014-07-19T00:00:00"/>
    <s v="Standard Class"/>
    <s v="CS-11860"/>
    <s v="Cari Schnelling"/>
    <x v="0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3"/>
    <x v="240"/>
    <d v="2014-05-24T00:00:00"/>
    <s v="Standard Class"/>
    <s v="ND-18460"/>
    <s v="Neil Ducich"/>
    <x v="1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x v="1"/>
    <x v="139"/>
    <d v="2012-12-21T00:00:00"/>
    <s v="First Class"/>
    <s v="ED-13885"/>
    <s v="Emily Ducich"/>
    <x v="2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x v="0"/>
    <x v="823"/>
    <d v="2013-02-22T00:00:00"/>
    <s v="First Class"/>
    <s v="EA-14035"/>
    <s v="Erin Ashbrook"/>
    <x v="1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3"/>
    <x v="257"/>
    <d v="2014-03-23T00:00:00"/>
    <s v="Standard Class"/>
    <s v="BP-11050"/>
    <s v="Barry Pond"/>
    <x v="1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x v="3"/>
    <x v="257"/>
    <d v="2014-03-23T00:00:00"/>
    <s v="Standard Class"/>
    <s v="BP-11050"/>
    <s v="Barry Pond"/>
    <x v="1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x v="0"/>
    <x v="907"/>
    <d v="2013-12-24T00:00:00"/>
    <s v="Standard Class"/>
    <s v="NS-18640"/>
    <s v="Noel Staavos"/>
    <x v="1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x v="0"/>
    <x v="907"/>
    <d v="2013-12-24T00:00:00"/>
    <s v="Standard Class"/>
    <s v="NS-18640"/>
    <s v="Noel Staavos"/>
    <x v="1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x v="253"/>
    <d v="2013-03-29T00:00:00"/>
    <s v="Second Class"/>
    <s v="MV-17485"/>
    <s v="Mark Van Huff"/>
    <x v="0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d v="2013-03-29T00:00:00"/>
    <s v="Second Class"/>
    <s v="MV-17485"/>
    <s v="Mark Van Huff"/>
    <x v="0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x v="2"/>
    <x v="757"/>
    <d v="2011-12-18T00:00:00"/>
    <s v="Second Class"/>
    <s v="LE-16810"/>
    <s v="Laurel Elliston"/>
    <x v="0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x v="2"/>
    <x v="757"/>
    <d v="2011-12-18T00:00:00"/>
    <s v="Second Class"/>
    <s v="LE-16810"/>
    <s v="Laurel Elliston"/>
    <x v="0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x v="1"/>
    <x v="219"/>
    <d v="2012-11-20T00:00:00"/>
    <s v="Standard Class"/>
    <s v="VP-21760"/>
    <s v="Victoria Pisteka"/>
    <x v="1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d v="2013-08-24T00:00:00"/>
    <s v="First Class"/>
    <s v="TC-21475"/>
    <s v="Tony Chapman"/>
    <x v="2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x v="1"/>
    <x v="685"/>
    <d v="2012-07-02T00:00:00"/>
    <s v="First Class"/>
    <s v="SG-20470"/>
    <s v="Sheri Gordon"/>
    <x v="0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x v="190"/>
    <d v="2013-07-03T00:00:00"/>
    <s v="Standard Class"/>
    <s v="VP-21760"/>
    <s v="Victoria Pisteka"/>
    <x v="1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x v="0"/>
    <x v="190"/>
    <d v="2013-07-03T00:00:00"/>
    <s v="Standard Class"/>
    <s v="VP-21760"/>
    <s v="Victoria Pisteka"/>
    <x v="1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x v="0"/>
    <x v="190"/>
    <d v="2013-07-03T00:00:00"/>
    <s v="Standard Class"/>
    <s v="VP-21760"/>
    <s v="Victoria Pisteka"/>
    <x v="1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x v="42"/>
    <d v="2013-09-23T00:00:00"/>
    <s v="Standard Class"/>
    <s v="PO-18865"/>
    <s v="Patrick O'Donnell"/>
    <x v="0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x v="0"/>
    <x v="42"/>
    <d v="2013-09-23T00:00:00"/>
    <s v="Standard Class"/>
    <s v="PO-18865"/>
    <s v="Patrick O'Donnell"/>
    <x v="0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x v="2"/>
    <x v="667"/>
    <d v="2011-07-23T00:00:00"/>
    <s v="Standard Class"/>
    <s v="JL-15130"/>
    <s v="Jack Lebron"/>
    <x v="0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x v="3"/>
    <x v="853"/>
    <d v="2014-09-02T00:00:00"/>
    <s v="Same Day"/>
    <s v="RW-19540"/>
    <s v="Rick Wilson"/>
    <x v="1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x v="3"/>
    <x v="853"/>
    <d v="2014-09-02T00:00:00"/>
    <s v="Same Day"/>
    <s v="RW-19540"/>
    <s v="Rick Wilson"/>
    <x v="1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x v="3"/>
    <x v="738"/>
    <d v="2014-06-27T00:00:00"/>
    <s v="Standard Class"/>
    <s v="RB-19465"/>
    <s v="Rick Bensley"/>
    <x v="2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x v="2"/>
    <x v="814"/>
    <d v="2011-09-07T00:00:00"/>
    <s v="Standard Class"/>
    <s v="SC-20095"/>
    <s v="Sanjit Chand"/>
    <x v="0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x v="1"/>
    <x v="486"/>
    <d v="2012-10-05T00:00:00"/>
    <s v="Standard Class"/>
    <s v="EM-13960"/>
    <s v="Eric Murdock"/>
    <x v="0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x v="1"/>
    <x v="486"/>
    <d v="2012-10-05T00:00:00"/>
    <s v="Standard Class"/>
    <s v="EM-13960"/>
    <s v="Eric Murdock"/>
    <x v="0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x v="1"/>
    <x v="1003"/>
    <d v="2012-04-10T00:00:00"/>
    <s v="First Class"/>
    <s v="RP-19390"/>
    <s v="Resi Pölking"/>
    <x v="0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x v="1"/>
    <x v="1003"/>
    <d v="2012-04-10T00:00:00"/>
    <s v="First Class"/>
    <s v="RP-19390"/>
    <s v="Resi Pölking"/>
    <x v="0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x v="3"/>
    <x v="610"/>
    <d v="2014-11-22T00:00:00"/>
    <s v="Same Day"/>
    <s v="HZ-14950"/>
    <s v="Henia Zydlo"/>
    <x v="0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x v="907"/>
    <d v="2013-12-22T00:00:00"/>
    <s v="Standard Class"/>
    <s v="AB-10105"/>
    <s v="Adrian Barton"/>
    <x v="0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x v="2"/>
    <x v="111"/>
    <d v="2011-09-24T00:00:00"/>
    <s v="Standard Class"/>
    <s v="ND-18460"/>
    <s v="Neil Ducich"/>
    <x v="1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x v="2"/>
    <x v="450"/>
    <d v="2011-10-03T00:00:00"/>
    <s v="Standard Class"/>
    <s v="XP-21865"/>
    <s v="Xylona Preis"/>
    <x v="0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1"/>
    <x v="357"/>
    <d v="2012-09-26T00:00:00"/>
    <s v="Second Class"/>
    <s v="MM-18280"/>
    <s v="Muhammed MacIntyre"/>
    <x v="1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x v="77"/>
    <d v="2013-11-14T00:00:00"/>
    <s v="Standard Class"/>
    <s v="ML-17395"/>
    <s v="Marina Lichtenstein"/>
    <x v="1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x v="3"/>
    <x v="819"/>
    <d v="2014-12-21T00:00:00"/>
    <s v="Second Class"/>
    <s v="KM-16225"/>
    <s v="Kalyca Meade"/>
    <x v="1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x v="3"/>
    <x v="819"/>
    <d v="2014-12-21T00:00:00"/>
    <s v="Second Class"/>
    <s v="KM-16225"/>
    <s v="Kalyca Meade"/>
    <x v="1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3"/>
    <x v="819"/>
    <d v="2014-12-21T00:00:00"/>
    <s v="Second Class"/>
    <s v="KM-16225"/>
    <s v="Kalyca Meade"/>
    <x v="1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x v="3"/>
    <x v="819"/>
    <d v="2014-12-21T00:00:00"/>
    <s v="Second Class"/>
    <s v="KM-16225"/>
    <s v="Kalyca Meade"/>
    <x v="1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x v="3"/>
    <x v="819"/>
    <d v="2014-12-21T00:00:00"/>
    <s v="Second Class"/>
    <s v="KM-16225"/>
    <s v="Kalyca Meade"/>
    <x v="1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x v="2"/>
    <x v="158"/>
    <d v="2011-09-25T00:00:00"/>
    <s v="Standard Class"/>
    <s v="SL-20155"/>
    <s v="Sara Luxemburg"/>
    <x v="2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x v="1"/>
    <x v="1211"/>
    <d v="2012-05-22T00:00:00"/>
    <s v="Standard Class"/>
    <s v="AJ-10780"/>
    <s v="Anthony Jacobs"/>
    <x v="1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x v="2"/>
    <x v="959"/>
    <d v="2011-03-31T00:00:00"/>
    <s v="Second Class"/>
    <s v="DK-12835"/>
    <s v="Damala Kotsonis"/>
    <x v="1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x v="2"/>
    <x v="959"/>
    <d v="2011-03-31T00:00:00"/>
    <s v="Second Class"/>
    <s v="DK-12835"/>
    <s v="Damala Kotsonis"/>
    <x v="1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2"/>
    <x v="959"/>
    <d v="2011-03-31T00:00:00"/>
    <s v="Second Class"/>
    <s v="DK-12835"/>
    <s v="Damala Kotsonis"/>
    <x v="1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x v="3"/>
    <x v="585"/>
    <d v="2014-09-29T00:00:00"/>
    <s v="Standard Class"/>
    <s v="BK-11260"/>
    <s v="Berenike Kampe"/>
    <x v="0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x v="1"/>
    <x v="811"/>
    <d v="2012-09-17T00:00:00"/>
    <s v="Second Class"/>
    <s v="CC-12670"/>
    <s v="Craig Carreira"/>
    <x v="0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x v="1"/>
    <x v="121"/>
    <d v="2012-11-04T00:00:00"/>
    <s v="First Class"/>
    <s v="ED-13885"/>
    <s v="Emily Ducich"/>
    <x v="2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x v="1"/>
    <x v="1182"/>
    <d v="2012-10-24T00:00:00"/>
    <s v="Standard Class"/>
    <s v="SV-20785"/>
    <s v="Stewart Visinsky"/>
    <x v="0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x v="1"/>
    <x v="1182"/>
    <d v="2012-10-24T00:00:00"/>
    <s v="Standard Class"/>
    <s v="SV-20785"/>
    <s v="Stewart Visinsky"/>
    <x v="0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x v="403"/>
    <d v="2013-06-19T00:00:00"/>
    <s v="Standard Class"/>
    <s v="AR-10825"/>
    <s v="Anthony Rawles"/>
    <x v="1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x v="1"/>
    <x v="312"/>
    <d v="2012-11-21T00:00:00"/>
    <s v="First Class"/>
    <s v="CS-12250"/>
    <s v="Chris Selesnick"/>
    <x v="1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x v="1"/>
    <x v="312"/>
    <d v="2012-11-21T00:00:00"/>
    <s v="First Class"/>
    <s v="CS-12250"/>
    <s v="Chris Selesnick"/>
    <x v="1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x v="0"/>
    <x v="1212"/>
    <d v="2013-03-07T00:00:00"/>
    <s v="Standard Class"/>
    <s v="RR-19525"/>
    <s v="Rick Reed"/>
    <x v="1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x v="2"/>
    <x v="1005"/>
    <d v="2011-10-20T00:00:00"/>
    <s v="Standard Class"/>
    <s v="BD-11500"/>
    <s v="Bradley Drucker"/>
    <x v="0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x v="2"/>
    <x v="1005"/>
    <d v="2011-10-20T00:00:00"/>
    <s v="Standard Class"/>
    <s v="BD-11500"/>
    <s v="Bradley Drucker"/>
    <x v="0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2"/>
    <x v="1005"/>
    <d v="2011-10-20T00:00:00"/>
    <s v="Standard Class"/>
    <s v="BD-11500"/>
    <s v="Bradley Drucker"/>
    <x v="0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x v="3"/>
    <x v="1143"/>
    <d v="2014-05-31T00:00:00"/>
    <s v="Standard Class"/>
    <s v="BM-11785"/>
    <s v="Bryan Mills"/>
    <x v="0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x v="0"/>
    <x v="1084"/>
    <d v="2013-02-10T00:00:00"/>
    <s v="Standard Class"/>
    <s v="MS-17365"/>
    <s v="Maribeth Schnelling"/>
    <x v="0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x v="0"/>
    <x v="476"/>
    <d v="2013-09-06T00:00:00"/>
    <s v="Second Class"/>
    <s v="BM-11140"/>
    <s v="Becky Martin"/>
    <x v="0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x v="0"/>
    <x v="476"/>
    <d v="2013-09-06T00:00:00"/>
    <s v="Second Class"/>
    <s v="BM-11140"/>
    <s v="Becky Martin"/>
    <x v="0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3"/>
    <x v="769"/>
    <d v="2014-12-06T00:00:00"/>
    <s v="First Class"/>
    <s v="KE-16420"/>
    <s v="Katrina Edelman"/>
    <x v="1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1"/>
    <x v="821"/>
    <d v="2012-06-16T00:00:00"/>
    <s v="Standard Class"/>
    <s v="SZ-20035"/>
    <s v="Sam Zeldin"/>
    <x v="2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x v="0"/>
    <x v="913"/>
    <d v="2013-09-09T00:00:00"/>
    <s v="Standard Class"/>
    <s v="MB-18085"/>
    <s v="Mick Brown"/>
    <x v="0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x v="0"/>
    <x v="913"/>
    <d v="2013-09-09T00:00:00"/>
    <s v="Standard Class"/>
    <s v="MB-18085"/>
    <s v="Mick Brown"/>
    <x v="0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x v="2"/>
    <x v="419"/>
    <d v="2011-04-26T00:00:00"/>
    <s v="Standard Class"/>
    <s v="DB-13555"/>
    <s v="Dorothy Badders"/>
    <x v="1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x v="1"/>
    <x v="599"/>
    <d v="2012-11-08T00:00:00"/>
    <s v="First Class"/>
    <s v="CB-12415"/>
    <s v="Christy Brittain"/>
    <x v="0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x v="1"/>
    <x v="599"/>
    <d v="2012-11-08T00:00:00"/>
    <s v="First Class"/>
    <s v="CB-12415"/>
    <s v="Christy Brittain"/>
    <x v="0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x v="2"/>
    <x v="935"/>
    <d v="2011-11-07T00:00:00"/>
    <s v="Standard Class"/>
    <s v="SP-20650"/>
    <s v="Stephanie Phelps"/>
    <x v="1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x v="0"/>
    <x v="595"/>
    <d v="2013-02-23T00:00:00"/>
    <s v="Standard Class"/>
    <s v="GW-14605"/>
    <s v="Giulietta Weimer"/>
    <x v="0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x v="595"/>
    <d v="2013-02-23T00:00:00"/>
    <s v="Standard Class"/>
    <s v="GW-14605"/>
    <s v="Giulietta Weimer"/>
    <x v="0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x v="3"/>
    <x v="220"/>
    <d v="2014-09-14T00:00:00"/>
    <s v="Second Class"/>
    <s v="KH-16630"/>
    <s v="Ken Heidel"/>
    <x v="1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x v="3"/>
    <x v="220"/>
    <d v="2014-09-14T00:00:00"/>
    <s v="Second Class"/>
    <s v="KH-16630"/>
    <s v="Ken Heidel"/>
    <x v="1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x v="3"/>
    <x v="808"/>
    <d v="2014-11-07T00:00:00"/>
    <s v="Standard Class"/>
    <s v="BG-11035"/>
    <s v="Barry Gonzalez"/>
    <x v="0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x v="1"/>
    <x v="525"/>
    <d v="2012-02-08T00:00:00"/>
    <s v="First Class"/>
    <s v="LO-17170"/>
    <s v="Lori Olson"/>
    <x v="1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x v="1"/>
    <x v="525"/>
    <d v="2012-02-08T00:00:00"/>
    <s v="First Class"/>
    <s v="LO-17170"/>
    <s v="Lori Olson"/>
    <x v="1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x v="0"/>
    <x v="545"/>
    <d v="2013-09-13T00:00:00"/>
    <s v="Second Class"/>
    <s v="DV-13465"/>
    <s v="Dianna Vittorini"/>
    <x v="0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x v="182"/>
    <d v="2013-10-01T00:00:00"/>
    <s v="Standard Class"/>
    <s v="LR-17035"/>
    <s v="Lisa Ryan"/>
    <x v="1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d v="2013-10-01T00:00:00"/>
    <s v="Standard Class"/>
    <s v="LR-17035"/>
    <s v="Lisa Ryan"/>
    <x v="1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x v="1"/>
    <x v="83"/>
    <d v="2012-12-20T00:00:00"/>
    <s v="Standard Class"/>
    <s v="RR-19525"/>
    <s v="Rick Reed"/>
    <x v="1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x v="42"/>
    <d v="2013-09-21T00:00:00"/>
    <s v="Second Class"/>
    <s v="TS-21610"/>
    <s v="Troy Staebel"/>
    <x v="0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x v="3"/>
    <x v="119"/>
    <d v="2014-10-16T00:00:00"/>
    <s v="First Class"/>
    <s v="AH-10210"/>
    <s v="Alan Hwang"/>
    <x v="0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x v="1"/>
    <x v="1141"/>
    <d v="2012-07-03T00:00:00"/>
    <s v="Second Class"/>
    <s v="DW-13585"/>
    <s v="Dorothy Wardle"/>
    <x v="1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x v="1"/>
    <x v="1141"/>
    <d v="2012-07-03T00:00:00"/>
    <s v="Second Class"/>
    <s v="DW-13585"/>
    <s v="Dorothy Wardle"/>
    <x v="1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1"/>
    <x v="932"/>
    <d v="2012-06-05T00:00:00"/>
    <s v="Standard Class"/>
    <s v="AJ-10945"/>
    <s v="Ashley Jarboe"/>
    <x v="0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x v="1"/>
    <x v="932"/>
    <d v="2012-06-05T00:00:00"/>
    <s v="Standard Class"/>
    <s v="AJ-10945"/>
    <s v="Ashley Jarboe"/>
    <x v="0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x v="1"/>
    <x v="932"/>
    <d v="2012-06-05T00:00:00"/>
    <s v="Standard Class"/>
    <s v="AJ-10945"/>
    <s v="Ashley Jarboe"/>
    <x v="0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x v="932"/>
    <d v="2012-06-05T00:00:00"/>
    <s v="Standard Class"/>
    <s v="AJ-10945"/>
    <s v="Ashley Jarboe"/>
    <x v="0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x v="2"/>
    <x v="791"/>
    <d v="2011-04-17T00:00:00"/>
    <s v="Standard Class"/>
    <s v="SV-20785"/>
    <s v="Stewart Visinsky"/>
    <x v="0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x v="3"/>
    <x v="386"/>
    <d v="2014-10-17T00:00:00"/>
    <s v="Standard Class"/>
    <s v="MG-17650"/>
    <s v="Matthew Grinstein"/>
    <x v="2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x v="3"/>
    <x v="386"/>
    <d v="2014-10-17T00:00:00"/>
    <s v="Standard Class"/>
    <s v="MG-17650"/>
    <s v="Matthew Grinstein"/>
    <x v="2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x v="3"/>
    <x v="386"/>
    <d v="2014-10-17T00:00:00"/>
    <s v="Standard Class"/>
    <s v="MG-17650"/>
    <s v="Matthew Grinstein"/>
    <x v="2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x v="1"/>
    <x v="209"/>
    <d v="2012-11-12T00:00:00"/>
    <s v="Standard Class"/>
    <s v="AB-10105"/>
    <s v="Adrian Barton"/>
    <x v="0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x v="1"/>
    <x v="442"/>
    <d v="2012-05-28T00:00:00"/>
    <s v="First Class"/>
    <s v="MM-18280"/>
    <s v="Muhammed MacIntyre"/>
    <x v="1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x v="1"/>
    <x v="442"/>
    <d v="2012-05-28T00:00:00"/>
    <s v="First Class"/>
    <s v="MM-18280"/>
    <s v="Muhammed MacIntyre"/>
    <x v="1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x v="1"/>
    <x v="442"/>
    <d v="2012-05-28T00:00:00"/>
    <s v="First Class"/>
    <s v="MM-18280"/>
    <s v="Muhammed MacIntyre"/>
    <x v="1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2"/>
    <x v="303"/>
    <d v="2011-10-15T00:00:00"/>
    <s v="First Class"/>
    <s v="MA-17995"/>
    <s v="Michelle Arnett"/>
    <x v="2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x v="2"/>
    <x v="303"/>
    <d v="2011-10-15T00:00:00"/>
    <s v="First Class"/>
    <s v="MA-17995"/>
    <s v="Michelle Arnett"/>
    <x v="2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x v="2"/>
    <x v="303"/>
    <d v="2011-10-15T00:00:00"/>
    <s v="First Class"/>
    <s v="MA-17995"/>
    <s v="Michelle Arnett"/>
    <x v="2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x v="2"/>
    <x v="303"/>
    <d v="2011-10-15T00:00:00"/>
    <s v="First Class"/>
    <s v="MA-17995"/>
    <s v="Michelle Arnett"/>
    <x v="2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x v="0"/>
    <x v="569"/>
    <d v="2013-02-10T00:00:00"/>
    <s v="Second Class"/>
    <s v="EB-13975"/>
    <s v="Erica Bern"/>
    <x v="1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x v="3"/>
    <x v="617"/>
    <d v="2014-01-25T00:00:00"/>
    <s v="Second Class"/>
    <s v="NS-18505"/>
    <s v="Neola Schneider"/>
    <x v="0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x v="3"/>
    <x v="617"/>
    <d v="2014-01-25T00:00:00"/>
    <s v="Second Class"/>
    <s v="NS-18505"/>
    <s v="Neola Schneider"/>
    <x v="0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x v="3"/>
    <x v="617"/>
    <d v="2014-01-25T00:00:00"/>
    <s v="Second Class"/>
    <s v="NS-18505"/>
    <s v="Neola Schneider"/>
    <x v="0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x v="3"/>
    <x v="617"/>
    <d v="2014-01-25T00:00:00"/>
    <s v="Second Class"/>
    <s v="NS-18505"/>
    <s v="Neola Schneider"/>
    <x v="0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x v="0"/>
    <x v="112"/>
    <d v="2013-06-13T00:00:00"/>
    <s v="Standard Class"/>
    <s v="RB-19795"/>
    <s v="Ross Baird"/>
    <x v="2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x v="0"/>
    <x v="112"/>
    <d v="2013-06-13T00:00:00"/>
    <s v="Standard Class"/>
    <s v="RB-19795"/>
    <s v="Ross Baird"/>
    <x v="2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x v="3"/>
    <x v="257"/>
    <d v="2014-03-21T00:00:00"/>
    <s v="Second Class"/>
    <s v="JK-15325"/>
    <s v="Jason Klamczynski"/>
    <x v="1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x v="3"/>
    <x v="221"/>
    <d v="2014-11-25T00:00:00"/>
    <s v="Same Day"/>
    <s v="PR-18880"/>
    <s v="Patrick Ryan"/>
    <x v="0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x v="0"/>
    <x v="491"/>
    <d v="2013-11-29T00:00:00"/>
    <s v="Second Class"/>
    <s v="EH-13945"/>
    <s v="Eric Hoffmann"/>
    <x v="0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x v="0"/>
    <x v="298"/>
    <d v="2013-08-21T00:00:00"/>
    <s v="Second Class"/>
    <s v="MA-17560"/>
    <s v="Matt Abelman"/>
    <x v="2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x v="0"/>
    <x v="298"/>
    <d v="2013-08-21T00:00:00"/>
    <s v="Second Class"/>
    <s v="MA-17560"/>
    <s v="Matt Abelman"/>
    <x v="2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x v="1"/>
    <x v="109"/>
    <d v="2012-12-03T00:00:00"/>
    <s v="Standard Class"/>
    <s v="MA-17995"/>
    <s v="Michelle Arnett"/>
    <x v="2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x v="3"/>
    <x v="1126"/>
    <d v="2014-06-02T00:00:00"/>
    <s v="Standard Class"/>
    <s v="JL-15505"/>
    <s v="Jeremy Lonsdale"/>
    <x v="0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x v="3"/>
    <x v="507"/>
    <d v="2014-09-06T00:00:00"/>
    <s v="First Class"/>
    <s v="AS-10045"/>
    <s v="Aaron Smayling"/>
    <x v="1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x v="830"/>
    <d v="2013-03-27T00:00:00"/>
    <s v="Second Class"/>
    <s v="DC-12850"/>
    <s v="Dan Campbell"/>
    <x v="0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x v="830"/>
    <d v="2013-03-27T00:00:00"/>
    <s v="Second Class"/>
    <s v="DC-12850"/>
    <s v="Dan Campbell"/>
    <x v="0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"/>
    <x v="39"/>
    <d v="2014-06-02T00:00:00"/>
    <s v="Standard Class"/>
    <s v="MD-17860"/>
    <s v="Michael Dominguez"/>
    <x v="1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x v="3"/>
    <x v="39"/>
    <d v="2014-06-02T00:00:00"/>
    <s v="Standard Class"/>
    <s v="MD-17860"/>
    <s v="Michael Dominguez"/>
    <x v="1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x v="1"/>
    <x v="284"/>
    <d v="2012-09-04T00:00:00"/>
    <s v="Standard Class"/>
    <s v="RH-19510"/>
    <s v="Rick Huthwaite"/>
    <x v="2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x v="0"/>
    <x v="408"/>
    <d v="2013-04-18T00:00:00"/>
    <s v="Standard Class"/>
    <s v="TB-21175"/>
    <s v="Thomas Boland"/>
    <x v="1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x v="408"/>
    <d v="2013-04-18T00:00:00"/>
    <s v="Standard Class"/>
    <s v="TB-21175"/>
    <s v="Thomas Boland"/>
    <x v="1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x v="408"/>
    <d v="2013-04-18T00:00:00"/>
    <s v="Standard Class"/>
    <s v="TB-21175"/>
    <s v="Thomas Boland"/>
    <x v="1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x v="563"/>
    <d v="2011-02-10T00:00:00"/>
    <s v="Standard Class"/>
    <s v="EB-13930"/>
    <s v="Eric Barreto"/>
    <x v="0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x v="2"/>
    <x v="563"/>
    <d v="2011-02-10T00:00:00"/>
    <s v="Standard Class"/>
    <s v="EB-13930"/>
    <s v="Eric Barreto"/>
    <x v="0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x v="2"/>
    <x v="814"/>
    <d v="2011-09-08T00:00:00"/>
    <s v="Standard Class"/>
    <s v="BM-11785"/>
    <s v="Bryan Mills"/>
    <x v="0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x v="3"/>
    <x v="1033"/>
    <d v="2014-10-03T00:00:00"/>
    <s v="Second Class"/>
    <s v="BT-11530"/>
    <s v="Bradley Talbott"/>
    <x v="2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x v="64"/>
    <d v="2013-09-08T00:00:00"/>
    <s v="First Class"/>
    <s v="FW-14395"/>
    <s v="Fred Wasserman"/>
    <x v="1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x v="968"/>
    <d v="2014-05-27T00:00:00"/>
    <s v="Standard Class"/>
    <s v="RD-19480"/>
    <s v="Rick Duston"/>
    <x v="0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x v="3"/>
    <x v="968"/>
    <d v="2014-05-27T00:00:00"/>
    <s v="Standard Class"/>
    <s v="RD-19480"/>
    <s v="Rick Duston"/>
    <x v="0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x v="3"/>
    <x v="968"/>
    <d v="2014-05-27T00:00:00"/>
    <s v="Standard Class"/>
    <s v="RD-19480"/>
    <s v="Rick Duston"/>
    <x v="0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"/>
    <x v="1181"/>
    <d v="2012-09-24T00:00:00"/>
    <s v="Standard Class"/>
    <s v="TP-21130"/>
    <s v="Theone Pippenger"/>
    <x v="0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x v="0"/>
    <x v="1156"/>
    <d v="2013-01-27T00:00:00"/>
    <s v="Standard Class"/>
    <s v="CB-12535"/>
    <s v="Claudia Bergmann"/>
    <x v="1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x v="0"/>
    <x v="1156"/>
    <d v="2013-01-27T00:00:00"/>
    <s v="Standard Class"/>
    <s v="CB-12535"/>
    <s v="Claudia Bergmann"/>
    <x v="1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x v="0"/>
    <x v="1156"/>
    <d v="2013-01-27T00:00:00"/>
    <s v="Standard Class"/>
    <s v="CB-12535"/>
    <s v="Claudia Bergmann"/>
    <x v="1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x v="2"/>
    <x v="106"/>
    <d v="2011-06-06T00:00:00"/>
    <s v="Standard Class"/>
    <s v="QJ-19255"/>
    <s v="Quincy Jones"/>
    <x v="1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2"/>
    <x v="106"/>
    <d v="2011-06-06T00:00:00"/>
    <s v="Standard Class"/>
    <s v="QJ-19255"/>
    <s v="Quincy Jones"/>
    <x v="1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x v="1"/>
    <x v="496"/>
    <d v="2012-09-29T00:00:00"/>
    <s v="Second Class"/>
    <s v="KM-16720"/>
    <s v="Kunst Miller"/>
    <x v="0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x v="1"/>
    <x v="496"/>
    <d v="2012-09-29T00:00:00"/>
    <s v="Second Class"/>
    <s v="KM-16720"/>
    <s v="Kunst Miller"/>
    <x v="0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x v="1"/>
    <x v="496"/>
    <d v="2012-09-29T00:00:00"/>
    <s v="Second Class"/>
    <s v="KM-16720"/>
    <s v="Kunst Miller"/>
    <x v="0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x v="0"/>
    <x v="1147"/>
    <d v="2013-08-04T00:00:00"/>
    <s v="Second Class"/>
    <s v="KM-16660"/>
    <s v="Khloe Miller"/>
    <x v="0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x v="2"/>
    <x v="1213"/>
    <d v="2011-01-29T00:00:00"/>
    <s v="Standard Class"/>
    <s v="IM-15055"/>
    <s v="Ionia McGrath"/>
    <x v="0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x v="2"/>
    <x v="472"/>
    <d v="2011-08-08T00:00:00"/>
    <s v="Standard Class"/>
    <s v="ML-17395"/>
    <s v="Marina Lichtenstein"/>
    <x v="1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x v="2"/>
    <x v="472"/>
    <d v="2011-08-08T00:00:00"/>
    <s v="Standard Class"/>
    <s v="ML-17395"/>
    <s v="Marina Lichtenstein"/>
    <x v="1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x v="2"/>
    <x v="472"/>
    <d v="2011-08-08T00:00:00"/>
    <s v="Standard Class"/>
    <s v="ML-17395"/>
    <s v="Marina Lichtenstein"/>
    <x v="1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x v="0"/>
    <x v="888"/>
    <d v="2013-08-15T00:00:00"/>
    <s v="Standard Class"/>
    <s v="GH-14410"/>
    <s v="Gary Hansen"/>
    <x v="2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x v="0"/>
    <x v="888"/>
    <d v="2013-08-15T00:00:00"/>
    <s v="Standard Class"/>
    <s v="GH-14410"/>
    <s v="Gary Hansen"/>
    <x v="2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x v="0"/>
    <x v="16"/>
    <d v="2013-12-13T00:00:00"/>
    <s v="Standard Class"/>
    <s v="AG-10900"/>
    <s v="Arthur Gainer"/>
    <x v="0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x v="16"/>
    <d v="2013-12-13T00:00:00"/>
    <s v="Standard Class"/>
    <s v="AG-10900"/>
    <s v="Arthur Gainer"/>
    <x v="0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x v="1"/>
    <x v="1214"/>
    <d v="2012-06-12T00:00:00"/>
    <s v="Standard Class"/>
    <s v="MG-17695"/>
    <s v="Maureen Gnade"/>
    <x v="0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x v="1"/>
    <x v="1214"/>
    <d v="2012-06-12T00:00:00"/>
    <s v="Standard Class"/>
    <s v="MG-17695"/>
    <s v="Maureen Gnade"/>
    <x v="0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x v="890"/>
    <d v="2013-06-27T00:00:00"/>
    <s v="Second Class"/>
    <s v="MJ-17740"/>
    <s v="Max Jones"/>
    <x v="0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x v="0"/>
    <x v="890"/>
    <d v="2013-06-27T00:00:00"/>
    <s v="Second Class"/>
    <s v="MJ-17740"/>
    <s v="Max Jones"/>
    <x v="0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x v="0"/>
    <x v="890"/>
    <d v="2013-06-27T00:00:00"/>
    <s v="Second Class"/>
    <s v="MJ-17740"/>
    <s v="Max Jones"/>
    <x v="0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x v="0"/>
    <x v="543"/>
    <d v="2013-03-20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x v="0"/>
    <x v="543"/>
    <d v="2013-03-20T00:00:00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x v="0"/>
    <x v="49"/>
    <d v="2013-12-02T00:00:00"/>
    <s v="Same Day"/>
    <s v="LB-16795"/>
    <s v="Laurel Beltran"/>
    <x v="2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x v="0"/>
    <x v="49"/>
    <d v="2013-12-02T00:00:00"/>
    <s v="Same Day"/>
    <s v="LB-16795"/>
    <s v="Laurel Beltran"/>
    <x v="2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x v="0"/>
    <x v="49"/>
    <d v="2013-12-02T00:00:00"/>
    <s v="Same Day"/>
    <s v="LB-16795"/>
    <s v="Laurel Beltran"/>
    <x v="2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x v="49"/>
    <d v="2013-12-02T00:00:00"/>
    <s v="Same Day"/>
    <s v="LB-16795"/>
    <s v="Laurel Beltran"/>
    <x v="2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3"/>
    <x v="492"/>
    <d v="2014-06-15T00:00:00"/>
    <s v="Second Class"/>
    <s v="SB-20185"/>
    <s v="Sarah Brown"/>
    <x v="0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3"/>
    <x v="492"/>
    <d v="2014-06-15T00:00:00"/>
    <s v="Second Class"/>
    <s v="SB-20185"/>
    <s v="Sarah Brown"/>
    <x v="0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x v="0"/>
    <x v="690"/>
    <d v="2013-03-25T00:00:00"/>
    <s v="Standard Class"/>
    <s v="CC-12610"/>
    <s v="Corey Catlett"/>
    <x v="1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x v="0"/>
    <x v="696"/>
    <d v="2013-11-19T00:00:00"/>
    <s v="Standard Class"/>
    <s v="DP-13000"/>
    <s v="Darren Powers"/>
    <x v="0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x v="0"/>
    <x v="696"/>
    <d v="2013-11-19T00:00:00"/>
    <s v="Standard Class"/>
    <s v="DP-13000"/>
    <s v="Darren Powers"/>
    <x v="0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3"/>
    <x v="783"/>
    <d v="2014-08-12T00:00:00"/>
    <s v="Standard Class"/>
    <s v="JL-15505"/>
    <s v="Jeremy Lonsdale"/>
    <x v="0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x v="1"/>
    <x v="291"/>
    <d v="2012-08-25T00:00:00"/>
    <s v="Standard Class"/>
    <s v="SM-20320"/>
    <s v="Sean Miller"/>
    <x v="2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x v="1"/>
    <x v="291"/>
    <d v="2012-08-25T00:00:00"/>
    <s v="Standard Class"/>
    <s v="SM-20320"/>
    <s v="Sean Miller"/>
    <x v="2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x v="1"/>
    <x v="291"/>
    <d v="2012-08-25T00:00:00"/>
    <s v="Standard Class"/>
    <s v="SM-20320"/>
    <s v="Sean Miller"/>
    <x v="2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x v="1"/>
    <x v="291"/>
    <d v="2012-08-25T00:00:00"/>
    <s v="Standard Class"/>
    <s v="SM-20320"/>
    <s v="Sean Miller"/>
    <x v="2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x v="1"/>
    <x v="291"/>
    <d v="2012-08-25T00:00:00"/>
    <s v="Standard Class"/>
    <s v="SM-20320"/>
    <s v="Sean Miller"/>
    <x v="2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x v="1"/>
    <x v="121"/>
    <d v="2012-11-07T00:00:00"/>
    <s v="Standard Class"/>
    <s v="BB-10990"/>
    <s v="Barry Blumstein"/>
    <x v="1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"/>
    <x v="121"/>
    <d v="2012-11-07T00:00:00"/>
    <s v="Standard Class"/>
    <s v="BB-10990"/>
    <s v="Barry Blumstein"/>
    <x v="1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x v="2"/>
    <x v="953"/>
    <d v="2011-12-06T00:00:00"/>
    <s v="Standard Class"/>
    <s v="PB-19150"/>
    <s v="Philip Brown"/>
    <x v="0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2"/>
    <x v="953"/>
    <d v="2011-12-06T00:00:00"/>
    <s v="Standard Class"/>
    <s v="PB-19150"/>
    <s v="Philip Brown"/>
    <x v="0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2"/>
    <x v="1025"/>
    <d v="2011-05-15T00:00:00"/>
    <s v="Standard Class"/>
    <s v="GM-14680"/>
    <s v="Greg Matthias"/>
    <x v="0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x v="2"/>
    <x v="1025"/>
    <d v="2011-05-15T00:00:00"/>
    <s v="Standard Class"/>
    <s v="GM-14680"/>
    <s v="Greg Matthias"/>
    <x v="0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x v="2"/>
    <x v="1025"/>
    <d v="2011-05-15T00:00:00"/>
    <s v="Standard Class"/>
    <s v="GM-14680"/>
    <s v="Greg Matthias"/>
    <x v="0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x v="2"/>
    <x v="1025"/>
    <d v="2011-05-15T00:00:00"/>
    <s v="Standard Class"/>
    <s v="GM-14680"/>
    <s v="Greg Matthias"/>
    <x v="0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x v="0"/>
    <x v="508"/>
    <d v="2013-10-21T00:00:00"/>
    <s v="First Class"/>
    <s v="NR-18550"/>
    <s v="Nick Radford"/>
    <x v="0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x v="0"/>
    <x v="508"/>
    <d v="2013-10-21T00:00:00"/>
    <s v="First Class"/>
    <s v="NR-18550"/>
    <s v="Nick Radford"/>
    <x v="0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x v="0"/>
    <x v="859"/>
    <d v="2013-11-04T00:00:00"/>
    <s v="Standard Class"/>
    <s v="EH-13765"/>
    <s v="Edward Hooks"/>
    <x v="1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x v="0"/>
    <x v="859"/>
    <d v="2013-11-04T00:00:00"/>
    <s v="Standard Class"/>
    <s v="EH-13765"/>
    <s v="Edward Hooks"/>
    <x v="1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x v="0"/>
    <x v="49"/>
    <d v="2013-12-06T00:00:00"/>
    <s v="Standard Class"/>
    <s v="FH-14365"/>
    <s v="Fred Hopkins"/>
    <x v="1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x v="0"/>
    <x v="438"/>
    <d v="2013-04-22T00:00:00"/>
    <s v="Same Day"/>
    <s v="BT-11680"/>
    <s v="Brian Thompson"/>
    <x v="0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x v="0"/>
    <x v="438"/>
    <d v="2013-04-22T00:00:00"/>
    <s v="Same Day"/>
    <s v="BT-11680"/>
    <s v="Brian Thompson"/>
    <x v="0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x v="3"/>
    <x v="646"/>
    <d v="2014-08-08T00:00:00"/>
    <s v="Standard Class"/>
    <s v="AB-10105"/>
    <s v="Adrian Barton"/>
    <x v="0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3"/>
    <x v="646"/>
    <d v="2014-08-09T00:00:00"/>
    <s v="Second Class"/>
    <s v="SC-20230"/>
    <s v="Scot Coram"/>
    <x v="1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3"/>
    <x v="157"/>
    <d v="2014-12-15T00:00:00"/>
    <s v="Second Class"/>
    <s v="RS-19870"/>
    <s v="Roy Skaria"/>
    <x v="2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x v="3"/>
    <x v="157"/>
    <d v="2014-12-15T00:00:00"/>
    <s v="Second Class"/>
    <s v="RS-19870"/>
    <s v="Roy Skaria"/>
    <x v="2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x v="1"/>
    <x v="948"/>
    <d v="2012-03-19T00:00:00"/>
    <s v="Standard Class"/>
    <s v="AI-10855"/>
    <s v="Arianne Irving"/>
    <x v="0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x v="2"/>
    <x v="589"/>
    <d v="2011-12-15T00:00:00"/>
    <s v="Standard Class"/>
    <s v="DJ-13420"/>
    <s v="Denny Joy"/>
    <x v="1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x v="2"/>
    <x v="589"/>
    <d v="2011-12-15T00:00:00"/>
    <s v="Standard Class"/>
    <s v="DJ-13420"/>
    <s v="Denny Joy"/>
    <x v="1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x v="3"/>
    <x v="1033"/>
    <d v="2014-10-03T00:00:00"/>
    <s v="First Class"/>
    <s v="BF-10975"/>
    <s v="Barbara Fisher"/>
    <x v="1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x v="831"/>
    <d v="2013-11-27T00:00:00"/>
    <s v="Standard Class"/>
    <s v="TH-21235"/>
    <s v="Tiffany House"/>
    <x v="1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x v="3"/>
    <x v="221"/>
    <d v="2014-12-01T00:00:00"/>
    <s v="Standard Class"/>
    <s v="JG-15310"/>
    <s v="Jason Gross"/>
    <x v="1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3"/>
    <x v="237"/>
    <d v="2014-11-18T00:00:00"/>
    <s v="First Class"/>
    <s v="AW-10930"/>
    <s v="Arthur Wiediger"/>
    <x v="2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x v="1"/>
    <x v="748"/>
    <d v="2012-08-20T00:00:00"/>
    <s v="Standard Class"/>
    <s v="JW-15955"/>
    <s v="Joni Wasserman"/>
    <x v="0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x v="1"/>
    <x v="748"/>
    <d v="2012-08-20T00:00:00"/>
    <s v="Standard Class"/>
    <s v="JW-15955"/>
    <s v="Joni Wasserman"/>
    <x v="0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3"/>
    <x v="119"/>
    <d v="2014-10-15T00:00:00"/>
    <s v="First Class"/>
    <s v="MH-18025"/>
    <s v="Michelle Huthwaite"/>
    <x v="0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x v="3"/>
    <x v="119"/>
    <d v="2014-10-15T00:00:00"/>
    <s v="First Class"/>
    <s v="MH-18025"/>
    <s v="Michelle Huthwaite"/>
    <x v="0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x v="3"/>
    <x v="119"/>
    <d v="2014-10-15T00:00:00"/>
    <s v="First Class"/>
    <s v="MH-18025"/>
    <s v="Michelle Huthwaite"/>
    <x v="0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x v="3"/>
    <x v="259"/>
    <d v="2014-11-05T00:00:00"/>
    <s v="Same Day"/>
    <s v="FM-14290"/>
    <s v="Frank Merwin"/>
    <x v="2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x v="3"/>
    <x v="259"/>
    <d v="2014-11-05T00:00:00"/>
    <s v="Same Day"/>
    <s v="FM-14290"/>
    <s v="Frank Merwin"/>
    <x v="2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x v="3"/>
    <x v="259"/>
    <d v="2014-11-05T00:00:00"/>
    <s v="Same Day"/>
    <s v="FM-14290"/>
    <s v="Frank Merwin"/>
    <x v="2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x v="3"/>
    <x v="259"/>
    <d v="2014-11-05T00:00:00"/>
    <s v="Same Day"/>
    <s v="FM-14290"/>
    <s v="Frank Merwin"/>
    <x v="2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x v="3"/>
    <x v="498"/>
    <d v="2014-03-25T00:00:00"/>
    <s v="Standard Class"/>
    <s v="GZ-14545"/>
    <s v="George Zrebassa"/>
    <x v="1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x v="2"/>
    <x v="935"/>
    <d v="2011-11-03T00:00:00"/>
    <s v="Same Day"/>
    <s v="TC-21535"/>
    <s v="Tracy Collins"/>
    <x v="2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x v="3"/>
    <x v="283"/>
    <d v="2014-07-27T00:00:00"/>
    <s v="First Class"/>
    <s v="TB-21520"/>
    <s v="Tracy Blumstein"/>
    <x v="0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x v="3"/>
    <x v="283"/>
    <d v="2014-07-27T00:00:00"/>
    <s v="First Class"/>
    <s v="TB-21520"/>
    <s v="Tracy Blumstein"/>
    <x v="0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2"/>
    <x v="422"/>
    <d v="2011-12-31T00:00:00"/>
    <s v="Standard Class"/>
    <s v="RP-19390"/>
    <s v="Resi Pölking"/>
    <x v="0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x v="0"/>
    <x v="476"/>
    <d v="2013-09-07T00:00:00"/>
    <s v="Standard Class"/>
    <s v="LR-16915"/>
    <s v="Lena Radford"/>
    <x v="0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3"/>
    <x v="512"/>
    <d v="2014-02-15T00:00:00"/>
    <s v="First Class"/>
    <s v="MM-17260"/>
    <s v="Magdelene Morse"/>
    <x v="0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3"/>
    <x v="855"/>
    <d v="2014-11-03T00:00:00"/>
    <s v="Standard Class"/>
    <s v="NB-18655"/>
    <s v="Nona Balk"/>
    <x v="1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x v="3"/>
    <x v="855"/>
    <d v="2014-11-03T00:00:00"/>
    <s v="Standard Class"/>
    <s v="NB-18655"/>
    <s v="Nona Balk"/>
    <x v="1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x v="3"/>
    <x v="855"/>
    <d v="2014-11-03T00:00:00"/>
    <s v="Standard Class"/>
    <s v="NB-18655"/>
    <s v="Nona Balk"/>
    <x v="1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x v="2"/>
    <x v="868"/>
    <d v="2011-07-14T00:00:00"/>
    <s v="Standard Class"/>
    <s v="DS-13030"/>
    <s v="Darrin Sayre"/>
    <x v="2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x v="2"/>
    <x v="868"/>
    <d v="2011-07-14T00:00:00"/>
    <s v="Standard Class"/>
    <s v="DS-13030"/>
    <s v="Darrin Sayre"/>
    <x v="2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x v="868"/>
    <d v="2011-07-14T00:00:00"/>
    <s v="Standard Class"/>
    <s v="DS-13030"/>
    <s v="Darrin Sayre"/>
    <x v="2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x v="2"/>
    <x v="868"/>
    <d v="2011-07-14T00:00:00"/>
    <s v="Standard Class"/>
    <s v="DS-13030"/>
    <s v="Darrin Sayre"/>
    <x v="2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x v="3"/>
    <x v="1053"/>
    <d v="2014-05-27T00:00:00"/>
    <s v="Standard Class"/>
    <s v="VF-21715"/>
    <s v="Vicky Freymann"/>
    <x v="2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x v="3"/>
    <x v="1053"/>
    <d v="2014-05-27T00:00:00"/>
    <s v="Standard Class"/>
    <s v="VF-21715"/>
    <s v="Vicky Freymann"/>
    <x v="2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x v="0"/>
    <x v="338"/>
    <d v="2013-11-15T00:00:00"/>
    <s v="Standard Class"/>
    <s v="SW-20275"/>
    <s v="Scott Williamson"/>
    <x v="0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x v="0"/>
    <x v="338"/>
    <d v="2013-11-15T00:00:00"/>
    <s v="Standard Class"/>
    <s v="SW-20275"/>
    <s v="Scott Williamson"/>
    <x v="0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x v="0"/>
    <x v="499"/>
    <d v="2013-12-07T00:00:00"/>
    <s v="Standard Class"/>
    <s v="PW-19030"/>
    <s v="Pauline Webber"/>
    <x v="1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x v="3"/>
    <x v="580"/>
    <d v="2014-03-09T00:00:00"/>
    <s v="Standard Class"/>
    <s v="KD-16615"/>
    <s v="Ken Dana"/>
    <x v="1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x v="3"/>
    <x v="397"/>
    <d v="2014-09-26T00:00:00"/>
    <s v="Second Class"/>
    <s v="DO-13645"/>
    <s v="Doug O'Connell"/>
    <x v="0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x v="3"/>
    <x v="397"/>
    <d v="2014-09-26T00:00:00"/>
    <s v="Second Class"/>
    <s v="DO-13645"/>
    <s v="Doug O'Connell"/>
    <x v="0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x v="2"/>
    <x v="1058"/>
    <d v="2011-02-16T00:00:00"/>
    <s v="Second Class"/>
    <s v="GA-14725"/>
    <s v="Guy Armstrong"/>
    <x v="0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x v="3"/>
    <x v="343"/>
    <d v="2014-11-15T00:00:00"/>
    <s v="Second Class"/>
    <s v="JL-15505"/>
    <s v="Jeremy Lonsdale"/>
    <x v="0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x v="3"/>
    <x v="264"/>
    <d v="2014-09-03T00:00:00"/>
    <s v="Same Day"/>
    <s v="SU-20665"/>
    <s v="Stephanie Ulpright"/>
    <x v="2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x v="1"/>
    <x v="330"/>
    <d v="2012-10-13T00:00:00"/>
    <s v="Standard Class"/>
    <s v="FM-14380"/>
    <s v="Fred McMath"/>
    <x v="0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x v="1"/>
    <x v="330"/>
    <d v="2012-10-13T00:00:00"/>
    <s v="Standard Class"/>
    <s v="FM-14380"/>
    <s v="Fred McMath"/>
    <x v="0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3"/>
    <x v="221"/>
    <d v="2014-12-02T00:00:00"/>
    <s v="Standard Class"/>
    <s v="MY-17380"/>
    <s v="Maribeth Yedwab"/>
    <x v="1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x v="3"/>
    <x v="221"/>
    <d v="2014-12-02T00:00:00"/>
    <s v="Standard Class"/>
    <s v="MY-17380"/>
    <s v="Maribeth Yedwab"/>
    <x v="1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2"/>
    <x v="1215"/>
    <d v="2011-02-10T00:00:00"/>
    <s v="First Class"/>
    <s v="NM-18445"/>
    <s v="Nathan Mautz"/>
    <x v="2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x v="1"/>
    <x v="12"/>
    <d v="2012-09-25T00:00:00"/>
    <s v="Same Day"/>
    <s v="CS-11950"/>
    <s v="Carlos Soltero"/>
    <x v="0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x v="1"/>
    <x v="12"/>
    <d v="2012-09-25T00:00:00"/>
    <s v="Same Day"/>
    <s v="CS-11950"/>
    <s v="Carlos Soltero"/>
    <x v="0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x v="3"/>
    <x v="170"/>
    <d v="2014-08-29T00:00:00"/>
    <s v="Standard Class"/>
    <s v="PK-19075"/>
    <s v="Pete Kriz"/>
    <x v="0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x v="3"/>
    <x v="170"/>
    <d v="2014-08-29T00:00:00"/>
    <s v="Standard Class"/>
    <s v="PK-19075"/>
    <s v="Pete Kriz"/>
    <x v="0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x v="536"/>
    <d v="2013-05-18T00:00:00"/>
    <s v="Standard Class"/>
    <s v="HM-14860"/>
    <s v="Harry Marie"/>
    <x v="1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x v="0"/>
    <x v="536"/>
    <d v="2013-05-18T00:00:00"/>
    <s v="Standard Class"/>
    <s v="HM-14860"/>
    <s v="Harry Marie"/>
    <x v="1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x v="3"/>
    <x v="264"/>
    <d v="2014-09-07T00:00:00"/>
    <s v="Standard Class"/>
    <s v="AH-10210"/>
    <s v="Alan Hwang"/>
    <x v="0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x v="2"/>
    <x v="982"/>
    <d v="2011-10-10T00:00:00"/>
    <s v="Same Day"/>
    <s v="FC-14335"/>
    <s v="Fred Chung"/>
    <x v="1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x v="439"/>
    <d v="2013-05-30T00:00:00"/>
    <s v="Second Class"/>
    <s v="CP-12085"/>
    <s v="Cathy Prescott"/>
    <x v="1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x v="0"/>
    <x v="439"/>
    <d v="2013-05-30T00:00:00"/>
    <s v="Second Class"/>
    <s v="CP-12085"/>
    <s v="Cathy Prescott"/>
    <x v="1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x v="3"/>
    <x v="96"/>
    <d v="2014-12-06T00:00:00"/>
    <s v="Standard Class"/>
    <s v="SC-20305"/>
    <s v="Sean Christensen"/>
    <x v="0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x v="3"/>
    <x v="96"/>
    <d v="2014-12-06T00:00:00"/>
    <s v="Standard Class"/>
    <s v="SC-20305"/>
    <s v="Sean Christensen"/>
    <x v="0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3"/>
    <x v="96"/>
    <d v="2014-12-06T00:00:00"/>
    <s v="Standard Class"/>
    <s v="SC-20305"/>
    <s v="Sean Christensen"/>
    <x v="0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x v="873"/>
    <d v="2013-09-25T00:00:00"/>
    <s v="Standard Class"/>
    <s v="HJ-14875"/>
    <s v="Heather Jas"/>
    <x v="2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x v="3"/>
    <x v="220"/>
    <d v="2014-09-16T00:00:00"/>
    <s v="Standard Class"/>
    <s v="CB-12025"/>
    <s v="Cassandra Brandow"/>
    <x v="0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x v="0"/>
    <x v="945"/>
    <d v="2014-01-05T00:00:00"/>
    <s v="Standard Class"/>
    <s v="EH-14185"/>
    <s v="Evan Henry"/>
    <x v="0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x v="3"/>
    <x v="264"/>
    <d v="2014-09-05T00:00:00"/>
    <s v="Second Class"/>
    <s v="LW-17215"/>
    <s v="Luke Weiss"/>
    <x v="0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x v="2"/>
    <x v="728"/>
    <d v="2011-11-23T00:00:00"/>
    <s v="Standard Class"/>
    <s v="MK-17905"/>
    <s v="Michael Kennedy"/>
    <x v="1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1"/>
    <x v="82"/>
    <d v="2012-11-24T00:00:00"/>
    <s v="First Class"/>
    <s v="JH-15820"/>
    <s v="John Huston"/>
    <x v="0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3"/>
    <x v="249"/>
    <d v="2014-06-27T00:00:00"/>
    <s v="Standard Class"/>
    <s v="DB-13270"/>
    <s v="Deborah Brumfield"/>
    <x v="2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x v="3"/>
    <x v="249"/>
    <d v="2014-06-27T00:00:00"/>
    <s v="Standard Class"/>
    <s v="DB-13270"/>
    <s v="Deborah Brumfield"/>
    <x v="2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"/>
    <x v="329"/>
    <d v="2014-12-04T00:00:00"/>
    <s v="First Class"/>
    <s v="TB-21625"/>
    <s v="Trudy Brown"/>
    <x v="0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x v="2"/>
    <x v="488"/>
    <d v="2011-04-26T00:00:00"/>
    <s v="Second Class"/>
    <s v="NM-18445"/>
    <s v="Nathan Mautz"/>
    <x v="2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x v="2"/>
    <x v="865"/>
    <d v="2011-09-25T00:00:00"/>
    <s v="First Class"/>
    <s v="TT-21220"/>
    <s v="Thomas Thornton"/>
    <x v="0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x v="2"/>
    <x v="865"/>
    <d v="2011-09-25T00:00:00"/>
    <s v="First Class"/>
    <s v="TT-21220"/>
    <s v="Thomas Thornton"/>
    <x v="0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x v="3"/>
    <x v="580"/>
    <d v="2014-03-03T00:00:00"/>
    <s v="Same Day"/>
    <s v="RS-19765"/>
    <s v="Roland Schwarz"/>
    <x v="1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x v="3"/>
    <x v="701"/>
    <d v="2014-11-22T00:00:00"/>
    <s v="Second Class"/>
    <s v="TB-21625"/>
    <s v="Trudy Brown"/>
    <x v="0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x v="3"/>
    <x v="39"/>
    <d v="2014-06-02T00:00:00"/>
    <s v="Standard Class"/>
    <s v="AM-10360"/>
    <s v="Alice McCarthy"/>
    <x v="1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"/>
    <x v="39"/>
    <d v="2014-06-02T00:00:00"/>
    <s v="Standard Class"/>
    <s v="AM-10360"/>
    <s v="Alice McCarthy"/>
    <x v="1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x v="1"/>
    <x v="24"/>
    <d v="2012-04-22T00:00:00"/>
    <s v="Second Class"/>
    <s v="MP-17965"/>
    <s v="Michael Paige"/>
    <x v="1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x v="1"/>
    <x v="444"/>
    <d v="2012-09-24T00:00:00"/>
    <s v="Standard Class"/>
    <s v="MH-17290"/>
    <s v="Marc Harrigan"/>
    <x v="2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x v="2"/>
    <x v="727"/>
    <d v="2011-03-30T00:00:00"/>
    <s v="Standard Class"/>
    <s v="CA-12265"/>
    <s v="Christina Anderson"/>
    <x v="0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x v="2"/>
    <x v="727"/>
    <d v="2011-03-30T00:00:00"/>
    <s v="Standard Class"/>
    <s v="CA-12265"/>
    <s v="Christina Anderson"/>
    <x v="0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x v="2"/>
    <x v="727"/>
    <d v="2011-03-30T00:00:00"/>
    <s v="Standard Class"/>
    <s v="CA-12265"/>
    <s v="Christina Anderson"/>
    <x v="0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x v="2"/>
    <x v="727"/>
    <d v="2011-03-30T00:00:00"/>
    <s v="Standard Class"/>
    <s v="CA-12265"/>
    <s v="Christina Anderson"/>
    <x v="0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x v="0"/>
    <x v="370"/>
    <d v="2013-09-01T00:00:00"/>
    <s v="Standard Class"/>
    <s v="KD-16615"/>
    <s v="Ken Dana"/>
    <x v="1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x v="3"/>
    <x v="904"/>
    <d v="2014-03-13T00:00:00"/>
    <s v="Standard Class"/>
    <s v="DW-13540"/>
    <s v="Don Weiss"/>
    <x v="0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x v="3"/>
    <x v="904"/>
    <d v="2014-03-13T00:00:00"/>
    <s v="Standard Class"/>
    <s v="DW-13540"/>
    <s v="Don Weiss"/>
    <x v="0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x v="1"/>
    <x v="1216"/>
    <d v="2012-11-11T00:00:00"/>
    <s v="Same Day"/>
    <s v="AG-10495"/>
    <s v="Andrew Gjertsen"/>
    <x v="1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x v="1216"/>
    <d v="2012-11-11T00:00:00"/>
    <s v="Same Day"/>
    <s v="AG-10495"/>
    <s v="Andrew Gjertsen"/>
    <x v="1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x v="41"/>
    <d v="2013-04-10T00:00:00"/>
    <s v="Standard Class"/>
    <s v="JH-16180"/>
    <s v="Justin Hirsh"/>
    <x v="0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x v="0"/>
    <x v="41"/>
    <d v="2013-04-10T00:00:00"/>
    <s v="Standard Class"/>
    <s v="JH-16180"/>
    <s v="Justin Hirsh"/>
    <x v="0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x v="3"/>
    <x v="1217"/>
    <d v="2014-02-27T00:00:00"/>
    <s v="Standard Class"/>
    <s v="DK-13090"/>
    <s v="Dave Kipp"/>
    <x v="0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x v="3"/>
    <x v="228"/>
    <d v="2014-07-26T00:00:00"/>
    <s v="Standard Class"/>
    <s v="AR-10825"/>
    <s v="Anthony Rawles"/>
    <x v="1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x v="3"/>
    <x v="228"/>
    <d v="2014-07-26T00:00:00"/>
    <s v="Standard Class"/>
    <s v="AR-10825"/>
    <s v="Anthony Rawles"/>
    <x v="1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3"/>
    <x v="228"/>
    <d v="2014-07-26T00:00:00"/>
    <s v="Standard Class"/>
    <s v="AR-10825"/>
    <s v="Anthony Rawles"/>
    <x v="1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x v="0"/>
    <x v="254"/>
    <d v="2013-11-09T00:00:00"/>
    <s v="Standard Class"/>
    <s v="SM-20005"/>
    <s v="Sally Matthias"/>
    <x v="0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x v="254"/>
    <d v="2013-11-09T00:00:00"/>
    <s v="Standard Class"/>
    <s v="SM-20005"/>
    <s v="Sally Matthias"/>
    <x v="0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"/>
    <x v="397"/>
    <d v="2014-09-30T00:00:00"/>
    <s v="Standard Class"/>
    <s v="DB-13660"/>
    <s v="Duane Benoit"/>
    <x v="0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x v="3"/>
    <x v="397"/>
    <d v="2014-09-30T00:00:00"/>
    <s v="Standard Class"/>
    <s v="DB-13660"/>
    <s v="Duane Benoit"/>
    <x v="0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x v="3"/>
    <x v="397"/>
    <d v="2014-09-30T00:00:00"/>
    <s v="Standard Class"/>
    <s v="DB-13660"/>
    <s v="Duane Benoit"/>
    <x v="0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x v="3"/>
    <x v="210"/>
    <d v="2014-09-11T00:00:00"/>
    <s v="First Class"/>
    <s v="PF-19225"/>
    <s v="Phillip Flathmann"/>
    <x v="0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x v="3"/>
    <x v="210"/>
    <d v="2014-09-11T00:00:00"/>
    <s v="First Class"/>
    <s v="PF-19225"/>
    <s v="Phillip Flathmann"/>
    <x v="0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x v="3"/>
    <x v="210"/>
    <d v="2014-09-11T00:00:00"/>
    <s v="First Class"/>
    <s v="PF-19225"/>
    <s v="Phillip Flathmann"/>
    <x v="0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x v="1"/>
    <x v="109"/>
    <d v="2012-11-30T00:00:00"/>
    <s v="First Class"/>
    <s v="AJ-10945"/>
    <s v="Ashley Jarboe"/>
    <x v="0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1"/>
    <x v="768"/>
    <d v="2012-11-18T00:00:00"/>
    <s v="Standard Class"/>
    <s v="EB-14110"/>
    <s v="Eugene Barchas"/>
    <x v="0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x v="0"/>
    <x v="321"/>
    <d v="2013-10-04T00:00:00"/>
    <s v="Standard Class"/>
    <s v="ES-14080"/>
    <s v="Erin Smith"/>
    <x v="1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x v="3"/>
    <x v="220"/>
    <d v="2014-09-14T00:00:00"/>
    <s v="Second Class"/>
    <s v="SS-20410"/>
    <s v="Shahid Shariari"/>
    <x v="0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3"/>
    <x v="220"/>
    <d v="2014-09-14T00:00:00"/>
    <s v="Second Class"/>
    <s v="SS-20410"/>
    <s v="Shahid Shariari"/>
    <x v="0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x v="3"/>
    <x v="927"/>
    <d v="2014-05-03T00:00:00"/>
    <s v="First Class"/>
    <s v="AG-10900"/>
    <s v="Arthur Gainer"/>
    <x v="0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x v="3"/>
    <x v="927"/>
    <d v="2014-05-03T00:00:00"/>
    <s v="First Class"/>
    <s v="AG-10900"/>
    <s v="Arthur Gainer"/>
    <x v="0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x v="3"/>
    <x v="118"/>
    <d v="2014-09-21T00:00:00"/>
    <s v="Standard Class"/>
    <s v="CY-12745"/>
    <s v="Craig Yedwab"/>
    <x v="1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x v="2"/>
    <x v="538"/>
    <d v="2011-10-22T00:00:00"/>
    <s v="Second Class"/>
    <s v="RP-19270"/>
    <s v="Rachel Payne"/>
    <x v="1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x v="2"/>
    <x v="538"/>
    <d v="2011-10-22T00:00:00"/>
    <s v="Second Class"/>
    <s v="RP-19270"/>
    <s v="Rachel Payne"/>
    <x v="1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x v="2"/>
    <x v="538"/>
    <d v="2011-10-22T00:00:00"/>
    <s v="Second Class"/>
    <s v="RP-19270"/>
    <s v="Rachel Payne"/>
    <x v="1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x v="2"/>
    <x v="538"/>
    <d v="2011-10-22T00:00:00"/>
    <s v="Second Class"/>
    <s v="RP-19270"/>
    <s v="Rachel Payne"/>
    <x v="1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x v="2"/>
    <x v="538"/>
    <d v="2011-10-22T00:00:00"/>
    <s v="Second Class"/>
    <s v="RP-19270"/>
    <s v="Rachel Payne"/>
    <x v="1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x v="0"/>
    <x v="69"/>
    <d v="2013-03-19T00:00:00"/>
    <s v="Standard Class"/>
    <s v="DB-13360"/>
    <s v="Dennis Bolton"/>
    <x v="2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x v="3"/>
    <x v="922"/>
    <d v="2014-02-21T00:00:00"/>
    <s v="First Class"/>
    <s v="CK-12325"/>
    <s v="Christine Kargatis"/>
    <x v="2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x v="3"/>
    <x v="922"/>
    <d v="2014-02-21T00:00:00"/>
    <s v="First Class"/>
    <s v="CK-12325"/>
    <s v="Christine Kargatis"/>
    <x v="2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x v="922"/>
    <d v="2014-02-21T00:00:00"/>
    <s v="First Class"/>
    <s v="CK-12325"/>
    <s v="Christine Kargatis"/>
    <x v="2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x v="3"/>
    <x v="922"/>
    <d v="2014-02-21T00:00:00"/>
    <s v="First Class"/>
    <s v="CK-12325"/>
    <s v="Christine Kargatis"/>
    <x v="2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x v="3"/>
    <x v="922"/>
    <d v="2014-02-21T00:00:00"/>
    <s v="First Class"/>
    <s v="CK-12325"/>
    <s v="Christine Kargatis"/>
    <x v="2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x v="596"/>
    <d v="2013-12-29T00:00:00"/>
    <s v="Standard Class"/>
    <s v="DN-13690"/>
    <s v="Duane Noonan"/>
    <x v="0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x v="596"/>
    <d v="2013-12-29T00:00:00"/>
    <s v="Standard Class"/>
    <s v="DN-13690"/>
    <s v="Duane Noonan"/>
    <x v="0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x v="0"/>
    <x v="713"/>
    <d v="2013-09-28T00:00:00"/>
    <s v="Standard Class"/>
    <s v="DP-13105"/>
    <s v="Dave Poirier"/>
    <x v="1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x v="0"/>
    <x v="713"/>
    <d v="2013-09-28T00:00:00"/>
    <s v="Standard Class"/>
    <s v="DP-13105"/>
    <s v="Dave Poirier"/>
    <x v="1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x v="3"/>
    <x v="241"/>
    <d v="2014-09-27T00:00:00"/>
    <s v="First Class"/>
    <s v="RO-19780"/>
    <s v="Rose O'Brian"/>
    <x v="0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x v="3"/>
    <x v="241"/>
    <d v="2014-09-27T00:00:00"/>
    <s v="First Class"/>
    <s v="RO-19780"/>
    <s v="Rose O'Brian"/>
    <x v="0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x v="1"/>
    <x v="494"/>
    <d v="2012-12-05T00:00:00"/>
    <s v="Standard Class"/>
    <s v="MA-17560"/>
    <s v="Matt Abelman"/>
    <x v="2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x v="1"/>
    <x v="494"/>
    <d v="2012-12-05T00:00:00"/>
    <s v="Standard Class"/>
    <s v="MA-17560"/>
    <s v="Matt Abelman"/>
    <x v="2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x v="1"/>
    <x v="494"/>
    <d v="2012-12-05T00:00:00"/>
    <s v="Standard Class"/>
    <s v="MA-17560"/>
    <s v="Matt Abelman"/>
    <x v="2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d v="2013-01-28T00:00:00"/>
    <s v="Second Class"/>
    <s v="JD-15895"/>
    <s v="Jonathan Doherty"/>
    <x v="1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x v="967"/>
    <d v="2013-01-28T00:00:00"/>
    <s v="Second Class"/>
    <s v="JD-15895"/>
    <s v="Jonathan Doherty"/>
    <x v="1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x v="0"/>
    <x v="967"/>
    <d v="2013-01-28T00:00:00"/>
    <s v="Second Class"/>
    <s v="JD-15895"/>
    <s v="Jonathan Doherty"/>
    <x v="1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x v="0"/>
    <x v="967"/>
    <d v="2013-01-28T00:00:00"/>
    <s v="Second Class"/>
    <s v="JD-15895"/>
    <s v="Jonathan Doherty"/>
    <x v="1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x v="3"/>
    <x v="708"/>
    <d v="2014-03-26T00:00:00"/>
    <s v="Standard Class"/>
    <s v="PS-18970"/>
    <s v="Paul Stevenson"/>
    <x v="2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3"/>
    <x v="708"/>
    <d v="2014-03-26T00:00:00"/>
    <s v="Standard Class"/>
    <s v="PS-18970"/>
    <s v="Paul Stevenson"/>
    <x v="2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x v="3"/>
    <x v="708"/>
    <d v="2014-03-26T00:00:00"/>
    <s v="Standard Class"/>
    <s v="PS-18970"/>
    <s v="Paul Stevenson"/>
    <x v="2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x v="3"/>
    <x v="708"/>
    <d v="2014-03-26T00:00:00"/>
    <s v="Standard Class"/>
    <s v="PS-18970"/>
    <s v="Paul Stevenson"/>
    <x v="2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x v="2"/>
    <x v="963"/>
    <d v="2011-08-25T00:00:00"/>
    <s v="First Class"/>
    <s v="JF-15415"/>
    <s v="Jennifer Ferguson"/>
    <x v="0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x v="2"/>
    <x v="785"/>
    <d v="2011-06-13T00:00:00"/>
    <s v="Standard Class"/>
    <s v="RD-19480"/>
    <s v="Rick Duston"/>
    <x v="0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x v="2"/>
    <x v="785"/>
    <d v="2011-06-13T00:00:00"/>
    <s v="Standard Class"/>
    <s v="RD-19480"/>
    <s v="Rick Duston"/>
    <x v="0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x v="281"/>
    <d v="2013-04-10T00:00:00"/>
    <s v="First Class"/>
    <s v="ES-14080"/>
    <s v="Erin Smith"/>
    <x v="1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x v="3"/>
    <x v="659"/>
    <d v="2014-11-10T00:00:00"/>
    <s v="Second Class"/>
    <s v="KN-16390"/>
    <s v="Katherine Nockton"/>
    <x v="1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x v="1"/>
    <x v="352"/>
    <d v="2012-05-31T00:00:00"/>
    <s v="First Class"/>
    <s v="VP-21760"/>
    <s v="Victoria Pisteka"/>
    <x v="1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1"/>
    <x v="352"/>
    <d v="2012-05-31T00:00:00"/>
    <s v="First Class"/>
    <s v="VP-21760"/>
    <s v="Victoria Pisteka"/>
    <x v="1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x v="1"/>
    <x v="352"/>
    <d v="2012-05-31T00:00:00"/>
    <s v="First Class"/>
    <s v="VP-21760"/>
    <s v="Victoria Pisteka"/>
    <x v="1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x v="3"/>
    <x v="917"/>
    <d v="2014-05-12T00:00:00"/>
    <s v="Standard Class"/>
    <s v="CS-11950"/>
    <s v="Carlos Soltero"/>
    <x v="0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d v="2013-06-10T00:00:00"/>
    <s v="Standard Class"/>
    <s v="KB-16600"/>
    <s v="Ken Brennan"/>
    <x v="1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x v="1"/>
    <x v="639"/>
    <d v="2012-12-19T00:00:00"/>
    <s v="Second Class"/>
    <s v="AJ-10945"/>
    <s v="Ashley Jarboe"/>
    <x v="0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x v="3"/>
    <x v="53"/>
    <d v="2014-12-30T00:00:00"/>
    <s v="Standard Class"/>
    <s v="PO-18865"/>
    <s v="Patrick O'Donnell"/>
    <x v="0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x v="3"/>
    <x v="94"/>
    <d v="2014-12-22T00:00:00"/>
    <s v="Standard Class"/>
    <s v="DP-13105"/>
    <s v="Dave Poirier"/>
    <x v="1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x v="0"/>
    <x v="1120"/>
    <d v="2013-05-16T00:00:00"/>
    <s v="Standard Class"/>
    <s v="GM-14500"/>
    <s v="Gene McClure"/>
    <x v="0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x v="2"/>
    <x v="851"/>
    <d v="2011-12-27T00:00:00"/>
    <s v="Second Class"/>
    <s v="CC-12670"/>
    <s v="Craig Carreira"/>
    <x v="0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2"/>
    <x v="851"/>
    <d v="2011-12-27T00:00:00"/>
    <s v="Second Class"/>
    <s v="CC-12670"/>
    <s v="Craig Carreira"/>
    <x v="0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x v="2"/>
    <x v="851"/>
    <d v="2011-12-27T00:00:00"/>
    <s v="Second Class"/>
    <s v="CC-12670"/>
    <s v="Craig Carreira"/>
    <x v="0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x v="2"/>
    <x v="851"/>
    <d v="2011-12-27T00:00:00"/>
    <s v="Second Class"/>
    <s v="CC-12670"/>
    <s v="Craig Carreira"/>
    <x v="0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x v="2"/>
    <x v="851"/>
    <d v="2011-12-27T00:00:00"/>
    <s v="Second Class"/>
    <s v="CC-12670"/>
    <s v="Craig Carreira"/>
    <x v="0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x v="3"/>
    <x v="938"/>
    <d v="2014-08-17T00:00:00"/>
    <s v="Standard Class"/>
    <s v="SJ-20125"/>
    <s v="Sanjit Jacobs"/>
    <x v="2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x v="3"/>
    <x v="151"/>
    <d v="2014-09-01T00:00:00"/>
    <s v="Standard Class"/>
    <s v="SF-20200"/>
    <s v="Sarah Foster"/>
    <x v="0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x v="3"/>
    <x v="617"/>
    <d v="2014-01-24T00:00:00"/>
    <s v="Standard Class"/>
    <s v="RM-19375"/>
    <s v="Raymond Messe"/>
    <x v="0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x v="3"/>
    <x v="617"/>
    <d v="2014-01-24T00:00:00"/>
    <s v="Standard Class"/>
    <s v="RM-19375"/>
    <s v="Raymond Messe"/>
    <x v="0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x v="3"/>
    <x v="617"/>
    <d v="2014-01-24T00:00:00"/>
    <s v="Standard Class"/>
    <s v="RM-19375"/>
    <s v="Raymond Messe"/>
    <x v="0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x v="3"/>
    <x v="617"/>
    <d v="2014-01-24T00:00:00"/>
    <s v="Standard Class"/>
    <s v="RM-19375"/>
    <s v="Raymond Messe"/>
    <x v="0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x v="1"/>
    <x v="974"/>
    <d v="2012-06-24T00:00:00"/>
    <s v="Standard Class"/>
    <s v="KM-16375"/>
    <s v="Katherine Murray"/>
    <x v="2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x v="3"/>
    <x v="677"/>
    <d v="2014-03-17T00:00:00"/>
    <s v="First Class"/>
    <s v="FH-14275"/>
    <s v="Frank Hawley"/>
    <x v="1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x v="1"/>
    <x v="969"/>
    <d v="2012-10-25T00:00:00"/>
    <s v="Same Day"/>
    <s v="DG-13300"/>
    <s v="Deirdre Greer"/>
    <x v="1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x v="2"/>
    <x v="59"/>
    <d v="2011-09-23T00:00:00"/>
    <s v="First Class"/>
    <s v="MW-18220"/>
    <s v="Mitch Webber"/>
    <x v="0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d v="2013-11-16T00:00:00"/>
    <s v="Standard Class"/>
    <s v="SC-20845"/>
    <s v="Sung Chung"/>
    <x v="0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x v="1"/>
    <x v="1218"/>
    <d v="2012-09-21T00:00:00"/>
    <s v="Standard Class"/>
    <s v="BD-11500"/>
    <s v="Bradley Drucker"/>
    <x v="0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x v="2"/>
    <x v="1219"/>
    <d v="2011-06-28T00:00:00"/>
    <s v="Standard Class"/>
    <s v="LP-17080"/>
    <s v="Liz Pelletier"/>
    <x v="0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x v="0"/>
    <x v="399"/>
    <d v="2013-08-18T00:00:00"/>
    <s v="Second Class"/>
    <s v="NP-18700"/>
    <s v="Nora Preis"/>
    <x v="0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x v="0"/>
    <x v="399"/>
    <d v="2013-08-18T00:00:00"/>
    <s v="Second Class"/>
    <s v="NP-18700"/>
    <s v="Nora Preis"/>
    <x v="0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x v="3"/>
    <x v="669"/>
    <d v="2014-04-18T00:00:00"/>
    <s v="Standard Class"/>
    <s v="DP-13105"/>
    <s v="Dave Poirier"/>
    <x v="1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x v="2"/>
    <x v="619"/>
    <d v="2011-03-17T00:00:00"/>
    <s v="First Class"/>
    <s v="RB-19465"/>
    <s v="Rick Bensley"/>
    <x v="2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x v="2"/>
    <x v="619"/>
    <d v="2011-03-17T00:00:00"/>
    <s v="First Class"/>
    <s v="RB-19465"/>
    <s v="Rick Bensley"/>
    <x v="2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x v="3"/>
    <x v="585"/>
    <d v="2014-09-25T00:00:00"/>
    <s v="Second Class"/>
    <s v="LC-17140"/>
    <s v="Logan Currie"/>
    <x v="0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x v="3"/>
    <x v="585"/>
    <d v="2014-09-25T00:00:00"/>
    <s v="Second Class"/>
    <s v="LC-17140"/>
    <s v="Logan Currie"/>
    <x v="0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x v="3"/>
    <x v="389"/>
    <d v="2014-12-14T00:00:00"/>
    <s v="First Class"/>
    <s v="WB-21850"/>
    <s v="William Brown"/>
    <x v="0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x v="3"/>
    <x v="389"/>
    <d v="2014-12-14T00:00:00"/>
    <s v="First Class"/>
    <s v="WB-21850"/>
    <s v="William Brown"/>
    <x v="0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x v="0"/>
    <x v="612"/>
    <d v="2013-03-15T00:00:00"/>
    <s v="Second Class"/>
    <s v="MH-17785"/>
    <s v="Maya Herman"/>
    <x v="1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x v="1"/>
    <x v="746"/>
    <d v="2012-01-29T00:00:00"/>
    <s v="First Class"/>
    <s v="SC-20305"/>
    <s v="Sean Christensen"/>
    <x v="0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x v="0"/>
    <x v="182"/>
    <d v="2013-09-28T00:00:00"/>
    <s v="First Class"/>
    <s v="MH-17620"/>
    <s v="Matt Hagelstein"/>
    <x v="1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x v="1"/>
    <x v="1090"/>
    <d v="2012-10-22T00:00:00"/>
    <s v="Standard Class"/>
    <s v="JC-15775"/>
    <s v="John Castell"/>
    <x v="0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x v="1"/>
    <x v="1090"/>
    <d v="2012-10-22T00:00:00"/>
    <s v="Standard Class"/>
    <s v="JC-15775"/>
    <s v="John Castell"/>
    <x v="0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x v="1"/>
    <x v="1090"/>
    <d v="2012-10-22T00:00:00"/>
    <s v="Standard Class"/>
    <s v="JC-15775"/>
    <s v="John Castell"/>
    <x v="0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x v="2"/>
    <x v="1220"/>
    <d v="2011-11-01T00:00:00"/>
    <s v="Standard Class"/>
    <s v="RD-19810"/>
    <s v="Ross DeVincentis"/>
    <x v="2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x v="2"/>
    <x v="1220"/>
    <d v="2011-11-01T00:00:00"/>
    <s v="Standard Class"/>
    <s v="RD-19810"/>
    <s v="Ross DeVincentis"/>
    <x v="2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x v="3"/>
    <x v="280"/>
    <d v="2014-10-05T00:00:00"/>
    <s v="Second Class"/>
    <s v="SC-20695"/>
    <s v="Steve Chapman"/>
    <x v="1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3"/>
    <x v="280"/>
    <d v="2014-10-05T00:00:00"/>
    <s v="Second Class"/>
    <s v="SC-20695"/>
    <s v="Steve Chapman"/>
    <x v="1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2"/>
    <x v="149"/>
    <d v="2011-07-27T00:00:00"/>
    <s v="Standard Class"/>
    <s v="NC-18535"/>
    <s v="Nick Crebassa"/>
    <x v="1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x v="2"/>
    <x v="149"/>
    <d v="2011-07-27T00:00:00"/>
    <s v="Standard Class"/>
    <s v="NC-18535"/>
    <s v="Nick Crebassa"/>
    <x v="1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x v="2"/>
    <x v="149"/>
    <d v="2011-07-27T00:00:00"/>
    <s v="Standard Class"/>
    <s v="NC-18535"/>
    <s v="Nick Crebassa"/>
    <x v="1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x v="2"/>
    <x v="149"/>
    <d v="2011-07-27T00:00:00"/>
    <s v="Standard Class"/>
    <s v="NC-18535"/>
    <s v="Nick Crebassa"/>
    <x v="1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x v="2"/>
    <x v="171"/>
    <d v="2011-09-17T00:00:00"/>
    <s v="Second Class"/>
    <s v="LW-17215"/>
    <s v="Luke Weiss"/>
    <x v="0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x v="306"/>
    <d v="2013-09-21T00:00:00"/>
    <s v="Standard Class"/>
    <s v="AH-10585"/>
    <s v="Angele Hood"/>
    <x v="0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x v="2"/>
    <x v="501"/>
    <d v="2011-12-01T00:00:00"/>
    <s v="Standard Class"/>
    <s v="JO-15145"/>
    <s v="Jack O'Briant"/>
    <x v="1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"/>
    <x v="218"/>
    <d v="2011-05-16T00:00:00"/>
    <s v="Standard Class"/>
    <s v="VW-21775"/>
    <s v="Victoria Wilson"/>
    <x v="1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x v="1"/>
    <x v="834"/>
    <d v="2012-09-01T00:00:00"/>
    <s v="Standard Class"/>
    <s v="BP-11185"/>
    <s v="Ben Peterman"/>
    <x v="1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x v="1"/>
    <x v="834"/>
    <d v="2012-09-01T00:00:00"/>
    <s v="Standard Class"/>
    <s v="BP-11185"/>
    <s v="Ben Peterman"/>
    <x v="1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x v="1"/>
    <x v="974"/>
    <d v="2012-06-19T00:00:00"/>
    <s v="Same Day"/>
    <s v="PP-18955"/>
    <s v="Paul Prost"/>
    <x v="2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1"/>
    <x v="493"/>
    <d v="2012-08-23T00:00:00"/>
    <s v="Standard Class"/>
    <s v="SC-20725"/>
    <s v="Steven Cartwright"/>
    <x v="0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x v="1"/>
    <x v="493"/>
    <d v="2012-08-23T00:00:00"/>
    <s v="Standard Class"/>
    <s v="SC-20725"/>
    <s v="Steven Cartwright"/>
    <x v="0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x v="1"/>
    <x v="493"/>
    <d v="2012-08-23T00:00:00"/>
    <s v="Standard Class"/>
    <s v="SC-20725"/>
    <s v="Steven Cartwright"/>
    <x v="0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x v="1"/>
    <x v="493"/>
    <d v="2012-08-23T00:00:00"/>
    <s v="Standard Class"/>
    <s v="SC-20725"/>
    <s v="Steven Cartwright"/>
    <x v="0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x v="1"/>
    <x v="12"/>
    <d v="2012-09-25T00:00:00"/>
    <s v="Same Day"/>
    <s v="BM-11785"/>
    <s v="Bryan Mills"/>
    <x v="0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3"/>
    <x v="1143"/>
    <d v="2014-06-01T00:00:00"/>
    <s v="Standard Class"/>
    <s v="CD-11920"/>
    <s v="Carlos Daly"/>
    <x v="0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x v="3"/>
    <x v="689"/>
    <d v="2014-08-06T00:00:00"/>
    <s v="Standard Class"/>
    <s v="GM-14680"/>
    <s v="Greg Matthias"/>
    <x v="0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x v="2"/>
    <x v="36"/>
    <d v="2011-10-17T00:00:00"/>
    <s v="Standard Class"/>
    <s v="BP-11050"/>
    <s v="Barry Pond"/>
    <x v="1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x v="594"/>
    <d v="2011-05-29T00:00:00"/>
    <s v="Standard Class"/>
    <s v="BW-11065"/>
    <s v="Barry Weirich"/>
    <x v="0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x v="2"/>
    <x v="282"/>
    <d v="2011-12-31T00:00:00"/>
    <s v="Second Class"/>
    <s v="RE-19405"/>
    <s v="Ricardo Emerson"/>
    <x v="0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x v="3"/>
    <x v="104"/>
    <d v="2014-04-12T00:00:00"/>
    <s v="Standard Class"/>
    <s v="HR-14770"/>
    <s v="Hallie Redmond"/>
    <x v="2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x v="3"/>
    <x v="104"/>
    <d v="2014-04-12T00:00:00"/>
    <s v="Standard Class"/>
    <s v="HR-14770"/>
    <s v="Hallie Redmond"/>
    <x v="2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x v="1"/>
    <x v="1201"/>
    <d v="2012-03-02T00:00:00"/>
    <s v="First Class"/>
    <s v="TP-21565"/>
    <s v="Tracy Poddar"/>
    <x v="1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x v="1"/>
    <x v="352"/>
    <d v="2012-06-03T00:00:00"/>
    <s v="Standard Class"/>
    <s v="KB-16315"/>
    <s v="Karl Braun"/>
    <x v="0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x v="0"/>
    <x v="897"/>
    <d v="2013-09-29T00:00:00"/>
    <s v="Standard Class"/>
    <s v="AC-10660"/>
    <s v="Anna Chung"/>
    <x v="0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x v="3"/>
    <x v="837"/>
    <d v="2014-06-04T00:00:00"/>
    <s v="Standard Class"/>
    <s v="DN-13690"/>
    <s v="Duane Noonan"/>
    <x v="0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0"/>
    <x v="42"/>
    <d v="2013-09-24T00:00:00"/>
    <s v="Standard Class"/>
    <s v="CC-12430"/>
    <s v="Chuck Clark"/>
    <x v="2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x v="2"/>
    <x v="78"/>
    <d v="2011-09-13T00:00:00"/>
    <s v="Standard Class"/>
    <s v="TS-21340"/>
    <s v="Toby Swindell"/>
    <x v="0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3"/>
    <x v="95"/>
    <d v="2014-06-08T00:00:00"/>
    <s v="Standard Class"/>
    <s v="MO-17800"/>
    <s v="Meg O'Connel"/>
    <x v="2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x v="1"/>
    <x v="694"/>
    <d v="2012-10-05T00:00:00"/>
    <s v="Standard Class"/>
    <s v="RP-19855"/>
    <s v="Roy Phan"/>
    <x v="1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1"/>
    <x v="694"/>
    <d v="2012-10-05T00:00:00"/>
    <s v="Standard Class"/>
    <s v="RP-19855"/>
    <s v="Roy Phan"/>
    <x v="1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x v="1"/>
    <x v="694"/>
    <d v="2012-10-05T00:00:00"/>
    <s v="Standard Class"/>
    <s v="RP-19855"/>
    <s v="Roy Phan"/>
    <x v="1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x v="1"/>
    <x v="694"/>
    <d v="2012-10-05T00:00:00"/>
    <s v="Standard Class"/>
    <s v="RP-19855"/>
    <s v="Roy Phan"/>
    <x v="1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x v="950"/>
    <d v="2013-06-20T00:00:00"/>
    <s v="Second Class"/>
    <s v="JL-15175"/>
    <s v="James Lanier"/>
    <x v="2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x v="3"/>
    <x v="837"/>
    <d v="2014-06-04T00:00:00"/>
    <s v="Standard Class"/>
    <s v="BW-11110"/>
    <s v="Bart Watters"/>
    <x v="1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x v="3"/>
    <x v="837"/>
    <d v="2014-06-04T00:00:00"/>
    <s v="Standard Class"/>
    <s v="BW-11110"/>
    <s v="Bart Watters"/>
    <x v="1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x v="2"/>
    <x v="1148"/>
    <d v="2011-10-14T00:00:00"/>
    <s v="Standard Class"/>
    <s v="SJ-20500"/>
    <s v="Shirley Jackson"/>
    <x v="0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2"/>
    <x v="1148"/>
    <d v="2011-10-14T00:00:00"/>
    <s v="Standard Class"/>
    <s v="SJ-20500"/>
    <s v="Shirley Jackson"/>
    <x v="0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x v="2"/>
    <x v="664"/>
    <d v="2011-11-22T00:00:00"/>
    <s v="Second Class"/>
    <s v="FG-14260"/>
    <s v="Frank Gastineau"/>
    <x v="2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x v="2"/>
    <x v="538"/>
    <d v="2011-10-24T00:00:00"/>
    <s v="Standard Class"/>
    <s v="EH-14125"/>
    <s v="Eugene Hildebrand"/>
    <x v="2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x v="3"/>
    <x v="920"/>
    <d v="2014-12-01T00:00:00"/>
    <s v="Second Class"/>
    <s v="BS-11590"/>
    <s v="Brendan Sweed"/>
    <x v="1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2"/>
    <x v="1221"/>
    <d v="2011-03-03T00:00:00"/>
    <s v="First Class"/>
    <s v="JS-16030"/>
    <s v="Joy Smith"/>
    <x v="0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x v="2"/>
    <x v="1059"/>
    <d v="2011-12-25T00:00:00"/>
    <s v="Standard Class"/>
    <s v="JC-15775"/>
    <s v="John Castell"/>
    <x v="0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x v="0"/>
    <x v="258"/>
    <d v="2013-11-24T00:00:00"/>
    <s v="Standard Class"/>
    <s v="JM-15265"/>
    <s v="Janet Molinari"/>
    <x v="1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x v="3"/>
    <x v="60"/>
    <d v="2014-11-11T00:00:00"/>
    <s v="Second Class"/>
    <s v="CD-12280"/>
    <s v="Christina DeMoss"/>
    <x v="0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x v="1"/>
    <x v="70"/>
    <d v="2012-06-05T00:00:00"/>
    <s v="Second Class"/>
    <s v="JM-15265"/>
    <s v="Janet Molinari"/>
    <x v="1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x v="1"/>
    <x v="70"/>
    <d v="2012-06-05T00:00:00"/>
    <s v="Second Class"/>
    <s v="JM-15265"/>
    <s v="Janet Molinari"/>
    <x v="1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x v="1"/>
    <x v="70"/>
    <d v="2012-06-05T00:00:00"/>
    <s v="Second Class"/>
    <s v="JM-15265"/>
    <s v="Janet Molinari"/>
    <x v="1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1"/>
    <x v="70"/>
    <d v="2012-06-05T00:00:00"/>
    <s v="Second Class"/>
    <s v="JM-15265"/>
    <s v="Janet Molinari"/>
    <x v="1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x v="2"/>
    <x v="557"/>
    <d v="2011-09-14T00:00:00"/>
    <s v="Standard Class"/>
    <s v="SS-20410"/>
    <s v="Shahid Shariari"/>
    <x v="0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x v="2"/>
    <x v="557"/>
    <d v="2011-09-14T00:00:00"/>
    <s v="Standard Class"/>
    <s v="SS-20410"/>
    <s v="Shahid Shariari"/>
    <x v="0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2"/>
    <x v="557"/>
    <d v="2011-09-14T00:00:00"/>
    <s v="Standard Class"/>
    <s v="SS-20410"/>
    <s v="Shahid Shariari"/>
    <x v="0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x v="3"/>
    <x v="44"/>
    <d v="2014-11-13T00:00:00"/>
    <s v="Standard Class"/>
    <s v="HG-14845"/>
    <s v="Harry Greene"/>
    <x v="0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1"/>
    <x v="782"/>
    <d v="2012-06-24T00:00:00"/>
    <s v="Second Class"/>
    <s v="BC-11125"/>
    <s v="Becky Castell"/>
    <x v="2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2"/>
    <x v="192"/>
    <d v="2011-07-28T00:00:00"/>
    <s v="Standard Class"/>
    <s v="AB-10255"/>
    <s v="Alejandro Ballentine"/>
    <x v="2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x v="0"/>
    <x v="499"/>
    <d v="2013-12-05T00:00:00"/>
    <s v="Second Class"/>
    <s v="MY-18295"/>
    <s v="Muhammed Yedwab"/>
    <x v="1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x v="499"/>
    <d v="2013-12-05T00:00:00"/>
    <s v="Second Class"/>
    <s v="MY-18295"/>
    <s v="Muhammed Yedwab"/>
    <x v="1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x v="3"/>
    <x v="386"/>
    <d v="2014-10-13T00:00:00"/>
    <s v="Same Day"/>
    <s v="NF-18385"/>
    <s v="Natalie Fritzler"/>
    <x v="0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3"/>
    <x v="157"/>
    <d v="2014-12-14T00:00:00"/>
    <s v="First Class"/>
    <s v="NB-18655"/>
    <s v="Nona Balk"/>
    <x v="1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x v="1"/>
    <x v="486"/>
    <d v="2012-10-04T00:00:00"/>
    <s v="First Class"/>
    <s v="EM-13960"/>
    <s v="Eric Murdock"/>
    <x v="0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x v="1222"/>
    <d v="2013-08-12T00:00:00"/>
    <s v="Standard Class"/>
    <s v="MF-17665"/>
    <s v="Maureen Fritzler"/>
    <x v="1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x v="3"/>
    <x v="659"/>
    <d v="2014-11-08T00:00:00"/>
    <s v="Same Day"/>
    <s v="EC-14050"/>
    <s v="Erin Creighton"/>
    <x v="0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x v="835"/>
    <d v="2013-01-08T00:00:00"/>
    <s v="Standard Class"/>
    <s v="BO-11350"/>
    <s v="Bill Overfelt"/>
    <x v="1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d v="2013-01-08T00:00:00"/>
    <s v="Standard Class"/>
    <s v="BO-11350"/>
    <s v="Bill Overfelt"/>
    <x v="1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x v="0"/>
    <x v="536"/>
    <d v="2013-05-17T00:00:00"/>
    <s v="Standard Class"/>
    <s v="VM-21835"/>
    <s v="Vivian Mathis"/>
    <x v="0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x v="0"/>
    <x v="536"/>
    <d v="2013-05-17T00:00:00"/>
    <s v="Standard Class"/>
    <s v="VM-21835"/>
    <s v="Vivian Mathis"/>
    <x v="0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x v="3"/>
    <x v="60"/>
    <d v="2014-11-08T00:00:00"/>
    <s v="First Class"/>
    <s v="AB-10060"/>
    <s v="Adam Bellavance"/>
    <x v="2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x v="3"/>
    <x v="60"/>
    <d v="2014-11-08T00:00:00"/>
    <s v="First Class"/>
    <s v="AB-10060"/>
    <s v="Adam Bellavance"/>
    <x v="2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x v="3"/>
    <x v="60"/>
    <d v="2014-11-08T00:00:00"/>
    <s v="First Class"/>
    <s v="AB-10060"/>
    <s v="Adam Bellavance"/>
    <x v="2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x v="0"/>
    <x v="439"/>
    <d v="2013-05-31T00:00:00"/>
    <s v="Standard Class"/>
    <s v="CM-12235"/>
    <s v="Chris McAfee"/>
    <x v="0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x v="1"/>
    <x v="312"/>
    <d v="2012-11-24T00:00:00"/>
    <s v="Standard Class"/>
    <s v="KW-16570"/>
    <s v="Kelly Williams"/>
    <x v="0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x v="0"/>
    <x v="183"/>
    <d v="2013-04-30T00:00:00"/>
    <s v="Standard Class"/>
    <s v="MM-17920"/>
    <s v="Michael Moore"/>
    <x v="0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x v="0"/>
    <x v="183"/>
    <d v="2013-04-30T00:00:00"/>
    <s v="Standard Class"/>
    <s v="MM-17920"/>
    <s v="Michael Moore"/>
    <x v="0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x v="0"/>
    <x v="500"/>
    <d v="2013-10-19T00:00:00"/>
    <s v="Standard Class"/>
    <s v="PW-19030"/>
    <s v="Pauline Webber"/>
    <x v="1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x v="0"/>
    <x v="500"/>
    <d v="2013-10-19T00:00:00"/>
    <s v="Standard Class"/>
    <s v="PW-19030"/>
    <s v="Pauline Webber"/>
    <x v="1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x v="2"/>
    <x v="267"/>
    <d v="2011-04-07T00:00:00"/>
    <s v="Second Class"/>
    <s v="RD-19900"/>
    <s v="Ruben Dartt"/>
    <x v="0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x v="2"/>
    <x v="267"/>
    <d v="2011-04-07T00:00:00"/>
    <s v="Second Class"/>
    <s v="RD-19900"/>
    <s v="Ruben Dartt"/>
    <x v="0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x v="2"/>
    <x v="267"/>
    <d v="2011-04-07T00:00:00"/>
    <s v="Second Class"/>
    <s v="RD-19900"/>
    <s v="Ruben Dartt"/>
    <x v="0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"/>
    <x v="267"/>
    <d v="2011-04-07T00:00:00"/>
    <s v="Second Class"/>
    <s v="RD-19900"/>
    <s v="Ruben Dartt"/>
    <x v="0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x v="876"/>
    <d v="2013-08-12T00:00:00"/>
    <s v="Standard Class"/>
    <s v="LM-17065"/>
    <s v="Liz MacKendrick"/>
    <x v="0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x v="2"/>
    <x v="637"/>
    <d v="2011-12-16T00:00:00"/>
    <s v="First Class"/>
    <s v="CS-11845"/>
    <s v="Cari Sayre"/>
    <x v="1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x v="3"/>
    <x v="1109"/>
    <d v="2014-06-04T00:00:00"/>
    <s v="Second Class"/>
    <s v="KT-16480"/>
    <s v="Kean Thornton"/>
    <x v="0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x v="500"/>
    <d v="2013-10-20T00:00:00"/>
    <s v="Standard Class"/>
    <s v="BE-11410"/>
    <s v="Bobby Elias"/>
    <x v="0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2"/>
    <x v="619"/>
    <d v="2011-03-18T00:00:00"/>
    <s v="Standard Class"/>
    <s v="NF-18475"/>
    <s v="Neil Französisch"/>
    <x v="2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x v="2"/>
    <x v="1223"/>
    <d v="2011-02-25T00:00:00"/>
    <s v="Standard Class"/>
    <s v="DL-13315"/>
    <s v="Delfina Latchford"/>
    <x v="0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x v="1"/>
    <x v="252"/>
    <d v="2012-08-26T00:00:00"/>
    <s v="Second Class"/>
    <s v="MS-17710"/>
    <s v="Maurice Satty"/>
    <x v="0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1"/>
    <x v="252"/>
    <d v="2012-08-26T00:00:00"/>
    <s v="Second Class"/>
    <s v="MS-17710"/>
    <s v="Maurice Satty"/>
    <x v="0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x v="1"/>
    <x v="252"/>
    <d v="2012-08-26T00:00:00"/>
    <s v="Second Class"/>
    <s v="MS-17710"/>
    <s v="Maurice Satty"/>
    <x v="0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x v="3"/>
    <x v="540"/>
    <d v="2014-05-13T00:00:00"/>
    <s v="Second Class"/>
    <s v="MM-18055"/>
    <s v="Michelle Moray"/>
    <x v="0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x v="0"/>
    <x v="1084"/>
    <d v="2013-02-09T00:00:00"/>
    <s v="Standard Class"/>
    <s v="JB-15400"/>
    <s v="Jennifer Braxton"/>
    <x v="1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x v="2"/>
    <x v="174"/>
    <d v="2011-12-25T00:00:00"/>
    <s v="Standard Class"/>
    <s v="SG-20605"/>
    <s v="Speros Goranitis"/>
    <x v="0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x v="2"/>
    <x v="174"/>
    <d v="2011-12-25T00:00:00"/>
    <s v="Standard Class"/>
    <s v="SG-20605"/>
    <s v="Speros Goranitis"/>
    <x v="0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x v="2"/>
    <x v="174"/>
    <d v="2011-12-25T00:00:00"/>
    <s v="Standard Class"/>
    <s v="SG-20605"/>
    <s v="Speros Goranitis"/>
    <x v="0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x v="3"/>
    <x v="256"/>
    <d v="2014-12-07T00:00:00"/>
    <s v="First Class"/>
    <s v="PB-18805"/>
    <s v="Patrick Bzostek"/>
    <x v="2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3"/>
    <x v="256"/>
    <d v="2014-12-07T00:00:00"/>
    <s v="First Class"/>
    <s v="PB-18805"/>
    <s v="Patrick Bzostek"/>
    <x v="2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3"/>
    <x v="256"/>
    <d v="2014-12-07T00:00:00"/>
    <s v="First Class"/>
    <s v="PB-18805"/>
    <s v="Patrick Bzostek"/>
    <x v="2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3"/>
    <x v="256"/>
    <d v="2014-12-07T00:00:00"/>
    <s v="First Class"/>
    <s v="PB-18805"/>
    <s v="Patrick Bzostek"/>
    <x v="2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x v="3"/>
    <x v="256"/>
    <d v="2014-12-07T00:00:00"/>
    <s v="First Class"/>
    <s v="PB-18805"/>
    <s v="Patrick Bzostek"/>
    <x v="2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x v="3"/>
    <x v="668"/>
    <d v="2014-03-26T00:00:00"/>
    <s v="Same Day"/>
    <s v="AC-10615"/>
    <s v="Ann Chong"/>
    <x v="1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x v="3"/>
    <x v="141"/>
    <d v="2014-07-13T00:00:00"/>
    <s v="Standard Class"/>
    <s v="MR-17545"/>
    <s v="Mathew Reese"/>
    <x v="2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x v="3"/>
    <x v="40"/>
    <d v="2014-11-01T00:00:00"/>
    <s v="Standard Class"/>
    <s v="BF-11215"/>
    <s v="Benjamin Farhat"/>
    <x v="2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x v="189"/>
    <d v="2013-11-01T00:00:00"/>
    <s v="Standard Class"/>
    <s v="BW-11200"/>
    <s v="Ben Wallace"/>
    <x v="0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x v="189"/>
    <d v="2013-11-01T00:00:00"/>
    <s v="Standard Class"/>
    <s v="BW-11200"/>
    <s v="Ben Wallace"/>
    <x v="0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x v="0"/>
    <x v="189"/>
    <d v="2013-11-01T00:00:00"/>
    <s v="Standard Class"/>
    <s v="BW-11200"/>
    <s v="Ben Wallace"/>
    <x v="0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x v="189"/>
    <d v="2013-11-01T00:00:00"/>
    <s v="Standard Class"/>
    <s v="BW-11200"/>
    <s v="Ben Wallace"/>
    <x v="0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x v="3"/>
    <x v="492"/>
    <d v="2014-06-15T00:00:00"/>
    <s v="Second Class"/>
    <s v="TS-21610"/>
    <s v="Troy Staebel"/>
    <x v="0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x v="477"/>
    <d v="2013-09-28T00:00:00"/>
    <s v="First Class"/>
    <s v="AS-10045"/>
    <s v="Aaron Smayling"/>
    <x v="1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x v="3"/>
    <x v="210"/>
    <d v="2014-09-10T00:00:00"/>
    <s v="First Class"/>
    <s v="AA-10375"/>
    <s v="Allen Armold"/>
    <x v="0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x v="3"/>
    <x v="210"/>
    <d v="2014-09-10T00:00:00"/>
    <s v="First Class"/>
    <s v="AA-10375"/>
    <s v="Allen Armold"/>
    <x v="0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x v="1"/>
    <x v="1224"/>
    <d v="2012-05-16T00:00:00"/>
    <s v="Second Class"/>
    <s v="PS-18970"/>
    <s v="Paul Stevenson"/>
    <x v="2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x v="1"/>
    <x v="705"/>
    <d v="2012-08-10T00:00:00"/>
    <s v="Standard Class"/>
    <s v="RP-19270"/>
    <s v="Rachel Payne"/>
    <x v="1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x v="1"/>
    <x v="705"/>
    <d v="2012-08-10T00:00:00"/>
    <s v="Standard Class"/>
    <s v="RP-19270"/>
    <s v="Rachel Payne"/>
    <x v="1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x v="1"/>
    <x v="705"/>
    <d v="2012-08-10T00:00:00"/>
    <s v="Standard Class"/>
    <s v="RP-19270"/>
    <s v="Rachel Payne"/>
    <x v="1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x v="1"/>
    <x v="705"/>
    <d v="2012-08-10T00:00:00"/>
    <s v="Standard Class"/>
    <s v="RP-19270"/>
    <s v="Rachel Payne"/>
    <x v="1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2"/>
    <x v="194"/>
    <d v="2011-11-02T00:00:00"/>
    <s v="Standard Class"/>
    <s v="NC-18625"/>
    <s v="Noah Childs"/>
    <x v="1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x v="2"/>
    <x v="194"/>
    <d v="2011-11-02T00:00:00"/>
    <s v="Standard Class"/>
    <s v="NC-18625"/>
    <s v="Noah Childs"/>
    <x v="1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x v="1133"/>
    <d v="2013-06-21T00:00:00"/>
    <s v="Second Class"/>
    <s v="SC-20770"/>
    <s v="Stewart Carmichael"/>
    <x v="1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x v="0"/>
    <x v="1133"/>
    <d v="2013-06-21T00:00:00"/>
    <s v="Second Class"/>
    <s v="SC-20770"/>
    <s v="Stewart Carmichael"/>
    <x v="1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x v="1133"/>
    <d v="2013-06-21T00:00:00"/>
    <s v="Second Class"/>
    <s v="SC-20770"/>
    <s v="Stewart Carmichael"/>
    <x v="1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x v="1"/>
    <x v="910"/>
    <d v="2012-05-06T00:00:00"/>
    <s v="First Class"/>
    <s v="NF-18595"/>
    <s v="Nicole Fjeld"/>
    <x v="2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"/>
    <x v="113"/>
    <d v="2012-11-14T00:00:00"/>
    <s v="Standard Class"/>
    <s v="SC-20020"/>
    <s v="Sam Craven"/>
    <x v="0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x v="1"/>
    <x v="1051"/>
    <d v="2012-06-03T00:00:00"/>
    <s v="Standard Class"/>
    <s v="BD-11560"/>
    <s v="Brendan Dodson"/>
    <x v="2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x v="897"/>
    <d v="2013-09-28T00:00:00"/>
    <s v="Standard Class"/>
    <s v="SM-20950"/>
    <s v="Suzanne McNair"/>
    <x v="1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x v="1"/>
    <x v="109"/>
    <d v="2012-12-02T00:00:00"/>
    <s v="Standard Class"/>
    <s v="EB-14110"/>
    <s v="Eugene Barchas"/>
    <x v="0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x v="1"/>
    <x v="109"/>
    <d v="2012-12-02T00:00:00"/>
    <s v="Standard Class"/>
    <s v="EB-14110"/>
    <s v="Eugene Barchas"/>
    <x v="0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x v="1"/>
    <x v="155"/>
    <d v="2012-12-05T00:00:00"/>
    <s v="Second Class"/>
    <s v="HP-14815"/>
    <s v="Harold Pawlan"/>
    <x v="2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x v="2"/>
    <x v="1136"/>
    <d v="2011-10-19T00:00:00"/>
    <s v="Second Class"/>
    <s v="EB-14170"/>
    <s v="Evan Bailliet"/>
    <x v="0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x v="0"/>
    <x v="973"/>
    <d v="2013-05-06T00:00:00"/>
    <s v="First Class"/>
    <s v="SM-20905"/>
    <s v="Susan MacKendrick"/>
    <x v="0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x v="1"/>
    <x v="932"/>
    <d v="2012-06-08T00:00:00"/>
    <s v="Standard Class"/>
    <s v="CG-12040"/>
    <s v="Catherine Glotzbach"/>
    <x v="2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x v="691"/>
    <d v="2011-03-31T00:00:00"/>
    <s v="Same Day"/>
    <s v="TG-21640"/>
    <s v="Trudy Glocke"/>
    <x v="0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2"/>
    <x v="691"/>
    <d v="2011-03-31T00:00:00"/>
    <s v="Same Day"/>
    <s v="TG-21640"/>
    <s v="Trudy Glocke"/>
    <x v="0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x v="2"/>
    <x v="691"/>
    <d v="2011-03-31T00:00:00"/>
    <s v="Same Day"/>
    <s v="TG-21640"/>
    <s v="Trudy Glocke"/>
    <x v="0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3"/>
    <x v="957"/>
    <d v="2014-07-08T00:00:00"/>
    <s v="First Class"/>
    <s v="DK-12835"/>
    <s v="Damala Kotsonis"/>
    <x v="1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1"/>
    <x v="496"/>
    <d v="2012-09-24T00:00:00"/>
    <s v="Same Day"/>
    <s v="MB-17305"/>
    <s v="Maria Bertelson"/>
    <x v="0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x v="1"/>
    <x v="496"/>
    <d v="2012-09-24T00:00:00"/>
    <s v="Same Day"/>
    <s v="MB-17305"/>
    <s v="Maria Bertelson"/>
    <x v="0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x v="1"/>
    <x v="496"/>
    <d v="2012-09-24T00:00:00"/>
    <s v="Same Day"/>
    <s v="MB-17305"/>
    <s v="Maria Bertelson"/>
    <x v="0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x v="1"/>
    <x v="496"/>
    <d v="2012-09-24T00:00:00"/>
    <s v="Same Day"/>
    <s v="MB-17305"/>
    <s v="Maria Bertelson"/>
    <x v="0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1"/>
    <x v="496"/>
    <d v="2012-09-24T00:00:00"/>
    <s v="Same Day"/>
    <s v="MB-17305"/>
    <s v="Maria Bertelson"/>
    <x v="0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x v="1"/>
    <x v="863"/>
    <d v="2012-08-13T00:00:00"/>
    <s v="Same Day"/>
    <s v="SF-20065"/>
    <s v="Sandra Flanagan"/>
    <x v="0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x v="1"/>
    <x v="989"/>
    <d v="2012-05-28T00:00:00"/>
    <s v="Second Class"/>
    <s v="PS-18760"/>
    <s v="Pamela Stobb"/>
    <x v="0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x v="1"/>
    <x v="989"/>
    <d v="2012-05-28T00:00:00"/>
    <s v="Second Class"/>
    <s v="PS-18760"/>
    <s v="Pamela Stobb"/>
    <x v="0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1"/>
    <x v="989"/>
    <d v="2012-05-28T00:00:00"/>
    <s v="Second Class"/>
    <s v="PS-18760"/>
    <s v="Pamela Stobb"/>
    <x v="0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x v="3"/>
    <x v="32"/>
    <d v="2014-09-17T00:00:00"/>
    <s v="First Class"/>
    <s v="RB-19705"/>
    <s v="Roger Barcio"/>
    <x v="2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x v="3"/>
    <x v="32"/>
    <d v="2014-09-17T00:00:00"/>
    <s v="First Class"/>
    <s v="RB-19705"/>
    <s v="Roger Barcio"/>
    <x v="2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x v="3"/>
    <x v="32"/>
    <d v="2014-09-17T00:00:00"/>
    <s v="First Class"/>
    <s v="RB-19705"/>
    <s v="Roger Barcio"/>
    <x v="2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x v="3"/>
    <x v="32"/>
    <d v="2014-09-17T00:00:00"/>
    <s v="First Class"/>
    <s v="RB-19705"/>
    <s v="Roger Barcio"/>
    <x v="2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x v="843"/>
    <d v="2013-06-12T00:00:00"/>
    <s v="Standard Class"/>
    <s v="RS-19870"/>
    <s v="Roy Skaria"/>
    <x v="2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x v="3"/>
    <x v="643"/>
    <d v="2014-06-28T00:00:00"/>
    <s v="Second Class"/>
    <s v="SB-20185"/>
    <s v="Sarah Brown"/>
    <x v="0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x v="3"/>
    <x v="775"/>
    <d v="2014-08-28T00:00:00"/>
    <s v="First Class"/>
    <s v="HJ-14875"/>
    <s v="Heather Jas"/>
    <x v="2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x v="0"/>
    <x v="370"/>
    <d v="2013-08-29T00:00:00"/>
    <s v="First Class"/>
    <s v="SV-20815"/>
    <s v="Stuart Van"/>
    <x v="1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x v="0"/>
    <x v="741"/>
    <d v="2013-11-19T00:00:00"/>
    <s v="Same Day"/>
    <s v="BE-11410"/>
    <s v="Bobby Elias"/>
    <x v="0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x v="3"/>
    <x v="827"/>
    <d v="2014-04-23T00:00:00"/>
    <s v="Standard Class"/>
    <s v="BM-11575"/>
    <s v="Brendan Murry"/>
    <x v="1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x v="3"/>
    <x v="283"/>
    <d v="2014-07-29T00:00:00"/>
    <s v="Standard Class"/>
    <s v="AZ-10750"/>
    <s v="Annie Zypern"/>
    <x v="0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x v="2"/>
    <x v="218"/>
    <d v="2011-05-15T00:00:00"/>
    <s v="Standard Class"/>
    <s v="HD-14785"/>
    <s v="Harold Dahlen"/>
    <x v="2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"/>
    <x v="218"/>
    <d v="2011-05-15T00:00:00"/>
    <s v="Standard Class"/>
    <s v="HD-14785"/>
    <s v="Harold Dahlen"/>
    <x v="2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x v="0"/>
    <x v="1062"/>
    <d v="2013-08-02T00:00:00"/>
    <s v="Standard Class"/>
    <s v="BF-11005"/>
    <s v="Barry Franz"/>
    <x v="2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x v="1062"/>
    <d v="2013-08-02T00:00:00"/>
    <s v="Standard Class"/>
    <s v="BF-11005"/>
    <s v="Barry Franz"/>
    <x v="2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"/>
    <x v="32"/>
    <d v="2014-09-20T00:00:00"/>
    <s v="Standard Class"/>
    <s v="HZ-14950"/>
    <s v="Henia Zydlo"/>
    <x v="0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x v="3"/>
    <x v="32"/>
    <d v="2014-09-20T00:00:00"/>
    <s v="Standard Class"/>
    <s v="HZ-14950"/>
    <s v="Henia Zydlo"/>
    <x v="0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x v="3"/>
    <x v="714"/>
    <d v="2014-01-30T00:00:00"/>
    <s v="Standard Class"/>
    <s v="KD-16495"/>
    <s v="Keith Dawkins"/>
    <x v="1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x v="3"/>
    <x v="714"/>
    <d v="2014-01-30T00:00:00"/>
    <s v="Standard Class"/>
    <s v="KD-16495"/>
    <s v="Keith Dawkins"/>
    <x v="1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x v="3"/>
    <x v="714"/>
    <d v="2014-01-30T00:00:00"/>
    <s v="Standard Class"/>
    <s v="KD-16495"/>
    <s v="Keith Dawkins"/>
    <x v="1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x v="1"/>
    <x v="444"/>
    <d v="2012-09-23T00:00:00"/>
    <s v="Standard Class"/>
    <s v="FC-14245"/>
    <s v="Frank Carlisle"/>
    <x v="2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x v="1"/>
    <x v="1225"/>
    <d v="2012-04-18T00:00:00"/>
    <s v="Standard Class"/>
    <s v="TP-21130"/>
    <s v="Theone Pippenger"/>
    <x v="0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3"/>
    <x v="540"/>
    <d v="2014-05-12T00:00:00"/>
    <s v="Second Class"/>
    <s v="EB-13705"/>
    <s v="Ed Braxton"/>
    <x v="1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x v="0"/>
    <x v="913"/>
    <d v="2013-09-10T00:00:00"/>
    <s v="Standard Class"/>
    <s v="JP-15520"/>
    <s v="Jeremy Pistek"/>
    <x v="0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x v="2"/>
    <x v="946"/>
    <d v="2011-05-22T00:00:00"/>
    <s v="First Class"/>
    <s v="TD-20995"/>
    <s v="Tamara Dahlen"/>
    <x v="0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x v="0"/>
    <x v="26"/>
    <d v="2013-06-24T00:00:00"/>
    <s v="Standard Class"/>
    <s v="DM-13345"/>
    <s v="Denise Monton"/>
    <x v="1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x v="1"/>
    <x v="121"/>
    <d v="2012-11-05T00:00:00"/>
    <s v="First Class"/>
    <s v="EG-13900"/>
    <s v="Emily Grady"/>
    <x v="0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x v="3"/>
    <x v="259"/>
    <d v="2014-11-10T00:00:00"/>
    <s v="Standard Class"/>
    <s v="HG-14965"/>
    <s v="Henry Goldwyn"/>
    <x v="1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3"/>
    <x v="259"/>
    <d v="2014-11-10T00:00:00"/>
    <s v="Standard Class"/>
    <s v="HG-14965"/>
    <s v="Henry Goldwyn"/>
    <x v="1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3"/>
    <x v="256"/>
    <d v="2014-12-09T00:00:00"/>
    <s v="Second Class"/>
    <s v="BF-11080"/>
    <s v="Bart Folk"/>
    <x v="0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3"/>
    <x v="256"/>
    <d v="2014-12-09T00:00:00"/>
    <s v="Second Class"/>
    <s v="BF-11080"/>
    <s v="Bart Folk"/>
    <x v="0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x v="0"/>
    <x v="458"/>
    <d v="2013-05-20T00:00:00"/>
    <s v="Second Class"/>
    <s v="SC-20095"/>
    <s v="Sanjit Chand"/>
    <x v="0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0"/>
    <x v="458"/>
    <d v="2013-05-20T00:00:00"/>
    <s v="Second Class"/>
    <s v="SC-20095"/>
    <s v="Sanjit Chand"/>
    <x v="0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x v="3"/>
    <x v="1200"/>
    <d v="2014-10-31T00:00:00"/>
    <s v="Standard Class"/>
    <s v="CS-11950"/>
    <s v="Carlos Soltero"/>
    <x v="0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x v="0"/>
    <x v="31"/>
    <d v="2013-09-23T00:00:00"/>
    <s v="Standard Class"/>
    <s v="BD-11320"/>
    <s v="Bill Donatelli"/>
    <x v="0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x v="2"/>
    <x v="7"/>
    <d v="2011-11-13T00:00:00"/>
    <s v="First Class"/>
    <s v="MZ-17515"/>
    <s v="Mary Zewe"/>
    <x v="1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x v="2"/>
    <x v="7"/>
    <d v="2011-11-13T00:00:00"/>
    <s v="First Class"/>
    <s v="MZ-17515"/>
    <s v="Mary Zewe"/>
    <x v="1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x v="2"/>
    <x v="7"/>
    <d v="2011-11-13T00:00:00"/>
    <s v="First Class"/>
    <s v="MZ-17515"/>
    <s v="Mary Zewe"/>
    <x v="1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d v="2013-08-30T00:00:00"/>
    <s v="Standard Class"/>
    <s v="PW-19030"/>
    <s v="Pauline Webber"/>
    <x v="1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x v="3"/>
    <x v="673"/>
    <d v="2014-11-22T00:00:00"/>
    <s v="Standard Class"/>
    <s v="BS-11380"/>
    <s v="Bill Stewart"/>
    <x v="1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3"/>
    <x v="673"/>
    <d v="2014-11-22T00:00:00"/>
    <s v="Standard Class"/>
    <s v="BS-11380"/>
    <s v="Bill Stewart"/>
    <x v="1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3"/>
    <x v="673"/>
    <d v="2014-11-22T00:00:00"/>
    <s v="Standard Class"/>
    <s v="BS-11380"/>
    <s v="Bill Stewart"/>
    <x v="1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x v="2"/>
    <x v="467"/>
    <d v="2011-09-30T00:00:00"/>
    <s v="Standard Class"/>
    <s v="DA-13450"/>
    <s v="Dianna Arnett"/>
    <x v="2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x v="2"/>
    <x v="467"/>
    <d v="2011-09-30T00:00:00"/>
    <s v="Standard Class"/>
    <s v="DA-13450"/>
    <s v="Dianna Arnett"/>
    <x v="2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x v="2"/>
    <x v="467"/>
    <d v="2011-09-30T00:00:00"/>
    <s v="Standard Class"/>
    <s v="DA-13450"/>
    <s v="Dianna Arnett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x v="222"/>
    <d v="2014-07-01T00:00:00"/>
    <s v="First Class"/>
    <s v="ME-17725"/>
    <s v="Max Engle"/>
    <x v="0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x v="3"/>
    <x v="222"/>
    <d v="2014-07-01T00:00:00"/>
    <s v="First Class"/>
    <s v="ME-17725"/>
    <s v="Max Engle"/>
    <x v="0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3"/>
    <x v="222"/>
    <d v="2014-07-01T00:00:00"/>
    <s v="First Class"/>
    <s v="ME-17725"/>
    <s v="Max Engle"/>
    <x v="0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"/>
    <x v="397"/>
    <d v="2014-09-26T00:00:00"/>
    <s v="First Class"/>
    <s v="MH-17785"/>
    <s v="Maya Herman"/>
    <x v="1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x v="2"/>
    <x v="533"/>
    <d v="2011-11-27T00:00:00"/>
    <s v="Standard Class"/>
    <s v="BT-11440"/>
    <s v="Bobby Trafton"/>
    <x v="0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x v="2"/>
    <x v="286"/>
    <d v="2011-01-19T00:00:00"/>
    <s v="Standard Class"/>
    <s v="MM-17920"/>
    <s v="Michael Moore"/>
    <x v="0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x v="2"/>
    <x v="286"/>
    <d v="2011-01-19T00:00:00"/>
    <s v="Standard Class"/>
    <s v="MM-17920"/>
    <s v="Michael Moore"/>
    <x v="0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x v="0"/>
    <x v="1207"/>
    <d v="2013-06-07T00:00:00"/>
    <s v="Standard Class"/>
    <s v="NM-18520"/>
    <s v="Neoma Murray"/>
    <x v="0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x v="1207"/>
    <d v="2013-06-07T00:00:00"/>
    <s v="Standard Class"/>
    <s v="NM-18520"/>
    <s v="Neoma Murray"/>
    <x v="0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x v="3"/>
    <x v="778"/>
    <d v="2014-02-18T00:00:00"/>
    <s v="Standard Class"/>
    <s v="MH-17455"/>
    <s v="Mark Hamilton"/>
    <x v="0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x v="2"/>
    <x v="1005"/>
    <d v="2011-10-17T00:00:00"/>
    <s v="First Class"/>
    <s v="TC-21295"/>
    <s v="Toby Carlisle"/>
    <x v="0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x v="2"/>
    <x v="1005"/>
    <d v="2011-10-17T00:00:00"/>
    <s v="First Class"/>
    <s v="TC-21295"/>
    <s v="Toby Carlisle"/>
    <x v="0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2"/>
    <x v="1005"/>
    <d v="2011-10-17T00:00:00"/>
    <s v="First Class"/>
    <s v="TC-21295"/>
    <s v="Toby Carlisle"/>
    <x v="0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2"/>
    <x v="728"/>
    <d v="2011-11-25T00:00:00"/>
    <s v="Standard Class"/>
    <s v="MH-17785"/>
    <s v="Maya Herman"/>
    <x v="1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x v="2"/>
    <x v="728"/>
    <d v="2011-11-25T00:00:00"/>
    <s v="Standard Class"/>
    <s v="MH-17785"/>
    <s v="Maya Herman"/>
    <x v="1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x v="3"/>
    <x v="105"/>
    <d v="2014-11-16T00:00:00"/>
    <s v="Second Class"/>
    <s v="EP-13915"/>
    <s v="Emily Phan"/>
    <x v="0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x v="1"/>
    <x v="1226"/>
    <d v="2012-01-31T00:00:00"/>
    <s v="Second Class"/>
    <s v="JH-15985"/>
    <s v="Joseph Holt"/>
    <x v="0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2"/>
    <x v="1009"/>
    <d v="2011-03-12T00:00:00"/>
    <s v="Standard Class"/>
    <s v="CM-12715"/>
    <s v="Craig Molinari"/>
    <x v="1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x v="2"/>
    <x v="1009"/>
    <d v="2011-03-12T00:00:00"/>
    <s v="Standard Class"/>
    <s v="CM-12715"/>
    <s v="Craig Molinari"/>
    <x v="1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x v="2"/>
    <x v="1009"/>
    <d v="2011-03-12T00:00:00"/>
    <s v="Standard Class"/>
    <s v="CM-12715"/>
    <s v="Craig Molinari"/>
    <x v="1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2"/>
    <x v="1009"/>
    <d v="2011-03-12T00:00:00"/>
    <s v="Standard Class"/>
    <s v="CM-12715"/>
    <s v="Craig Molinari"/>
    <x v="1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x v="3"/>
    <x v="110"/>
    <d v="2014-06-14T00:00:00"/>
    <s v="Standard Class"/>
    <s v="FO-14305"/>
    <s v="Frank Olsen"/>
    <x v="0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x v="3"/>
    <x v="110"/>
    <d v="2014-06-14T00:00:00"/>
    <s v="Standard Class"/>
    <s v="FO-14305"/>
    <s v="Frank Olsen"/>
    <x v="0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x v="3"/>
    <x v="110"/>
    <d v="2014-06-14T00:00:00"/>
    <s v="Standard Class"/>
    <s v="FO-14305"/>
    <s v="Frank Olsen"/>
    <x v="0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x v="2"/>
    <x v="84"/>
    <d v="2011-11-24T00:00:00"/>
    <s v="Standard Class"/>
    <s v="MW-18220"/>
    <s v="Mitch Webber"/>
    <x v="0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x v="2"/>
    <x v="84"/>
    <d v="2011-11-24T00:00:00"/>
    <s v="Standard Class"/>
    <s v="MW-18220"/>
    <s v="Mitch Webber"/>
    <x v="0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x v="0"/>
    <x v="491"/>
    <d v="2013-12-01T00:00:00"/>
    <s v="Standard Class"/>
    <s v="MS-17365"/>
    <s v="Maribeth Schnelling"/>
    <x v="0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x v="491"/>
    <d v="2013-12-01T00:00:00"/>
    <s v="Standard Class"/>
    <s v="MS-17365"/>
    <s v="Maribeth Schnelling"/>
    <x v="0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x v="0"/>
    <x v="491"/>
    <d v="2013-12-01T00:00:00"/>
    <s v="Standard Class"/>
    <s v="MS-17365"/>
    <s v="Maribeth Schnelling"/>
    <x v="0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x v="0"/>
    <x v="491"/>
    <d v="2013-12-01T00:00:00"/>
    <s v="Standard Class"/>
    <s v="MS-17365"/>
    <s v="Maribeth Schnelling"/>
    <x v="0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x v="3"/>
    <x v="205"/>
    <d v="2014-01-28T00:00:00"/>
    <s v="Standard Class"/>
    <s v="HP-14815"/>
    <s v="Harold Pawlan"/>
    <x v="2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3"/>
    <x v="205"/>
    <d v="2014-01-28T00:00:00"/>
    <s v="Standard Class"/>
    <s v="HP-14815"/>
    <s v="Harold Pawlan"/>
    <x v="2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x v="2"/>
    <x v="358"/>
    <d v="2011-09-29T00:00:00"/>
    <s v="Standard Class"/>
    <s v="AS-10090"/>
    <s v="Adam Shillingsburg"/>
    <x v="0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x v="2"/>
    <x v="358"/>
    <d v="2011-09-29T00:00:00"/>
    <s v="Standard Class"/>
    <s v="AS-10090"/>
    <s v="Adam Shillingsburg"/>
    <x v="0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x v="2"/>
    <x v="358"/>
    <d v="2011-09-29T00:00:00"/>
    <s v="Standard Class"/>
    <s v="AS-10090"/>
    <s v="Adam Shillingsburg"/>
    <x v="0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x v="2"/>
    <x v="358"/>
    <d v="2011-09-29T00:00:00"/>
    <s v="Standard Class"/>
    <s v="AS-10090"/>
    <s v="Adam Shillingsburg"/>
    <x v="0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x v="959"/>
    <d v="2011-03-30T00:00:00"/>
    <s v="Second Class"/>
    <s v="CS-12505"/>
    <s v="Cindy Stewart"/>
    <x v="0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x v="0"/>
    <x v="112"/>
    <d v="2013-06-12T00:00:00"/>
    <s v="Standard Class"/>
    <s v="ME-17320"/>
    <s v="Maria Etezadi"/>
    <x v="2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x v="0"/>
    <x v="112"/>
    <d v="2013-06-12T00:00:00"/>
    <s v="Standard Class"/>
    <s v="ME-17320"/>
    <s v="Maria Etezadi"/>
    <x v="2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x v="0"/>
    <x v="112"/>
    <d v="2013-06-12T00:00:00"/>
    <s v="Standard Class"/>
    <s v="ME-17320"/>
    <s v="Maria Etezadi"/>
    <x v="2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x v="3"/>
    <x v="515"/>
    <d v="2014-09-06T00:00:00"/>
    <s v="Standard Class"/>
    <s v="MS-17770"/>
    <s v="Maxwell Schwartz"/>
    <x v="0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x v="1"/>
    <x v="214"/>
    <d v="2012-12-07T00:00:00"/>
    <s v="Same Day"/>
    <s v="KH-16690"/>
    <s v="Kristen Hastings"/>
    <x v="1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x v="3"/>
    <x v="673"/>
    <d v="2014-11-21T00:00:00"/>
    <s v="Standard Class"/>
    <s v="LC-16885"/>
    <s v="Lena Creighton"/>
    <x v="0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x v="3"/>
    <x v="673"/>
    <d v="2014-11-21T00:00:00"/>
    <s v="Standard Class"/>
    <s v="LC-16885"/>
    <s v="Lena Creighton"/>
    <x v="0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x v="131"/>
    <d v="2013-04-28T00:00:00"/>
    <s v="Standard Class"/>
    <s v="AF-10870"/>
    <s v="Art Ferguson"/>
    <x v="0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x v="131"/>
    <d v="2013-04-28T00:00:00"/>
    <s v="Standard Class"/>
    <s v="AF-10870"/>
    <s v="Art Ferguson"/>
    <x v="0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3"/>
    <x v="459"/>
    <d v="2014-04-07T00:00:00"/>
    <s v="Standard Class"/>
    <s v="AH-10465"/>
    <s v="Amy Hunt"/>
    <x v="0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x v="1"/>
    <x v="863"/>
    <d v="2012-08-15T00:00:00"/>
    <s v="First Class"/>
    <s v="GK-14620"/>
    <s v="Grace Kelly"/>
    <x v="1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x v="3"/>
    <x v="38"/>
    <d v="2014-11-20T00:00:00"/>
    <s v="Standard Class"/>
    <s v="KL-16645"/>
    <s v="Ken Lonsdale"/>
    <x v="0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x v="0"/>
    <x v="443"/>
    <d v="2013-12-29T00:00:00"/>
    <s v="Standard Class"/>
    <s v="FM-14290"/>
    <s v="Frank Merwin"/>
    <x v="2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x v="0"/>
    <x v="443"/>
    <d v="2013-12-29T00:00:00"/>
    <s v="Standard Class"/>
    <s v="FM-14290"/>
    <s v="Frank Merwin"/>
    <x v="2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x v="2"/>
    <x v="192"/>
    <d v="2011-07-24T00:00:00"/>
    <s v="Second Class"/>
    <s v="JL-15850"/>
    <s v="John Lucas"/>
    <x v="0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x v="715"/>
    <d v="2013-05-11T00:00:00"/>
    <s v="Standard Class"/>
    <s v="GM-14500"/>
    <s v="Gene McClure"/>
    <x v="0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2"/>
    <x v="683"/>
    <d v="2011-12-03T00:00:00"/>
    <s v="Standard Class"/>
    <s v="MC-17635"/>
    <s v="Matthew Clasen"/>
    <x v="1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x v="0"/>
    <x v="724"/>
    <d v="2013-04-24T00:00:00"/>
    <s v="Standard Class"/>
    <s v="CS-12490"/>
    <s v="Cindy Schnelling"/>
    <x v="1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x v="0"/>
    <x v="724"/>
    <d v="2013-04-24T00:00:00"/>
    <s v="Standard Class"/>
    <s v="CS-12490"/>
    <s v="Cindy Schnelling"/>
    <x v="1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"/>
    <x v="17"/>
    <d v="2012-12-31T00:00:00"/>
    <s v="Standard Class"/>
    <s v="AH-10030"/>
    <s v="Aaron Hawkins"/>
    <x v="1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x v="1"/>
    <x v="17"/>
    <d v="2012-12-31T00:00:00"/>
    <s v="Standard Class"/>
    <s v="AH-10030"/>
    <s v="Aaron Hawkins"/>
    <x v="1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x v="3"/>
    <x v="1096"/>
    <d v="2014-12-19T00:00:00"/>
    <s v="Standard Class"/>
    <s v="EP-13915"/>
    <s v="Emily Phan"/>
    <x v="0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x v="3"/>
    <x v="1096"/>
    <d v="2014-12-19T00:00:00"/>
    <s v="Standard Class"/>
    <s v="EP-13915"/>
    <s v="Emily Phan"/>
    <x v="0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x v="3"/>
    <x v="1096"/>
    <d v="2014-12-19T00:00:00"/>
    <s v="Standard Class"/>
    <s v="EP-13915"/>
    <s v="Emily Phan"/>
    <x v="0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x v="3"/>
    <x v="1096"/>
    <d v="2014-12-19T00:00:00"/>
    <s v="Standard Class"/>
    <s v="EP-13915"/>
    <s v="Emily Phan"/>
    <x v="0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x v="3"/>
    <x v="460"/>
    <d v="2014-01-05T00:00:00"/>
    <s v="Second Class"/>
    <s v="FW-14395"/>
    <s v="Fred Wasserman"/>
    <x v="1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x v="3"/>
    <x v="1109"/>
    <d v="2014-06-04T00:00:00"/>
    <s v="Standard Class"/>
    <s v="KA-16525"/>
    <s v="Kelly Andreada"/>
    <x v="0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x v="3"/>
    <x v="1033"/>
    <d v="2014-10-07T00:00:00"/>
    <s v="Standard Class"/>
    <s v="SC-20050"/>
    <s v="Sample Company A"/>
    <x v="2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x v="3"/>
    <x v="308"/>
    <d v="2014-06-28T00:00:00"/>
    <s v="Standard Class"/>
    <s v="PG-18895"/>
    <s v="Paul Gonzalez"/>
    <x v="0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x v="3"/>
    <x v="308"/>
    <d v="2014-06-28T00:00:00"/>
    <s v="Standard Class"/>
    <s v="PG-18895"/>
    <s v="Paul Gonzalez"/>
    <x v="0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x v="3"/>
    <x v="1095"/>
    <d v="2014-04-06T00:00:00"/>
    <s v="First Class"/>
    <s v="TA-21385"/>
    <s v="Tom Ashbrook"/>
    <x v="2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x v="1"/>
    <x v="50"/>
    <d v="2012-11-17T00:00:00"/>
    <s v="Standard Class"/>
    <s v="PO-18850"/>
    <s v="Patrick O'Brill"/>
    <x v="0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1"/>
    <x v="834"/>
    <d v="2012-09-02T00:00:00"/>
    <s v="Standard Class"/>
    <s v="SM-20950"/>
    <s v="Suzanne McNair"/>
    <x v="1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x v="3"/>
    <x v="241"/>
    <d v="2014-09-29T00:00:00"/>
    <s v="Second Class"/>
    <s v="NK-18490"/>
    <s v="Neil Knudson"/>
    <x v="2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x v="3"/>
    <x v="241"/>
    <d v="2014-09-29T00:00:00"/>
    <s v="Second Class"/>
    <s v="NK-18490"/>
    <s v="Neil Knudson"/>
    <x v="2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x v="0"/>
    <x v="25"/>
    <d v="2013-12-15T00:00:00"/>
    <s v="First Class"/>
    <s v="SC-20695"/>
    <s v="Steve Chapman"/>
    <x v="1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x v="2"/>
    <x v="1227"/>
    <d v="2011-06-15T00:00:00"/>
    <s v="Second Class"/>
    <s v="HK-14890"/>
    <s v="Heather Kirkland"/>
    <x v="1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x v="0"/>
    <x v="21"/>
    <d v="2013-03-12T00:00:00"/>
    <s v="Same Day"/>
    <s v="BT-11485"/>
    <s v="Brad Thomas"/>
    <x v="2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x v="3"/>
    <x v="934"/>
    <d v="2014-12-20T00:00:00"/>
    <s v="Standard Class"/>
    <s v="KM-16660"/>
    <s v="Khloe Miller"/>
    <x v="0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3"/>
    <x v="934"/>
    <d v="2014-12-20T00:00:00"/>
    <s v="Standard Class"/>
    <s v="KM-16660"/>
    <s v="Khloe Miller"/>
    <x v="0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x v="3"/>
    <x v="934"/>
    <d v="2014-12-20T00:00:00"/>
    <s v="Standard Class"/>
    <s v="KM-16660"/>
    <s v="Khloe Miller"/>
    <x v="0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x v="0"/>
    <x v="859"/>
    <d v="2013-11-05T00:00:00"/>
    <s v="Standard Class"/>
    <s v="SP-20920"/>
    <s v="Susan Pistek"/>
    <x v="0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x v="3"/>
    <x v="689"/>
    <d v="2014-08-05T00:00:00"/>
    <s v="Standard Class"/>
    <s v="LB-16795"/>
    <s v="Laurel Beltran"/>
    <x v="2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x v="3"/>
    <x v="689"/>
    <d v="2014-08-05T00:00:00"/>
    <s v="Standard Class"/>
    <s v="LB-16795"/>
    <s v="Laurel Beltran"/>
    <x v="2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x v="3"/>
    <x v="689"/>
    <d v="2014-08-05T00:00:00"/>
    <s v="Standard Class"/>
    <s v="LB-16795"/>
    <s v="Laurel Beltran"/>
    <x v="2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x v="3"/>
    <x v="15"/>
    <d v="2014-10-24T00:00:00"/>
    <s v="Standard Class"/>
    <s v="JS-16030"/>
    <s v="Joy Smith"/>
    <x v="0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x v="0"/>
    <x v="147"/>
    <d v="2013-10-28T00:00:00"/>
    <s v="Standard Class"/>
    <s v="CS-11950"/>
    <s v="Carlos Soltero"/>
    <x v="0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0"/>
    <x v="147"/>
    <d v="2013-10-28T00:00:00"/>
    <s v="Standard Class"/>
    <s v="CS-11950"/>
    <s v="Carlos Soltero"/>
    <x v="0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x v="0"/>
    <x v="147"/>
    <d v="2013-10-28T00:00:00"/>
    <s v="Standard Class"/>
    <s v="CS-11950"/>
    <s v="Carlos Soltero"/>
    <x v="0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x v="0"/>
    <x v="147"/>
    <d v="2013-10-28T00:00:00"/>
    <s v="Standard Class"/>
    <s v="CS-11950"/>
    <s v="Carlos Soltero"/>
    <x v="0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x v="2"/>
    <x v="1127"/>
    <d v="2011-11-10T00:00:00"/>
    <s v="Standard Class"/>
    <s v="MD-17350"/>
    <s v="Maribeth Dona"/>
    <x v="0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x v="2"/>
    <x v="1127"/>
    <d v="2011-11-10T00:00:00"/>
    <s v="Standard Class"/>
    <s v="MD-17350"/>
    <s v="Maribeth Dona"/>
    <x v="0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x v="2"/>
    <x v="1127"/>
    <d v="2011-11-10T00:00:00"/>
    <s v="Standard Class"/>
    <s v="MD-17350"/>
    <s v="Maribeth Dona"/>
    <x v="0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x v="2"/>
    <x v="1127"/>
    <d v="2011-11-10T00:00:00"/>
    <s v="Standard Class"/>
    <s v="MD-17350"/>
    <s v="Maribeth Dona"/>
    <x v="0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x v="2"/>
    <x v="1127"/>
    <d v="2011-11-10T00:00:00"/>
    <s v="Standard Class"/>
    <s v="MD-17350"/>
    <s v="Maribeth Dona"/>
    <x v="0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x v="0"/>
    <x v="77"/>
    <d v="2013-11-13T00:00:00"/>
    <s v="Standard Class"/>
    <s v="LD-17005"/>
    <s v="Lisa DeCherney"/>
    <x v="0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x v="0"/>
    <x v="399"/>
    <d v="2013-08-15T00:00:00"/>
    <s v="Second Class"/>
    <s v="DB-13270"/>
    <s v="Deborah Brumfield"/>
    <x v="2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x v="198"/>
    <d v="2013-06-01T00:00:00"/>
    <s v="Same Day"/>
    <s v="AT-10735"/>
    <s v="Annie Thurman"/>
    <x v="0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d v="2013-06-01T00:00:00"/>
    <s v="Same Day"/>
    <s v="AT-10735"/>
    <s v="Annie Thurman"/>
    <x v="0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x v="3"/>
    <x v="105"/>
    <d v="2014-11-15T00:00:00"/>
    <s v="Second Class"/>
    <s v="DK-13375"/>
    <s v="Dennis Kane"/>
    <x v="0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x v="0"/>
    <x v="897"/>
    <d v="2013-09-27T00:00:00"/>
    <s v="Standard Class"/>
    <s v="CS-12250"/>
    <s v="Chris Selesnick"/>
    <x v="1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x v="595"/>
    <d v="2013-02-20T00:00:00"/>
    <s v="Standard Class"/>
    <s v="JF-15565"/>
    <s v="Jill Fjeld"/>
    <x v="0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x v="595"/>
    <d v="2013-02-20T00:00:00"/>
    <s v="Standard Class"/>
    <s v="JF-15565"/>
    <s v="Jill Fjeld"/>
    <x v="0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x v="2"/>
    <x v="1091"/>
    <d v="2011-12-26T00:00:00"/>
    <s v="Standard Class"/>
    <s v="TW-21025"/>
    <s v="Tamara Willingham"/>
    <x v="2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x v="1"/>
    <x v="901"/>
    <d v="2012-12-11T00:00:00"/>
    <s v="Standard Class"/>
    <s v="TB-21250"/>
    <s v="Tim Brockman"/>
    <x v="0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x v="3"/>
    <x v="697"/>
    <d v="2014-09-21T00:00:00"/>
    <s v="First Class"/>
    <s v="SC-20380"/>
    <s v="Shahid Collister"/>
    <x v="0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x v="3"/>
    <x v="574"/>
    <d v="2014-12-05T00:00:00"/>
    <s v="First Class"/>
    <s v="KM-16720"/>
    <s v="Kunst Miller"/>
    <x v="0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x v="3"/>
    <x v="574"/>
    <d v="2014-12-05T00:00:00"/>
    <s v="First Class"/>
    <s v="KM-16720"/>
    <s v="Kunst Miller"/>
    <x v="0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x v="3"/>
    <x v="574"/>
    <d v="2014-12-05T00:00:00"/>
    <s v="First Class"/>
    <s v="KM-16720"/>
    <s v="Kunst Miller"/>
    <x v="0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x v="2"/>
    <x v="411"/>
    <d v="2011-10-04T00:00:00"/>
    <s v="Standard Class"/>
    <s v="EB-14170"/>
    <s v="Evan Bailliet"/>
    <x v="0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x v="2"/>
    <x v="411"/>
    <d v="2011-10-04T00:00:00"/>
    <s v="Standard Class"/>
    <s v="EB-14170"/>
    <s v="Evan Bailliet"/>
    <x v="0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x v="3"/>
    <x v="237"/>
    <d v="2014-11-20T00:00:00"/>
    <s v="Standard Class"/>
    <s v="JE-15715"/>
    <s v="Joe Elijah"/>
    <x v="0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x v="2"/>
    <x v="1071"/>
    <d v="2011-08-25T00:00:00"/>
    <s v="Standard Class"/>
    <s v="NC-18535"/>
    <s v="Nick Crebassa"/>
    <x v="1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x v="2"/>
    <x v="1071"/>
    <d v="2011-08-25T00:00:00"/>
    <s v="Standard Class"/>
    <s v="NC-18535"/>
    <s v="Nick Crebassa"/>
    <x v="1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x v="2"/>
    <x v="1071"/>
    <d v="2011-08-25T00:00:00"/>
    <s v="Standard Class"/>
    <s v="NC-18535"/>
    <s v="Nick Crebassa"/>
    <x v="1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x v="2"/>
    <x v="84"/>
    <d v="2011-11-22T00:00:00"/>
    <s v="Second Class"/>
    <s v="AD-10180"/>
    <s v="Alan Dominguez"/>
    <x v="2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x v="685"/>
    <d v="2012-07-03T00:00:00"/>
    <s v="Standard Class"/>
    <s v="NF-18475"/>
    <s v="Neil Französisch"/>
    <x v="2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x v="3"/>
    <x v="633"/>
    <d v="2014-03-22T00:00:00"/>
    <s v="Standard Class"/>
    <s v="KD-16615"/>
    <s v="Ken Dana"/>
    <x v="1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x v="3"/>
    <x v="633"/>
    <d v="2014-03-22T00:00:00"/>
    <s v="Standard Class"/>
    <s v="KD-16615"/>
    <s v="Ken Dana"/>
    <x v="1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3"/>
    <x v="633"/>
    <d v="2014-03-22T00:00:00"/>
    <s v="Standard Class"/>
    <s v="KD-16615"/>
    <s v="Ken Dana"/>
    <x v="1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x v="3"/>
    <x v="633"/>
    <d v="2014-03-22T00:00:00"/>
    <s v="Standard Class"/>
    <s v="KD-16615"/>
    <s v="Ken Dana"/>
    <x v="1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x v="1"/>
    <x v="627"/>
    <d v="2012-11-12T00:00:00"/>
    <s v="Standard Class"/>
    <s v="QJ-19255"/>
    <s v="Quincy Jones"/>
    <x v="1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"/>
    <x v="354"/>
    <d v="2014-12-03T00:00:00"/>
    <s v="Standard Class"/>
    <s v="EP-13915"/>
    <s v="Emily Phan"/>
    <x v="0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x v="0"/>
    <x v="950"/>
    <d v="2013-06-23T00:00:00"/>
    <s v="Standard Class"/>
    <s v="JJ-15445"/>
    <s v="Jennifer Jackson"/>
    <x v="0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x v="3"/>
    <x v="276"/>
    <d v="2014-01-26T00:00:00"/>
    <s v="Standard Class"/>
    <s v="BE-11410"/>
    <s v="Bobby Elias"/>
    <x v="0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x v="3"/>
    <x v="221"/>
    <d v="2014-11-25T00:00:00"/>
    <s v="Same Day"/>
    <s v="BP-11290"/>
    <s v="Beth Paige"/>
    <x v="0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3"/>
    <x v="221"/>
    <d v="2014-11-25T00:00:00"/>
    <s v="Same Day"/>
    <s v="BP-11290"/>
    <s v="Beth Paige"/>
    <x v="0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x v="2"/>
    <x v="7"/>
    <d v="2011-11-15T00:00:00"/>
    <s v="Standard Class"/>
    <s v="BH-11710"/>
    <s v="Brosina Hoffman"/>
    <x v="0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x v="2"/>
    <x v="7"/>
    <d v="2011-11-15T00:00:00"/>
    <s v="Standard Class"/>
    <s v="BH-11710"/>
    <s v="Brosina Hoffman"/>
    <x v="0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x v="758"/>
    <d v="2013-03-09T00:00:00"/>
    <s v="Standard Class"/>
    <s v="EM-13810"/>
    <s v="Eleni McCrary"/>
    <x v="1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x v="0"/>
    <x v="1228"/>
    <d v="2013-10-16T00:00:00"/>
    <s v="Standard Class"/>
    <s v="EP-13915"/>
    <s v="Emily Phan"/>
    <x v="0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x v="1228"/>
    <d v="2013-10-16T00:00:00"/>
    <s v="Standard Class"/>
    <s v="EP-13915"/>
    <s v="Emily Phan"/>
    <x v="0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x v="0"/>
    <x v="949"/>
    <d v="2013-07-03T00:00:00"/>
    <s v="First Class"/>
    <s v="NZ-18565"/>
    <s v="Nick Zandusky"/>
    <x v="2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x v="3"/>
    <x v="996"/>
    <d v="2014-03-30T00:00:00"/>
    <s v="Second Class"/>
    <s v="LC-16870"/>
    <s v="Lena Cacioppo"/>
    <x v="0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x v="731"/>
    <d v="2013-11-06T00:00:00"/>
    <s v="Standard Class"/>
    <s v="SF-20965"/>
    <s v="Sylvia Foulston"/>
    <x v="1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x v="259"/>
    <d v="2014-11-09T00:00:00"/>
    <s v="Standard Class"/>
    <s v="KM-16375"/>
    <s v="Katherine Murray"/>
    <x v="2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2"/>
    <x v="1047"/>
    <d v="2011-02-19T00:00:00"/>
    <s v="Standard Class"/>
    <s v="ML-17395"/>
    <s v="Marina Lichtenstein"/>
    <x v="1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x v="2"/>
    <x v="1047"/>
    <d v="2011-02-19T00:00:00"/>
    <s v="Standard Class"/>
    <s v="ML-17395"/>
    <s v="Marina Lichtenstein"/>
    <x v="1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x v="2"/>
    <x v="1047"/>
    <d v="2011-02-19T00:00:00"/>
    <s v="Standard Class"/>
    <s v="ML-17395"/>
    <s v="Marina Lichtenstein"/>
    <x v="1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x v="2"/>
    <x v="1229"/>
    <d v="2011-06-23T00:00:00"/>
    <s v="Standard Class"/>
    <s v="MC-18100"/>
    <s v="Mick Crebagga"/>
    <x v="0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3"/>
    <x v="1230"/>
    <d v="2014-03-07T00:00:00"/>
    <s v="Standard Class"/>
    <s v="DB-13660"/>
    <s v="Duane Benoit"/>
    <x v="0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x v="3"/>
    <x v="1230"/>
    <d v="2014-03-07T00:00:00"/>
    <s v="Standard Class"/>
    <s v="DB-13660"/>
    <s v="Duane Benoit"/>
    <x v="0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x v="3"/>
    <x v="34"/>
    <d v="2014-12-16T00:00:00"/>
    <s v="Standard Class"/>
    <s v="LW-17215"/>
    <s v="Luke Weiss"/>
    <x v="0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x v="3"/>
    <x v="226"/>
    <d v="2014-12-15T00:00:00"/>
    <s v="Standard Class"/>
    <s v="TC-21535"/>
    <s v="Tracy Collins"/>
    <x v="2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x v="390"/>
    <d v="2013-12-01T00:00:00"/>
    <s v="Standard Class"/>
    <s v="SC-20050"/>
    <s v="Sample Company A"/>
    <x v="2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x v="390"/>
    <d v="2013-12-01T00:00:00"/>
    <s v="Standard Class"/>
    <s v="SC-20050"/>
    <s v="Sample Company A"/>
    <x v="2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x v="0"/>
    <x v="390"/>
    <d v="2013-12-01T00:00:00"/>
    <s v="Standard Class"/>
    <s v="SC-20050"/>
    <s v="Sample Company A"/>
    <x v="2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x v="894"/>
    <d v="2013-07-04T00:00:00"/>
    <s v="Same Day"/>
    <s v="FM-14215"/>
    <s v="Filia McAdams"/>
    <x v="1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x v="0"/>
    <x v="190"/>
    <d v="2013-07-04T00:00:00"/>
    <s v="Standard Class"/>
    <s v="PF-19225"/>
    <s v="Phillip Flathmann"/>
    <x v="0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x v="2"/>
    <x v="711"/>
    <d v="2011-07-30T00:00:00"/>
    <s v="Standard Class"/>
    <s v="LF-17185"/>
    <s v="Luke Foster"/>
    <x v="0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x v="749"/>
    <d v="2013-09-19T00:00:00"/>
    <s v="Standard Class"/>
    <s v="CL-12565"/>
    <s v="Clay Ludtke"/>
    <x v="0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x v="749"/>
    <d v="2013-09-19T00:00:00"/>
    <s v="Standard Class"/>
    <s v="CL-12565"/>
    <s v="Clay Ludtke"/>
    <x v="0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x v="1"/>
    <x v="70"/>
    <d v="2012-06-02T00:00:00"/>
    <s v="Second Class"/>
    <s v="EM-13825"/>
    <s v="Elizabeth Moffitt"/>
    <x v="1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x v="1"/>
    <x v="70"/>
    <d v="2012-06-02T00:00:00"/>
    <s v="Second Class"/>
    <s v="EM-13825"/>
    <s v="Elizabeth Moffitt"/>
    <x v="1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x v="1"/>
    <x v="70"/>
    <d v="2012-06-02T00:00:00"/>
    <s v="Second Class"/>
    <s v="EM-13825"/>
    <s v="Elizabeth Moffitt"/>
    <x v="1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x v="1"/>
    <x v="1231"/>
    <d v="2012-05-13T00:00:00"/>
    <s v="Standard Class"/>
    <s v="ME-17725"/>
    <s v="Max Engle"/>
    <x v="0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2"/>
    <x v="1127"/>
    <d v="2011-11-05T00:00:00"/>
    <s v="Same Day"/>
    <s v="BG-11035"/>
    <s v="Barry Gonzalez"/>
    <x v="0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x v="3"/>
    <x v="996"/>
    <d v="2014-04-02T00:00:00"/>
    <s v="Standard Class"/>
    <s v="CJ-12010"/>
    <s v="Caroline Jumper"/>
    <x v="0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3"/>
    <x v="996"/>
    <d v="2014-04-02T00:00:00"/>
    <s v="Standard Class"/>
    <s v="CJ-12010"/>
    <s v="Caroline Jumper"/>
    <x v="0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x v="3"/>
    <x v="996"/>
    <d v="2014-04-02T00:00:00"/>
    <s v="Standard Class"/>
    <s v="CJ-12010"/>
    <s v="Caroline Jumper"/>
    <x v="0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3"/>
    <x v="996"/>
    <d v="2014-04-02T00:00:00"/>
    <s v="Standard Class"/>
    <s v="CJ-12010"/>
    <s v="Caroline Jumper"/>
    <x v="0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2"/>
    <x v="371"/>
    <d v="2011-05-23T00:00:00"/>
    <s v="Second Class"/>
    <s v="KH-16360"/>
    <s v="Katherine Hughes"/>
    <x v="0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x v="2"/>
    <x v="371"/>
    <d v="2011-05-23T00:00:00"/>
    <s v="Second Class"/>
    <s v="KH-16360"/>
    <s v="Katherine Hughes"/>
    <x v="0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x v="2"/>
    <x v="371"/>
    <d v="2011-05-23T00:00:00"/>
    <s v="Second Class"/>
    <s v="KH-16360"/>
    <s v="Katherine Hughes"/>
    <x v="0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2"/>
    <x v="371"/>
    <d v="2011-05-23T00:00:00"/>
    <s v="Second Class"/>
    <s v="KH-16360"/>
    <s v="Katherine Hughes"/>
    <x v="0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x v="0"/>
    <x v="206"/>
    <d v="2013-05-29T00:00:00"/>
    <s v="Standard Class"/>
    <s v="SH-19975"/>
    <s v="Sally Hughsby"/>
    <x v="1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"/>
    <x v="1026"/>
    <d v="2012-01-17T00:00:00"/>
    <s v="Standard Class"/>
    <s v="CS-12490"/>
    <s v="Cindy Schnelling"/>
    <x v="1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x v="1"/>
    <x v="1026"/>
    <d v="2012-01-17T00:00:00"/>
    <s v="Standard Class"/>
    <s v="CS-12490"/>
    <s v="Cindy Schnelling"/>
    <x v="1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x v="1"/>
    <x v="1026"/>
    <d v="2012-01-17T00:00:00"/>
    <s v="Standard Class"/>
    <s v="CS-12490"/>
    <s v="Cindy Schnelling"/>
    <x v="1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x v="1"/>
    <x v="1026"/>
    <d v="2012-01-17T00:00:00"/>
    <s v="Standard Class"/>
    <s v="CS-12490"/>
    <s v="Cindy Schnelling"/>
    <x v="1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x v="1"/>
    <x v="1026"/>
    <d v="2012-01-17T00:00:00"/>
    <s v="Standard Class"/>
    <s v="CS-12490"/>
    <s v="Cindy Schnelling"/>
    <x v="1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"/>
    <x v="365"/>
    <d v="2014-10-07T00:00:00"/>
    <s v="Standard Class"/>
    <s v="JK-15730"/>
    <s v="Joe Kamberova"/>
    <x v="0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"/>
    <x v="1074"/>
    <d v="2012-07-20T00:00:00"/>
    <s v="Second Class"/>
    <s v="PJ-19015"/>
    <s v="Pauline Johnson"/>
    <x v="0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x v="1"/>
    <x v="1074"/>
    <d v="2012-07-20T00:00:00"/>
    <s v="Second Class"/>
    <s v="PJ-19015"/>
    <s v="Pauline Johnson"/>
    <x v="0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x v="1"/>
    <x v="1074"/>
    <d v="2012-07-20T00:00:00"/>
    <s v="Second Class"/>
    <s v="PJ-19015"/>
    <s v="Pauline Johnson"/>
    <x v="0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x v="0"/>
    <x v="147"/>
    <d v="2013-10-27T00:00:00"/>
    <s v="Standard Class"/>
    <s v="AP-10720"/>
    <s v="Anne Pryor"/>
    <x v="2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x v="147"/>
    <d v="2013-10-27T00:00:00"/>
    <s v="Standard Class"/>
    <s v="AP-10720"/>
    <s v="Anne Pryor"/>
    <x v="2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x v="3"/>
    <x v="944"/>
    <d v="2014-08-02T00:00:00"/>
    <s v="Second Class"/>
    <s v="JW-15955"/>
    <s v="Joni Wasserman"/>
    <x v="0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x v="3"/>
    <x v="246"/>
    <d v="2014-07-27T00:00:00"/>
    <s v="Standard Class"/>
    <s v="PT-19090"/>
    <s v="Pete Takahito"/>
    <x v="0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x v="2"/>
    <x v="845"/>
    <d v="2011-11-11T00:00:00"/>
    <s v="Second Class"/>
    <s v="TB-21595"/>
    <s v="Troy Blackwell"/>
    <x v="0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x v="2"/>
    <x v="845"/>
    <d v="2011-11-11T00:00:00"/>
    <s v="Second Class"/>
    <s v="TB-21595"/>
    <s v="Troy Blackwell"/>
    <x v="0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x v="581"/>
    <d v="2013-12-01T00:00:00"/>
    <s v="First Class"/>
    <s v="CB-12025"/>
    <s v="Cassandra Brandow"/>
    <x v="0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x v="0"/>
    <x v="581"/>
    <d v="2013-12-01T00:00:00"/>
    <s v="First Class"/>
    <s v="CB-12025"/>
    <s v="Cassandra Brandow"/>
    <x v="0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x v="0"/>
    <x v="581"/>
    <d v="2013-12-01T00:00:00"/>
    <s v="First Class"/>
    <s v="CB-12025"/>
    <s v="Cassandra Brandow"/>
    <x v="0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x v="0"/>
    <x v="581"/>
    <d v="2013-12-01T00:00:00"/>
    <s v="First Class"/>
    <s v="CB-12025"/>
    <s v="Cassandra Brandow"/>
    <x v="0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x v="1"/>
    <x v="1214"/>
    <d v="2012-06-12T00:00:00"/>
    <s v="Standard Class"/>
    <s v="AG-10495"/>
    <s v="Andrew Gjertsen"/>
    <x v="1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x v="2"/>
    <x v="860"/>
    <d v="2011-08-19T00:00:00"/>
    <s v="Standard Class"/>
    <s v="BD-11605"/>
    <s v="Brian Dahlen"/>
    <x v="0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x v="2"/>
    <x v="860"/>
    <d v="2011-08-19T00:00:00"/>
    <s v="Standard Class"/>
    <s v="BD-11605"/>
    <s v="Brian Dahlen"/>
    <x v="0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x v="2"/>
    <x v="860"/>
    <d v="2011-08-19T00:00:00"/>
    <s v="Standard Class"/>
    <s v="BD-11605"/>
    <s v="Brian Dahlen"/>
    <x v="0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x v="2"/>
    <x v="860"/>
    <d v="2011-08-19T00:00:00"/>
    <s v="Standard Class"/>
    <s v="BD-11605"/>
    <s v="Brian Dahlen"/>
    <x v="0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x v="2"/>
    <x v="860"/>
    <d v="2011-08-19T00:00:00"/>
    <s v="Standard Class"/>
    <s v="BD-11605"/>
    <s v="Brian Dahlen"/>
    <x v="0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x v="3"/>
    <x v="249"/>
    <d v="2014-06-27T00:00:00"/>
    <s v="Standard Class"/>
    <s v="JS-15685"/>
    <s v="Jim Sink"/>
    <x v="1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x v="3"/>
    <x v="249"/>
    <d v="2014-06-27T00:00:00"/>
    <s v="Standard Class"/>
    <s v="JS-15685"/>
    <s v="Jim Sink"/>
    <x v="1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3"/>
    <x v="11"/>
    <d v="2014-07-24T00:00:00"/>
    <s v="Standard Class"/>
    <s v="NF-18385"/>
    <s v="Natalie Fritzler"/>
    <x v="0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x v="2"/>
    <x v="757"/>
    <d v="2011-12-18T00:00:00"/>
    <s v="Second Class"/>
    <s v="SC-20305"/>
    <s v="Sean Christensen"/>
    <x v="0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2"/>
    <x v="757"/>
    <d v="2011-12-18T00:00:00"/>
    <s v="Second Class"/>
    <s v="SC-20305"/>
    <s v="Sean Christensen"/>
    <x v="0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x v="2"/>
    <x v="598"/>
    <d v="2011-05-22T00:00:00"/>
    <s v="Second Class"/>
    <s v="GA-14515"/>
    <s v="George Ashbrook"/>
    <x v="0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x v="3"/>
    <x v="32"/>
    <d v="2014-09-20T00:00:00"/>
    <s v="Standard Class"/>
    <s v="CY-12745"/>
    <s v="Craig Yedwab"/>
    <x v="1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x v="1155"/>
    <d v="2013-10-13T00:00:00"/>
    <s v="First Class"/>
    <s v="WB-21850"/>
    <s v="William Brown"/>
    <x v="0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x v="0"/>
    <x v="1155"/>
    <d v="2013-10-13T00:00:00"/>
    <s v="First Class"/>
    <s v="WB-21850"/>
    <s v="William Brown"/>
    <x v="0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x v="0"/>
    <x v="477"/>
    <d v="2013-10-02T00:00:00"/>
    <s v="Standard Class"/>
    <s v="DL-12865"/>
    <s v="Dan Lawera"/>
    <x v="0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x v="2"/>
    <x v="561"/>
    <d v="2011-06-06T00:00:00"/>
    <s v="First Class"/>
    <s v="RE-19450"/>
    <s v="Richard Eichhorn"/>
    <x v="0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x v="2"/>
    <x v="561"/>
    <d v="2011-06-06T00:00:00"/>
    <s v="First Class"/>
    <s v="RE-19450"/>
    <s v="Richard Eichhorn"/>
    <x v="0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x v="2"/>
    <x v="561"/>
    <d v="2011-06-06T00:00:00"/>
    <s v="First Class"/>
    <s v="RE-19450"/>
    <s v="Richard Eichhorn"/>
    <x v="0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x v="3"/>
    <x v="264"/>
    <d v="2014-09-05T00:00:00"/>
    <s v="Second Class"/>
    <s v="MH-17290"/>
    <s v="Marc Harrigan"/>
    <x v="2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x v="3"/>
    <x v="264"/>
    <d v="2014-09-05T00:00:00"/>
    <s v="Second Class"/>
    <s v="MH-17290"/>
    <s v="Marc Harrigan"/>
    <x v="2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x v="3"/>
    <x v="264"/>
    <d v="2014-09-05T00:00:00"/>
    <s v="Second Class"/>
    <s v="MH-17290"/>
    <s v="Marc Harrigan"/>
    <x v="2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2"/>
    <x v="791"/>
    <d v="2011-04-18T00:00:00"/>
    <s v="Standard Class"/>
    <s v="EH-13765"/>
    <s v="Edward Hooks"/>
    <x v="1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x v="0"/>
    <x v="440"/>
    <d v="2013-05-07T00:00:00"/>
    <s v="Standard Class"/>
    <s v="EH-13765"/>
    <s v="Edward Hooks"/>
    <x v="1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x v="0"/>
    <x v="440"/>
    <d v="2013-05-07T00:00:00"/>
    <s v="Standard Class"/>
    <s v="EH-13765"/>
    <s v="Edward Hooks"/>
    <x v="1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x v="0"/>
    <x v="440"/>
    <d v="2013-05-07T00:00:00"/>
    <s v="Standard Class"/>
    <s v="EH-13765"/>
    <s v="Edward Hooks"/>
    <x v="1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x v="0"/>
    <x v="440"/>
    <d v="2013-05-07T00:00:00"/>
    <s v="Standard Class"/>
    <s v="EH-13765"/>
    <s v="Edward Hooks"/>
    <x v="1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x v="3"/>
    <x v="249"/>
    <d v="2014-06-24T00:00:00"/>
    <s v="Standard Class"/>
    <s v="GA-14515"/>
    <s v="George Ashbrook"/>
    <x v="0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x v="3"/>
    <x v="249"/>
    <d v="2014-06-24T00:00:00"/>
    <s v="Standard Class"/>
    <s v="GA-14515"/>
    <s v="George Ashbrook"/>
    <x v="0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x v="2"/>
    <x v="1232"/>
    <d v="2011-11-11T00:00:00"/>
    <s v="Standard Class"/>
    <s v="GA-14515"/>
    <s v="George Ashbrook"/>
    <x v="0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x v="1"/>
    <x v="514"/>
    <d v="2012-03-30T00:00:00"/>
    <s v="Standard Class"/>
    <s v="EB-13840"/>
    <s v="Ellis Ballard"/>
    <x v="1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x v="3"/>
    <x v="424"/>
    <d v="2014-01-21T00:00:00"/>
    <s v="Standard Class"/>
    <s v="HR-14770"/>
    <s v="Hallie Redmond"/>
    <x v="2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x v="1"/>
    <x v="514"/>
    <d v="2012-03-28T00:00:00"/>
    <s v="Second Class"/>
    <s v="SM-20950"/>
    <s v="Suzanne McNair"/>
    <x v="1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x v="1"/>
    <x v="514"/>
    <d v="2012-03-28T00:00:00"/>
    <s v="Second Class"/>
    <s v="SM-20950"/>
    <s v="Suzanne McNair"/>
    <x v="1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x v="2"/>
    <x v="301"/>
    <d v="2011-11-03T00:00:00"/>
    <s v="First Class"/>
    <s v="EA-14035"/>
    <s v="Erin Ashbrook"/>
    <x v="1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2"/>
    <x v="301"/>
    <d v="2011-11-03T00:00:00"/>
    <s v="First Class"/>
    <s v="EA-14035"/>
    <s v="Erin Ashbrook"/>
    <x v="1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x v="2"/>
    <x v="301"/>
    <d v="2011-11-03T00:00:00"/>
    <s v="First Class"/>
    <s v="EA-14035"/>
    <s v="Erin Ashbrook"/>
    <x v="1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x v="3"/>
    <x v="833"/>
    <d v="2014-10-07T00:00:00"/>
    <s v="Same Day"/>
    <s v="MH-17455"/>
    <s v="Mark Hamilton"/>
    <x v="0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x v="3"/>
    <x v="833"/>
    <d v="2014-10-07T00:00:00"/>
    <s v="Same Day"/>
    <s v="MH-17455"/>
    <s v="Mark Hamilton"/>
    <x v="0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x v="0"/>
    <x v="107"/>
    <d v="2013-12-15T00:00:00"/>
    <s v="Standard Class"/>
    <s v="SL-20155"/>
    <s v="Sara Luxemburg"/>
    <x v="2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x v="0"/>
    <x v="897"/>
    <d v="2013-09-25T00:00:00"/>
    <s v="Second Class"/>
    <s v="NP-18685"/>
    <s v="Nora Pelletier"/>
    <x v="2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"/>
    <x v="1233"/>
    <d v="2013-01-05T00:00:00"/>
    <s v="Standard Class"/>
    <s v="RF-19840"/>
    <s v="Roy Französisch"/>
    <x v="0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x v="3"/>
    <x v="693"/>
    <d v="2014-04-22T00:00:00"/>
    <s v="First Class"/>
    <s v="BE-11455"/>
    <s v="Brad Eason"/>
    <x v="2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x v="3"/>
    <x v="693"/>
    <d v="2014-04-22T00:00:00"/>
    <s v="First Class"/>
    <s v="BE-11455"/>
    <s v="Brad Eason"/>
    <x v="2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3"/>
    <x v="693"/>
    <d v="2014-04-22T00:00:00"/>
    <s v="First Class"/>
    <s v="BE-11455"/>
    <s v="Brad Eason"/>
    <x v="2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x v="0"/>
    <x v="1036"/>
    <d v="2013-08-26T00:00:00"/>
    <s v="Standard Class"/>
    <s v="JK-15370"/>
    <s v="Jay Kimmel"/>
    <x v="0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x v="1"/>
    <x v="352"/>
    <d v="2012-05-31T00:00:00"/>
    <s v="First Class"/>
    <s v="CC-12100"/>
    <s v="Chad Cunningham"/>
    <x v="2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x v="2"/>
    <x v="1132"/>
    <d v="2011-08-13T00:00:00"/>
    <s v="First Class"/>
    <s v="LL-16840"/>
    <s v="Lauren Leatherbury"/>
    <x v="0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x v="2"/>
    <x v="1132"/>
    <d v="2011-08-13T00:00:00"/>
    <s v="First Class"/>
    <s v="LL-16840"/>
    <s v="Lauren Leatherbury"/>
    <x v="0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x v="2"/>
    <x v="1234"/>
    <d v="2011-04-08T00:00:00"/>
    <s v="Standard Class"/>
    <s v="KE-16420"/>
    <s v="Katrina Edelman"/>
    <x v="1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x v="2"/>
    <x v="1234"/>
    <d v="2011-04-08T00:00:00"/>
    <s v="Standard Class"/>
    <s v="KE-16420"/>
    <s v="Katrina Edelman"/>
    <x v="1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x v="2"/>
    <x v="1234"/>
    <d v="2011-04-08T00:00:00"/>
    <s v="Standard Class"/>
    <s v="KE-16420"/>
    <s v="Katrina Edelman"/>
    <x v="1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x v="2"/>
    <x v="1213"/>
    <d v="2011-01-28T00:00:00"/>
    <s v="Standard Class"/>
    <s v="SG-20605"/>
    <s v="Speros Goranitis"/>
    <x v="0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x v="3"/>
    <x v="386"/>
    <d v="2014-10-16T00:00:00"/>
    <s v="First Class"/>
    <s v="CA-12265"/>
    <s v="Christina Anderson"/>
    <x v="0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x v="1"/>
    <x v="816"/>
    <d v="2012-08-12T00:00:00"/>
    <s v="Standard Class"/>
    <s v="RD-19585"/>
    <s v="Rob Dowd"/>
    <x v="0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x v="3"/>
    <x v="498"/>
    <d v="2014-03-21T00:00:00"/>
    <s v="First Class"/>
    <s v="VG-21805"/>
    <s v="Vivek Grady"/>
    <x v="1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x v="0"/>
    <x v="197"/>
    <d v="2013-07-29T00:00:00"/>
    <s v="Second Class"/>
    <s v="SH-19975"/>
    <s v="Sally Hughsby"/>
    <x v="1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x v="197"/>
    <d v="2013-07-29T00:00:00"/>
    <s v="Second Class"/>
    <s v="SH-19975"/>
    <s v="Sally Hughsby"/>
    <x v="1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x v="0"/>
    <x v="197"/>
    <d v="2013-07-29T00:00:00"/>
    <s v="Second Class"/>
    <s v="SH-19975"/>
    <s v="Sally Hughsby"/>
    <x v="1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x v="0"/>
    <x v="197"/>
    <d v="2013-07-29T00:00:00"/>
    <s v="Second Class"/>
    <s v="SH-19975"/>
    <s v="Sally Hughsby"/>
    <x v="1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x v="197"/>
    <d v="2013-07-29T00:00:00"/>
    <s v="Second Class"/>
    <s v="SH-19975"/>
    <s v="Sally Hughsby"/>
    <x v="1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2"/>
    <x v="467"/>
    <d v="2011-10-01T00:00:00"/>
    <s v="Standard Class"/>
    <s v="MM-17920"/>
    <s v="Michael Moore"/>
    <x v="0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x v="2"/>
    <x v="1103"/>
    <d v="2011-06-20T00:00:00"/>
    <s v="Second Class"/>
    <s v="JF-15415"/>
    <s v="Jennifer Ferguson"/>
    <x v="0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x v="0"/>
    <x v="112"/>
    <d v="2013-06-11T00:00:00"/>
    <s v="Standard Class"/>
    <s v="LP-17095"/>
    <s v="Liz Preis"/>
    <x v="0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x v="0"/>
    <x v="112"/>
    <d v="2013-06-11T00:00:00"/>
    <s v="Standard Class"/>
    <s v="LP-17095"/>
    <s v="Liz Preis"/>
    <x v="0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x v="2"/>
    <x v="1176"/>
    <d v="2011-04-03T00:00:00"/>
    <s v="Standard Class"/>
    <s v="MP-18175"/>
    <s v="Mike Pelletier"/>
    <x v="2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3"/>
    <x v="170"/>
    <d v="2014-08-26T00:00:00"/>
    <s v="Standard Class"/>
    <s v="SC-20845"/>
    <s v="Sung Chung"/>
    <x v="0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3"/>
    <x v="170"/>
    <d v="2014-08-26T00:00:00"/>
    <s v="Standard Class"/>
    <s v="SC-20845"/>
    <s v="Sung Chung"/>
    <x v="0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x v="3"/>
    <x v="170"/>
    <d v="2014-08-26T00:00:00"/>
    <s v="Standard Class"/>
    <s v="SC-20845"/>
    <s v="Sung Chung"/>
    <x v="0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2"/>
    <x v="607"/>
    <d v="2011-11-18T00:00:00"/>
    <s v="Standard Class"/>
    <s v="DP-13000"/>
    <s v="Darren Powers"/>
    <x v="0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2"/>
    <x v="607"/>
    <d v="2011-11-18T00:00:00"/>
    <s v="Standard Class"/>
    <s v="DP-13000"/>
    <s v="Darren Powers"/>
    <x v="0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x v="1"/>
    <x v="1023"/>
    <d v="2012-09-15T00:00:00"/>
    <s v="First Class"/>
    <s v="KD-16615"/>
    <s v="Ken Dana"/>
    <x v="1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x v="2"/>
    <x v="267"/>
    <d v="2011-04-09T00:00:00"/>
    <s v="Standard Class"/>
    <s v="RP-19855"/>
    <s v="Roy Phan"/>
    <x v="1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x v="1"/>
    <x v="998"/>
    <d v="2012-10-12T00:00:00"/>
    <s v="First Class"/>
    <s v="KN-16390"/>
    <s v="Katherine Nockton"/>
    <x v="1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1"/>
    <x v="998"/>
    <d v="2012-10-12T00:00:00"/>
    <s v="First Class"/>
    <s v="KN-16390"/>
    <s v="Katherine Nockton"/>
    <x v="1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x v="3"/>
    <x v="926"/>
    <d v="2014-02-01T00:00:00"/>
    <s v="Second Class"/>
    <s v="TM-21010"/>
    <s v="Tamara Manning"/>
    <x v="0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x v="3"/>
    <x v="926"/>
    <d v="2014-02-01T00:00:00"/>
    <s v="Second Class"/>
    <s v="TM-21010"/>
    <s v="Tamara Manning"/>
    <x v="0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x v="3"/>
    <x v="926"/>
    <d v="2014-02-01T00:00:00"/>
    <s v="Second Class"/>
    <s v="TM-21010"/>
    <s v="Tamara Manning"/>
    <x v="0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x v="3"/>
    <x v="926"/>
    <d v="2014-02-01T00:00:00"/>
    <s v="Second Class"/>
    <s v="TM-21010"/>
    <s v="Tamara Manning"/>
    <x v="0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x v="1"/>
    <x v="496"/>
    <d v="2012-09-29T00:00:00"/>
    <s v="Standard Class"/>
    <s v="JF-15190"/>
    <s v="Jamie Frazer"/>
    <x v="0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x v="543"/>
    <d v="2013-03-20T00:00:00"/>
    <s v="Standard Class"/>
    <s v="MY-18295"/>
    <s v="Muhammed Yedwab"/>
    <x v="1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x v="0"/>
    <x v="543"/>
    <d v="2013-03-20T00:00:00"/>
    <s v="Standard Class"/>
    <s v="MY-18295"/>
    <s v="Muhammed Yedwab"/>
    <x v="1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2"/>
    <x v="156"/>
    <d v="2011-11-30T00:00:00"/>
    <s v="Standard Class"/>
    <s v="AT-10435"/>
    <s v="Alyssa Tate"/>
    <x v="2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x v="3"/>
    <x v="636"/>
    <d v="2014-05-11T00:00:00"/>
    <s v="Standard Class"/>
    <s v="JF-15490"/>
    <s v="Jeremy Farry"/>
    <x v="0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1"/>
    <x v="305"/>
    <d v="2012-03-23T00:00:00"/>
    <s v="First Class"/>
    <s v="DH-13075"/>
    <s v="Dave Hallsten"/>
    <x v="1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1"/>
    <x v="305"/>
    <d v="2012-03-23T00:00:00"/>
    <s v="First Class"/>
    <s v="DH-13075"/>
    <s v="Dave Hallsten"/>
    <x v="1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1"/>
    <x v="305"/>
    <d v="2012-03-23T00:00:00"/>
    <s v="First Class"/>
    <s v="DH-13075"/>
    <s v="Dave Hallsten"/>
    <x v="1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x v="1"/>
    <x v="305"/>
    <d v="2012-03-23T00:00:00"/>
    <s v="First Class"/>
    <s v="DH-13075"/>
    <s v="Dave Hallsten"/>
    <x v="1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x v="1"/>
    <x v="305"/>
    <d v="2012-03-23T00:00:00"/>
    <s v="First Class"/>
    <s v="DH-13075"/>
    <s v="Dave Hallsten"/>
    <x v="1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x v="0"/>
    <x v="913"/>
    <d v="2013-09-05T00:00:00"/>
    <s v="Same Day"/>
    <s v="IM-15055"/>
    <s v="Ionia McGrath"/>
    <x v="0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x v="0"/>
    <x v="913"/>
    <d v="2013-09-05T00:00:00"/>
    <s v="Same Day"/>
    <s v="IM-15055"/>
    <s v="Ionia McGrath"/>
    <x v="0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x v="1"/>
    <x v="50"/>
    <d v="2012-11-17T00:00:00"/>
    <s v="Standard Class"/>
    <s v="KH-16510"/>
    <s v="Keith Herrera"/>
    <x v="0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1"/>
    <x v="50"/>
    <d v="2012-11-17T00:00:00"/>
    <s v="Standard Class"/>
    <s v="KH-16510"/>
    <s v="Keith Herrera"/>
    <x v="0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1"/>
    <x v="50"/>
    <d v="2012-11-17T00:00:00"/>
    <s v="Standard Class"/>
    <s v="KH-16510"/>
    <s v="Keith Herrera"/>
    <x v="0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x v="2"/>
    <x v="384"/>
    <d v="2011-07-14T00:00:00"/>
    <s v="First Class"/>
    <s v="JK-15205"/>
    <s v="Jamie Kunitz"/>
    <x v="0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x v="0"/>
    <x v="281"/>
    <d v="2013-04-13T00:00:00"/>
    <s v="Standard Class"/>
    <s v="AS-10240"/>
    <s v="Alan Shonely"/>
    <x v="0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x v="281"/>
    <d v="2013-04-13T00:00:00"/>
    <s v="Standard Class"/>
    <s v="AS-10240"/>
    <s v="Alan Shonely"/>
    <x v="0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x v="3"/>
    <x v="92"/>
    <d v="2014-06-29T00:00:00"/>
    <s v="Standard Class"/>
    <s v="SC-20575"/>
    <s v="Sonia Cooley"/>
    <x v="0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x v="0"/>
    <x v="1235"/>
    <d v="2013-06-07T00:00:00"/>
    <s v="Second Class"/>
    <s v="CP-12340"/>
    <s v="Christine Phan"/>
    <x v="1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x v="939"/>
    <d v="2013-12-18T00:00:00"/>
    <s v="Standard Class"/>
    <s v="NS-18640"/>
    <s v="Noel Staavos"/>
    <x v="1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x v="0"/>
    <x v="939"/>
    <d v="2013-12-18T00:00:00"/>
    <s v="Standard Class"/>
    <s v="NS-18640"/>
    <s v="Noel Staavos"/>
    <x v="1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x v="0"/>
    <x v="939"/>
    <d v="2013-12-18T00:00:00"/>
    <s v="Standard Class"/>
    <s v="NS-18640"/>
    <s v="Noel Staavos"/>
    <x v="1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x v="3"/>
    <x v="221"/>
    <d v="2014-12-01T00:00:00"/>
    <s v="Standard Class"/>
    <s v="JL-15835"/>
    <s v="John Lee"/>
    <x v="0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x v="2"/>
    <x v="129"/>
    <d v="2012-01-03T00:00:00"/>
    <s v="Standard Class"/>
    <s v="MD-17350"/>
    <s v="Maribeth Dona"/>
    <x v="0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x v="2"/>
    <x v="129"/>
    <d v="2012-01-03T00:00:00"/>
    <s v="Standard Class"/>
    <s v="MD-17350"/>
    <s v="Maribeth Dona"/>
    <x v="0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x v="1"/>
    <x v="1236"/>
    <d v="2012-04-17T00:00:00"/>
    <s v="Second Class"/>
    <s v="RD-19660"/>
    <s v="Robert Dilbeck"/>
    <x v="2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x v="2"/>
    <x v="1086"/>
    <d v="2011-03-06T00:00:00"/>
    <s v="Standard Class"/>
    <s v="NH-18610"/>
    <s v="Nicole Hansen"/>
    <x v="1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x v="2"/>
    <x v="1086"/>
    <d v="2011-03-06T00:00:00"/>
    <s v="Standard Class"/>
    <s v="NH-18610"/>
    <s v="Nicole Hansen"/>
    <x v="1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x v="3"/>
    <x v="702"/>
    <d v="2014-06-04T00:00:00"/>
    <s v="Second Class"/>
    <s v="HW-14935"/>
    <s v="Helen Wasserman"/>
    <x v="1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x v="3"/>
    <x v="702"/>
    <d v="2014-06-04T00:00:00"/>
    <s v="Second Class"/>
    <s v="HW-14935"/>
    <s v="Helen Wasserman"/>
    <x v="1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3"/>
    <x v="702"/>
    <d v="2014-06-04T00:00:00"/>
    <s v="Second Class"/>
    <s v="HW-14935"/>
    <s v="Helen Wasserman"/>
    <x v="1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x v="3"/>
    <x v="702"/>
    <d v="2014-06-04T00:00:00"/>
    <s v="Second Class"/>
    <s v="HW-14935"/>
    <s v="Helen Wasserman"/>
    <x v="1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x v="3"/>
    <x v="702"/>
    <d v="2014-06-04T00:00:00"/>
    <s v="Second Class"/>
    <s v="HW-14935"/>
    <s v="Helen Wasserman"/>
    <x v="1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x v="1"/>
    <x v="639"/>
    <d v="2012-12-16T00:00:00"/>
    <s v="Second Class"/>
    <s v="DB-12970"/>
    <s v="Darren Budd"/>
    <x v="1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x v="1"/>
    <x v="639"/>
    <d v="2012-12-16T00:00:00"/>
    <s v="Second Class"/>
    <s v="DB-12970"/>
    <s v="Darren Budd"/>
    <x v="1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x v="1"/>
    <x v="639"/>
    <d v="2012-12-16T00:00:00"/>
    <s v="Second Class"/>
    <s v="DB-12970"/>
    <s v="Darren Budd"/>
    <x v="1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x v="639"/>
    <d v="2012-12-16T00:00:00"/>
    <s v="Second Class"/>
    <s v="DB-12970"/>
    <s v="Darren Budd"/>
    <x v="1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2"/>
    <x v="7"/>
    <d v="2011-11-17T00:00:00"/>
    <s v="Standard Class"/>
    <s v="KN-16705"/>
    <s v="Kristina Nunn"/>
    <x v="2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x v="7"/>
    <d v="2011-11-17T00:00:00"/>
    <s v="Standard Class"/>
    <s v="KN-16705"/>
    <s v="Kristina Nunn"/>
    <x v="2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x v="2"/>
    <x v="7"/>
    <d v="2011-11-17T00:00:00"/>
    <s v="Standard Class"/>
    <s v="KN-16705"/>
    <s v="Kristina Nunn"/>
    <x v="2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x v="3"/>
    <x v="833"/>
    <d v="2014-10-12T00:00:00"/>
    <s v="Standard Class"/>
    <s v="AJ-10945"/>
    <s v="Ashley Jarboe"/>
    <x v="0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x v="3"/>
    <x v="118"/>
    <d v="2014-09-19T00:00:00"/>
    <s v="Second Class"/>
    <s v="CL-12700"/>
    <s v="Craig Leslie"/>
    <x v="2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x v="1"/>
    <x v="531"/>
    <d v="2012-03-22T00:00:00"/>
    <s v="First Class"/>
    <s v="CM-12655"/>
    <s v="Corinna Mitchell"/>
    <x v="2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x v="1"/>
    <x v="531"/>
    <d v="2012-03-22T00:00:00"/>
    <s v="First Class"/>
    <s v="CM-12655"/>
    <s v="Corinna Mitchell"/>
    <x v="2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x v="353"/>
    <d v="2012-07-26T00:00:00"/>
    <s v="Same Day"/>
    <s v="AS-10240"/>
    <s v="Alan Shonely"/>
    <x v="0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x v="5"/>
    <d v="2013-12-11T00:00:00"/>
    <s v="Second Class"/>
    <s v="HE-14800"/>
    <s v="Harold Engle"/>
    <x v="1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x v="5"/>
    <d v="2013-12-11T00:00:00"/>
    <s v="Second Class"/>
    <s v="HE-14800"/>
    <s v="Harold Engle"/>
    <x v="1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x v="0"/>
    <x v="5"/>
    <d v="2013-12-11T00:00:00"/>
    <s v="Second Class"/>
    <s v="HE-14800"/>
    <s v="Harold Engle"/>
    <x v="1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x v="3"/>
    <x v="157"/>
    <d v="2014-12-18T00:00:00"/>
    <s v="Standard Class"/>
    <s v="RB-19435"/>
    <s v="Richard Bierner"/>
    <x v="0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x v="3"/>
    <x v="157"/>
    <d v="2014-12-18T00:00:00"/>
    <s v="Standard Class"/>
    <s v="RB-19435"/>
    <s v="Richard Bierner"/>
    <x v="0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x v="3"/>
    <x v="157"/>
    <d v="2014-12-18T00:00:00"/>
    <s v="Standard Class"/>
    <s v="RB-19435"/>
    <s v="Richard Bierner"/>
    <x v="0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"/>
    <x v="1141"/>
    <d v="2012-07-02T00:00:00"/>
    <s v="Standard Class"/>
    <s v="MP-17470"/>
    <s v="Mark Packer"/>
    <x v="2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x v="1"/>
    <x v="1141"/>
    <d v="2012-07-02T00:00:00"/>
    <s v="Standard Class"/>
    <s v="MP-17470"/>
    <s v="Mark Packer"/>
    <x v="2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x v="0"/>
    <x v="108"/>
    <d v="2013-09-18T00:00:00"/>
    <s v="Standard Class"/>
    <s v="RC-19960"/>
    <s v="Ryan Crowe"/>
    <x v="0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x v="409"/>
    <d v="2013-12-11T00:00:00"/>
    <s v="Standard Class"/>
    <s v="AP-10720"/>
    <s v="Anne Pryor"/>
    <x v="2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x v="1"/>
    <x v="684"/>
    <d v="2012-09-09T00:00:00"/>
    <s v="Second Class"/>
    <s v="SW-20455"/>
    <s v="Shaun Weien"/>
    <x v="0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x v="3"/>
    <x v="646"/>
    <d v="2014-08-07T00:00:00"/>
    <s v="First Class"/>
    <s v="TB-21055"/>
    <s v="Ted Butterfield"/>
    <x v="0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x v="0"/>
    <x v="897"/>
    <d v="2013-09-29T00:00:00"/>
    <s v="Standard Class"/>
    <s v="RC-19960"/>
    <s v="Ryan Crowe"/>
    <x v="0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d v="2013-09-29T00:00:00"/>
    <s v="Standard Class"/>
    <s v="RC-19960"/>
    <s v="Ryan Crowe"/>
    <x v="0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x v="1"/>
    <x v="961"/>
    <d v="2012-05-23T00:00:00"/>
    <s v="Standard Class"/>
    <s v="DV-13465"/>
    <s v="Dianna Vittorini"/>
    <x v="0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x v="1"/>
    <x v="961"/>
    <d v="2012-05-23T00:00:00"/>
    <s v="Standard Class"/>
    <s v="DV-13465"/>
    <s v="Dianna Vittorini"/>
    <x v="0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d v="2013-10-04T00:00:00"/>
    <s v="Standard Class"/>
    <s v="ML-17410"/>
    <s v="Maris LaWare"/>
    <x v="0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x v="3"/>
    <x v="701"/>
    <d v="2014-11-22T00:00:00"/>
    <s v="Standard Class"/>
    <s v="RA-19885"/>
    <s v="Ruben Ausman"/>
    <x v="1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3"/>
    <x v="701"/>
    <d v="2014-11-22T00:00:00"/>
    <s v="Standard Class"/>
    <s v="RA-19885"/>
    <s v="Ruben Ausman"/>
    <x v="1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x v="2"/>
    <x v="1237"/>
    <d v="2011-01-24T00:00:00"/>
    <s v="Second Class"/>
    <s v="TB-21400"/>
    <s v="Tom Boeckenhauer"/>
    <x v="0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x v="3"/>
    <x v="425"/>
    <d v="2014-03-04T00:00:00"/>
    <s v="Standard Class"/>
    <s v="DB-13060"/>
    <s v="Dave Brooks"/>
    <x v="0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x v="3"/>
    <x v="425"/>
    <d v="2014-03-04T00:00:00"/>
    <s v="Standard Class"/>
    <s v="DB-13060"/>
    <s v="Dave Brooks"/>
    <x v="0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x v="3"/>
    <x v="425"/>
    <d v="2014-03-04T00:00:00"/>
    <s v="Standard Class"/>
    <s v="DB-13060"/>
    <s v="Dave Brooks"/>
    <x v="0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x v="3"/>
    <x v="464"/>
    <d v="2014-05-10T00:00:00"/>
    <s v="Second Class"/>
    <s v="CC-12220"/>
    <s v="Chris Cortes"/>
    <x v="0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9721A-C563-4A70-B93C-E6FD754EEE8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16" firstHeaderRow="0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6">
      <pivotArea collapsedLevelsAreSubtotals="1" fieldPosition="0">
        <references count="2">
          <reference field="4294967294" count="1" selected="0">
            <x v="0"/>
          </reference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F2E4C-D134-4A97-A9EB-B24F9F3D477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AD9F-E985-4538-94EC-D70C29B0292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Col" baseField="0" baseItem="0" numFmtId="10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2381A-C4C1-4C42-896D-A1F3C4B5107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A9720-4831-411B-B3AB-9B506FF8C74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 numFmtId="165"/>
  </dataFields>
  <formats count="2">
    <format dxfId="4">
      <pivotArea collapsedLevelsAreSubtotals="1" fieldPosition="0">
        <references count="1">
          <reference field="16" count="1">
            <x v="3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499A3-1EA6-4C63-8AAA-C0D77BA3D156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 " fld="25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9D7F0-9E67-44E8-86B1-ABF8C9273DA2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8D3BC-6ADA-4B80-A6A3-1BD198833D19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CF3B4-5355-4D4A-BB3B-1E6217A4BBA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F5CF0-8307-438D-A9EC-8244ADE3CDE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4FF1E-7264-4764-AEE4-CE2E9F699443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 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FF5-B5EE-42BA-AC34-65F09C2B9132}">
  <dimension ref="A3:C16"/>
  <sheetViews>
    <sheetView workbookViewId="0">
      <selection activeCell="B25" sqref="B25"/>
    </sheetView>
  </sheetViews>
  <sheetFormatPr defaultRowHeight="14.4" x14ac:dyDescent="0.3"/>
  <cols>
    <col min="1" max="1" width="12.44140625" bestFit="1" customWidth="1"/>
    <col min="2" max="2" width="11.21875" bestFit="1" customWidth="1"/>
    <col min="3" max="3" width="12" bestFit="1" customWidth="1"/>
  </cols>
  <sheetData>
    <row r="3" spans="1:3" x14ac:dyDescent="0.3">
      <c r="A3" s="16" t="s">
        <v>10933</v>
      </c>
      <c r="B3" t="s">
        <v>10935</v>
      </c>
      <c r="C3" t="s">
        <v>10936</v>
      </c>
    </row>
    <row r="4" spans="1:3" x14ac:dyDescent="0.3">
      <c r="A4" s="17" t="s">
        <v>10938</v>
      </c>
      <c r="B4" s="18">
        <v>95365.937600000019</v>
      </c>
      <c r="C4" s="18">
        <v>9199.2699999999986</v>
      </c>
    </row>
    <row r="5" spans="1:3" x14ac:dyDescent="0.3">
      <c r="A5" s="17" t="s">
        <v>10939</v>
      </c>
      <c r="B5" s="18">
        <v>60172.649400000024</v>
      </c>
      <c r="C5" s="18">
        <v>10288.898699999991</v>
      </c>
    </row>
    <row r="6" spans="1:3" x14ac:dyDescent="0.3">
      <c r="A6" s="17" t="s">
        <v>10940</v>
      </c>
      <c r="B6" s="18">
        <v>199252.98399999991</v>
      </c>
      <c r="C6" s="18">
        <v>26806.573700000015</v>
      </c>
    </row>
    <row r="7" spans="1:3" x14ac:dyDescent="0.3">
      <c r="A7" s="17" t="s">
        <v>10941</v>
      </c>
      <c r="B7" s="18">
        <v>141851.5674</v>
      </c>
      <c r="C7" s="18">
        <v>13437.806799999998</v>
      </c>
    </row>
    <row r="8" spans="1:3" x14ac:dyDescent="0.3">
      <c r="A8" s="17" t="s">
        <v>10942</v>
      </c>
      <c r="B8" s="18">
        <v>156122.28669999994</v>
      </c>
      <c r="C8" s="18">
        <v>22308.51279999999</v>
      </c>
    </row>
    <row r="9" spans="1:3" x14ac:dyDescent="0.3">
      <c r="A9" s="17" t="s">
        <v>10943</v>
      </c>
      <c r="B9" s="18">
        <v>147082.61130000011</v>
      </c>
      <c r="C9" s="18">
        <v>20899.334500000012</v>
      </c>
    </row>
    <row r="10" spans="1:3" x14ac:dyDescent="0.3">
      <c r="A10" s="17" t="s">
        <v>10944</v>
      </c>
      <c r="B10" s="18">
        <v>149580.83800000031</v>
      </c>
      <c r="C10" s="18">
        <v>13535.38299999998</v>
      </c>
    </row>
    <row r="11" spans="1:3" x14ac:dyDescent="0.3">
      <c r="A11" s="17" t="s">
        <v>10945</v>
      </c>
      <c r="B11" s="18">
        <v>159589.45099999988</v>
      </c>
      <c r="C11" s="18">
        <v>21896.715399999972</v>
      </c>
    </row>
    <row r="12" spans="1:3" x14ac:dyDescent="0.3">
      <c r="A12" s="17" t="s">
        <v>10946</v>
      </c>
      <c r="B12" s="18">
        <v>309770.09970000025</v>
      </c>
      <c r="C12" s="18">
        <v>37293.192500000034</v>
      </c>
    </row>
    <row r="13" spans="1:3" x14ac:dyDescent="0.3">
      <c r="A13" s="17" t="s">
        <v>10947</v>
      </c>
      <c r="B13" s="18">
        <v>197115.20170000009</v>
      </c>
      <c r="C13" s="18">
        <v>31469.663800000035</v>
      </c>
    </row>
    <row r="14" spans="1:3" x14ac:dyDescent="0.3">
      <c r="A14" s="17" t="s">
        <v>10948</v>
      </c>
      <c r="B14" s="18">
        <v>349120.07400000008</v>
      </c>
      <c r="C14" s="18">
        <v>35825.536599999927</v>
      </c>
    </row>
    <row r="15" spans="1:3" x14ac:dyDescent="0.3">
      <c r="A15" s="17" t="s">
        <v>10949</v>
      </c>
      <c r="B15" s="18">
        <v>332177.15950000001</v>
      </c>
      <c r="C15" s="18">
        <v>43436.13390000003</v>
      </c>
    </row>
    <row r="16" spans="1:3" x14ac:dyDescent="0.3">
      <c r="A16" s="17" t="s">
        <v>10934</v>
      </c>
      <c r="B16">
        <v>2297200.8603000008</v>
      </c>
      <c r="C16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EBB0-245E-4AA4-8DDC-05D5AC0B0D65}">
  <dimension ref="A3:E7"/>
  <sheetViews>
    <sheetView workbookViewId="0">
      <selection activeCell="E4" sqref="E4"/>
    </sheetView>
  </sheetViews>
  <sheetFormatPr defaultRowHeight="14.4" x14ac:dyDescent="0.3"/>
  <cols>
    <col min="1" max="1" width="12.44140625" bestFit="1" customWidth="1"/>
    <col min="2" max="2" width="12" bestFit="1" customWidth="1"/>
    <col min="4" max="4" width="13.5546875" customWidth="1"/>
    <col min="5" max="5" width="18" customWidth="1"/>
  </cols>
  <sheetData>
    <row r="3" spans="1:5" x14ac:dyDescent="0.3">
      <c r="A3" s="6" t="s">
        <v>10933</v>
      </c>
      <c r="B3" s="7" t="s">
        <v>10936</v>
      </c>
      <c r="D3" s="19" t="s">
        <v>10953</v>
      </c>
      <c r="E3" s="19" t="s">
        <v>10954</v>
      </c>
    </row>
    <row r="4" spans="1:5" x14ac:dyDescent="0.3">
      <c r="A4" s="8" t="s">
        <v>26</v>
      </c>
      <c r="B4" s="7">
        <v>134119.20919999972</v>
      </c>
      <c r="D4" t="str">
        <f>A4</f>
        <v>Consumer</v>
      </c>
      <c r="E4" s="18">
        <f>GETPIVOTDATA("Profit",$A$3,"Segment",A4)</f>
        <v>134119.20919999972</v>
      </c>
    </row>
    <row r="5" spans="1:5" x14ac:dyDescent="0.3">
      <c r="A5" s="9" t="s">
        <v>41</v>
      </c>
      <c r="B5" s="10">
        <v>91979.13400000018</v>
      </c>
      <c r="D5" t="str">
        <f t="shared" ref="D5:D7" si="0">A5</f>
        <v>Corporate</v>
      </c>
      <c r="E5" s="18">
        <f t="shared" ref="E5:E6" si="1">GETPIVOTDATA("Profit",$A$3,"Segment",A5)</f>
        <v>91979.13400000018</v>
      </c>
    </row>
    <row r="6" spans="1:5" x14ac:dyDescent="0.3">
      <c r="A6" s="9" t="s">
        <v>102</v>
      </c>
      <c r="B6" s="10">
        <v>60298.67850000006</v>
      </c>
      <c r="D6" t="str">
        <f t="shared" si="0"/>
        <v>Home Office</v>
      </c>
      <c r="E6" s="18">
        <f t="shared" si="1"/>
        <v>60298.67850000006</v>
      </c>
    </row>
    <row r="7" spans="1:5" x14ac:dyDescent="0.3">
      <c r="A7" s="11" t="s">
        <v>10934</v>
      </c>
      <c r="B7" s="12">
        <v>286397.02169999992</v>
      </c>
      <c r="D7" t="str">
        <f t="shared" si="0"/>
        <v>Grand Total</v>
      </c>
      <c r="E7" s="18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196B-6893-4776-91D0-99EEE75DCA5F}">
  <dimension ref="A3:B7"/>
  <sheetViews>
    <sheetView topLeftCell="A3" workbookViewId="0">
      <selection activeCell="B5" sqref="B5"/>
    </sheetView>
  </sheetViews>
  <sheetFormatPr defaultRowHeight="14.4" x14ac:dyDescent="0.3"/>
  <cols>
    <col min="1" max="1" width="13.109375" bestFit="1" customWidth="1"/>
    <col min="2" max="2" width="11.21875" bestFit="1" customWidth="1"/>
    <col min="3" max="3" width="14.21875" bestFit="1" customWidth="1"/>
  </cols>
  <sheetData>
    <row r="3" spans="1:2" x14ac:dyDescent="0.3">
      <c r="A3" s="6" t="s">
        <v>10933</v>
      </c>
      <c r="B3" s="7" t="s">
        <v>10935</v>
      </c>
    </row>
    <row r="4" spans="1:2" x14ac:dyDescent="0.3">
      <c r="A4" s="8" t="s">
        <v>32</v>
      </c>
      <c r="B4" s="23">
        <v>0.32300170530281774</v>
      </c>
    </row>
    <row r="5" spans="1:2" x14ac:dyDescent="0.3">
      <c r="A5" s="9" t="s">
        <v>46</v>
      </c>
      <c r="B5" s="24">
        <v>0.31301008302169103</v>
      </c>
    </row>
    <row r="6" spans="1:2" x14ac:dyDescent="0.3">
      <c r="A6" s="9" t="s">
        <v>71</v>
      </c>
      <c r="B6" s="24">
        <v>0.36398821167549117</v>
      </c>
    </row>
    <row r="7" spans="1:2" x14ac:dyDescent="0.3">
      <c r="A7" s="11" t="s">
        <v>10934</v>
      </c>
      <c r="B7" s="2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57BC-85D8-4ECA-996D-65D8718AC138}">
  <dimension ref="A3:E53"/>
  <sheetViews>
    <sheetView topLeftCell="A28" workbookViewId="0">
      <selection activeCell="P44" sqref="P44"/>
    </sheetView>
  </sheetViews>
  <sheetFormatPr defaultRowHeight="14.4" x14ac:dyDescent="0.3"/>
  <cols>
    <col min="1" max="1" width="17.33203125" bestFit="1" customWidth="1"/>
    <col min="2" max="2" width="12" bestFit="1" customWidth="1"/>
    <col min="4" max="4" width="12.5546875" customWidth="1"/>
  </cols>
  <sheetData>
    <row r="3" spans="1:5" x14ac:dyDescent="0.3">
      <c r="A3" s="16" t="s">
        <v>10933</v>
      </c>
      <c r="B3" t="s">
        <v>10935</v>
      </c>
      <c r="D3" t="str">
        <f>A3</f>
        <v>Row Labels</v>
      </c>
      <c r="E3" t="str">
        <f>B3</f>
        <v>Sum of Sales</v>
      </c>
    </row>
    <row r="4" spans="1:5" x14ac:dyDescent="0.3">
      <c r="A4" s="17" t="s">
        <v>358</v>
      </c>
      <c r="B4">
        <v>19510.639999999992</v>
      </c>
      <c r="D4" t="str">
        <f t="shared" ref="D4:D52" si="0">A4</f>
        <v>Alabama</v>
      </c>
      <c r="E4">
        <f>GETPIVOTDATA("Sales",$A$3,"State",A4)</f>
        <v>19510.639999999992</v>
      </c>
    </row>
    <row r="5" spans="1:5" x14ac:dyDescent="0.3">
      <c r="A5" s="17" t="s">
        <v>310</v>
      </c>
      <c r="B5">
        <v>35282.000999999997</v>
      </c>
      <c r="D5" t="str">
        <f t="shared" si="0"/>
        <v>Arizona</v>
      </c>
      <c r="E5">
        <f t="shared" ref="E5:E52" si="1">GETPIVOTDATA("Sales",$A$3,"State",A5)</f>
        <v>35282.000999999997</v>
      </c>
    </row>
    <row r="6" spans="1:5" x14ac:dyDescent="0.3">
      <c r="A6" s="17" t="s">
        <v>1707</v>
      </c>
      <c r="B6">
        <v>11678.129999999997</v>
      </c>
      <c r="D6" t="str">
        <f t="shared" si="0"/>
        <v>Arkansas</v>
      </c>
      <c r="E6">
        <f t="shared" si="1"/>
        <v>11678.129999999997</v>
      </c>
    </row>
    <row r="7" spans="1:5" x14ac:dyDescent="0.3">
      <c r="A7" s="17" t="s">
        <v>43</v>
      </c>
      <c r="B7">
        <v>457687.63150000101</v>
      </c>
      <c r="D7" t="str">
        <f t="shared" si="0"/>
        <v>California</v>
      </c>
      <c r="E7">
        <f t="shared" si="1"/>
        <v>457687.63150000101</v>
      </c>
    </row>
    <row r="8" spans="1:5" x14ac:dyDescent="0.3">
      <c r="A8" s="17" t="s">
        <v>457</v>
      </c>
      <c r="B8">
        <v>32108.117999999995</v>
      </c>
      <c r="D8" t="str">
        <f t="shared" si="0"/>
        <v>Colorado</v>
      </c>
      <c r="E8">
        <f t="shared" si="1"/>
        <v>32108.117999999995</v>
      </c>
    </row>
    <row r="9" spans="1:5" x14ac:dyDescent="0.3">
      <c r="A9" s="17" t="s">
        <v>747</v>
      </c>
      <c r="B9">
        <v>13384.356999999996</v>
      </c>
      <c r="D9" t="str">
        <f t="shared" si="0"/>
        <v>Connecticut</v>
      </c>
      <c r="E9">
        <f t="shared" si="1"/>
        <v>13384.356999999996</v>
      </c>
    </row>
    <row r="10" spans="1:5" x14ac:dyDescent="0.3">
      <c r="A10" s="17" t="s">
        <v>245</v>
      </c>
      <c r="B10">
        <v>27451.068999999992</v>
      </c>
      <c r="D10" t="str">
        <f t="shared" si="0"/>
        <v>Delaware</v>
      </c>
      <c r="E10">
        <f t="shared" si="1"/>
        <v>27451.068999999992</v>
      </c>
    </row>
    <row r="11" spans="1:5" x14ac:dyDescent="0.3">
      <c r="A11" s="17" t="s">
        <v>3034</v>
      </c>
      <c r="B11">
        <v>2865.0199999999995</v>
      </c>
      <c r="D11" t="str">
        <f t="shared" si="0"/>
        <v>District of Columbia</v>
      </c>
      <c r="E11">
        <f t="shared" si="1"/>
        <v>2865.0199999999995</v>
      </c>
    </row>
    <row r="12" spans="1:5" x14ac:dyDescent="0.3">
      <c r="A12" s="17" t="s">
        <v>54</v>
      </c>
      <c r="B12">
        <v>89473.707999999999</v>
      </c>
      <c r="D12" t="str">
        <f t="shared" si="0"/>
        <v>Florida</v>
      </c>
      <c r="E12">
        <f t="shared" si="1"/>
        <v>89473.707999999999</v>
      </c>
    </row>
    <row r="13" spans="1:5" x14ac:dyDescent="0.3">
      <c r="A13" s="17" t="s">
        <v>1272</v>
      </c>
      <c r="B13">
        <v>49095.840000000004</v>
      </c>
      <c r="D13" t="str">
        <f t="shared" si="0"/>
        <v>Georgia</v>
      </c>
      <c r="E13">
        <f t="shared" si="1"/>
        <v>49095.840000000004</v>
      </c>
    </row>
    <row r="14" spans="1:5" x14ac:dyDescent="0.3">
      <c r="A14" s="17" t="s">
        <v>6260</v>
      </c>
      <c r="B14">
        <v>4382.4860000000017</v>
      </c>
      <c r="D14" t="str">
        <f t="shared" si="0"/>
        <v>Idaho</v>
      </c>
      <c r="E14">
        <f t="shared" si="1"/>
        <v>4382.4860000000017</v>
      </c>
    </row>
    <row r="15" spans="1:5" x14ac:dyDescent="0.3">
      <c r="A15" s="17" t="s">
        <v>211</v>
      </c>
      <c r="B15">
        <v>80166.10099999985</v>
      </c>
      <c r="D15" t="str">
        <f t="shared" si="0"/>
        <v>Illinois</v>
      </c>
      <c r="E15">
        <f t="shared" si="1"/>
        <v>80166.10099999985</v>
      </c>
    </row>
    <row r="16" spans="1:5" x14ac:dyDescent="0.3">
      <c r="A16" s="17" t="s">
        <v>254</v>
      </c>
      <c r="B16">
        <v>53555.360000000001</v>
      </c>
      <c r="D16" t="str">
        <f t="shared" si="0"/>
        <v>Indiana</v>
      </c>
      <c r="E16">
        <f t="shared" si="1"/>
        <v>53555.360000000001</v>
      </c>
    </row>
    <row r="17" spans="1:5" x14ac:dyDescent="0.3">
      <c r="A17" s="17" t="s">
        <v>489</v>
      </c>
      <c r="B17">
        <v>4579.7599999999993</v>
      </c>
      <c r="D17" t="str">
        <f t="shared" si="0"/>
        <v>Iowa</v>
      </c>
      <c r="E17">
        <f t="shared" si="1"/>
        <v>4579.7599999999993</v>
      </c>
    </row>
    <row r="18" spans="1:5" x14ac:dyDescent="0.3">
      <c r="A18" s="17" t="s">
        <v>4530</v>
      </c>
      <c r="B18">
        <v>2914.31</v>
      </c>
      <c r="D18" t="str">
        <f t="shared" si="0"/>
        <v>Kansas</v>
      </c>
      <c r="E18">
        <f t="shared" si="1"/>
        <v>2914.31</v>
      </c>
    </row>
    <row r="19" spans="1:5" x14ac:dyDescent="0.3">
      <c r="A19" s="17" t="s">
        <v>29</v>
      </c>
      <c r="B19">
        <v>36591.749999999971</v>
      </c>
      <c r="D19" t="str">
        <f t="shared" si="0"/>
        <v>Kentucky</v>
      </c>
      <c r="E19">
        <f t="shared" si="1"/>
        <v>36591.749999999971</v>
      </c>
    </row>
    <row r="20" spans="1:5" x14ac:dyDescent="0.3">
      <c r="A20" s="17" t="s">
        <v>736</v>
      </c>
      <c r="B20">
        <v>9217.0299999999988</v>
      </c>
      <c r="D20" t="str">
        <f t="shared" si="0"/>
        <v>Louisiana</v>
      </c>
      <c r="E20">
        <f t="shared" si="1"/>
        <v>9217.0299999999988</v>
      </c>
    </row>
    <row r="21" spans="1:5" x14ac:dyDescent="0.3">
      <c r="A21" s="17" t="s">
        <v>5235</v>
      </c>
      <c r="B21">
        <v>1270.53</v>
      </c>
      <c r="D21" t="str">
        <f t="shared" si="0"/>
        <v>Maine</v>
      </c>
      <c r="E21">
        <f t="shared" si="1"/>
        <v>1270.53</v>
      </c>
    </row>
    <row r="22" spans="1:5" x14ac:dyDescent="0.3">
      <c r="A22" s="17" t="s">
        <v>2735</v>
      </c>
      <c r="B22">
        <v>23705.523000000005</v>
      </c>
      <c r="D22" t="str">
        <f t="shared" si="0"/>
        <v>Maryland</v>
      </c>
      <c r="E22">
        <f t="shared" si="1"/>
        <v>23705.523000000005</v>
      </c>
    </row>
    <row r="23" spans="1:5" x14ac:dyDescent="0.3">
      <c r="A23" s="17" t="s">
        <v>1245</v>
      </c>
      <c r="B23">
        <v>28634.43399999999</v>
      </c>
      <c r="D23" t="str">
        <f t="shared" si="0"/>
        <v>Massachusetts</v>
      </c>
      <c r="E23">
        <f t="shared" si="1"/>
        <v>28634.43399999999</v>
      </c>
    </row>
    <row r="24" spans="1:5" x14ac:dyDescent="0.3">
      <c r="A24" s="17" t="s">
        <v>238</v>
      </c>
      <c r="B24">
        <v>76269.614000000016</v>
      </c>
      <c r="D24" t="str">
        <f t="shared" si="0"/>
        <v>Michigan</v>
      </c>
      <c r="E24">
        <f t="shared" si="1"/>
        <v>76269.614000000016</v>
      </c>
    </row>
    <row r="25" spans="1:5" x14ac:dyDescent="0.3">
      <c r="A25" s="17" t="s">
        <v>229</v>
      </c>
      <c r="B25">
        <v>29863.149999999994</v>
      </c>
      <c r="D25" t="str">
        <f t="shared" si="0"/>
        <v>Minnesota</v>
      </c>
      <c r="E25">
        <f t="shared" si="1"/>
        <v>29863.149999999994</v>
      </c>
    </row>
    <row r="26" spans="1:5" x14ac:dyDescent="0.3">
      <c r="A26" s="17" t="s">
        <v>1487</v>
      </c>
      <c r="B26">
        <v>10771.34</v>
      </c>
      <c r="D26" t="str">
        <f t="shared" si="0"/>
        <v>Mississippi</v>
      </c>
      <c r="E26">
        <f t="shared" si="1"/>
        <v>10771.34</v>
      </c>
    </row>
    <row r="27" spans="1:5" x14ac:dyDescent="0.3">
      <c r="A27" s="17" t="s">
        <v>596</v>
      </c>
      <c r="B27">
        <v>22205.149999999998</v>
      </c>
      <c r="D27" t="str">
        <f t="shared" si="0"/>
        <v>Missouri</v>
      </c>
      <c r="E27">
        <f t="shared" si="1"/>
        <v>22205.149999999998</v>
      </c>
    </row>
    <row r="28" spans="1:5" x14ac:dyDescent="0.3">
      <c r="A28" s="17" t="s">
        <v>1762</v>
      </c>
      <c r="B28">
        <v>5589.3519999999971</v>
      </c>
      <c r="D28" t="str">
        <f t="shared" si="0"/>
        <v>Montana</v>
      </c>
      <c r="E28">
        <f t="shared" si="1"/>
        <v>5589.3519999999971</v>
      </c>
    </row>
    <row r="29" spans="1:5" x14ac:dyDescent="0.3">
      <c r="A29" s="17" t="s">
        <v>138</v>
      </c>
      <c r="B29">
        <v>7464.9299999999985</v>
      </c>
      <c r="D29" t="str">
        <f t="shared" si="0"/>
        <v>Nebraska</v>
      </c>
      <c r="E29">
        <f t="shared" si="1"/>
        <v>7464.9299999999985</v>
      </c>
    </row>
    <row r="30" spans="1:5" x14ac:dyDescent="0.3">
      <c r="A30" s="17" t="s">
        <v>1392</v>
      </c>
      <c r="B30">
        <v>16729.101999999999</v>
      </c>
      <c r="D30" t="str">
        <f t="shared" si="0"/>
        <v>Nevada</v>
      </c>
      <c r="E30">
        <f t="shared" si="1"/>
        <v>16729.101999999999</v>
      </c>
    </row>
    <row r="31" spans="1:5" x14ac:dyDescent="0.3">
      <c r="A31" s="17" t="s">
        <v>2694</v>
      </c>
      <c r="B31">
        <v>7292.5239999999994</v>
      </c>
      <c r="D31" t="str">
        <f t="shared" si="0"/>
        <v>New Hampshire</v>
      </c>
      <c r="E31">
        <f t="shared" si="1"/>
        <v>7292.5239999999994</v>
      </c>
    </row>
    <row r="32" spans="1:5" x14ac:dyDescent="0.3">
      <c r="A32" s="17" t="s">
        <v>788</v>
      </c>
      <c r="B32">
        <v>35764.312000000013</v>
      </c>
      <c r="D32" t="str">
        <f t="shared" si="0"/>
        <v>New Jersey</v>
      </c>
      <c r="E32">
        <f t="shared" si="1"/>
        <v>35764.312000000013</v>
      </c>
    </row>
    <row r="33" spans="1:5" x14ac:dyDescent="0.3">
      <c r="A33" s="17" t="s">
        <v>668</v>
      </c>
      <c r="B33">
        <v>4783.5220000000008</v>
      </c>
      <c r="D33" t="str">
        <f t="shared" si="0"/>
        <v>New Mexico</v>
      </c>
      <c r="E33">
        <f t="shared" si="1"/>
        <v>4783.5220000000008</v>
      </c>
    </row>
    <row r="34" spans="1:5" x14ac:dyDescent="0.3">
      <c r="A34" s="17" t="s">
        <v>267</v>
      </c>
      <c r="B34">
        <v>310876.27099999978</v>
      </c>
      <c r="D34" t="str">
        <f t="shared" si="0"/>
        <v>New York</v>
      </c>
      <c r="E34">
        <f t="shared" si="1"/>
        <v>310876.27099999978</v>
      </c>
    </row>
    <row r="35" spans="1:5" x14ac:dyDescent="0.3">
      <c r="A35" s="17" t="s">
        <v>88</v>
      </c>
      <c r="B35">
        <v>55603.163999999968</v>
      </c>
      <c r="D35" t="str">
        <f t="shared" si="0"/>
        <v>North Carolina</v>
      </c>
      <c r="E35">
        <f t="shared" si="1"/>
        <v>55603.163999999968</v>
      </c>
    </row>
    <row r="36" spans="1:5" x14ac:dyDescent="0.3">
      <c r="A36" s="17" t="s">
        <v>7449</v>
      </c>
      <c r="B36">
        <v>919.91</v>
      </c>
      <c r="D36" t="str">
        <f t="shared" si="0"/>
        <v>North Dakota</v>
      </c>
      <c r="E36">
        <f t="shared" si="1"/>
        <v>919.91</v>
      </c>
    </row>
    <row r="37" spans="1:5" x14ac:dyDescent="0.3">
      <c r="A37" s="17" t="s">
        <v>498</v>
      </c>
      <c r="B37">
        <v>78258.135999999926</v>
      </c>
      <c r="D37" t="str">
        <f t="shared" si="0"/>
        <v>Ohio</v>
      </c>
      <c r="E37">
        <f t="shared" si="1"/>
        <v>78258.135999999926</v>
      </c>
    </row>
    <row r="38" spans="1:5" x14ac:dyDescent="0.3">
      <c r="A38" s="17" t="s">
        <v>649</v>
      </c>
      <c r="B38">
        <v>19683.390000000003</v>
      </c>
      <c r="D38" t="str">
        <f t="shared" si="0"/>
        <v>Oklahoma</v>
      </c>
      <c r="E38">
        <f t="shared" si="1"/>
        <v>19683.390000000003</v>
      </c>
    </row>
    <row r="39" spans="1:5" x14ac:dyDescent="0.3">
      <c r="A39" s="17" t="s">
        <v>420</v>
      </c>
      <c r="B39">
        <v>17431.149999999991</v>
      </c>
      <c r="D39" t="str">
        <f t="shared" si="0"/>
        <v>Oregon</v>
      </c>
      <c r="E39">
        <f t="shared" si="1"/>
        <v>17431.149999999991</v>
      </c>
    </row>
    <row r="40" spans="1:5" x14ac:dyDescent="0.3">
      <c r="A40" s="17" t="s">
        <v>147</v>
      </c>
      <c r="B40">
        <v>116511.91400000003</v>
      </c>
      <c r="D40" t="str">
        <f t="shared" si="0"/>
        <v>Pennsylvania</v>
      </c>
      <c r="E40">
        <f t="shared" si="1"/>
        <v>116511.91400000003</v>
      </c>
    </row>
    <row r="41" spans="1:5" x14ac:dyDescent="0.3">
      <c r="A41" s="17" t="s">
        <v>1399</v>
      </c>
      <c r="B41">
        <v>22627.955999999995</v>
      </c>
      <c r="D41" t="str">
        <f t="shared" si="0"/>
        <v>Rhode Island</v>
      </c>
      <c r="E41">
        <f t="shared" si="1"/>
        <v>22627.955999999995</v>
      </c>
    </row>
    <row r="42" spans="1:5" x14ac:dyDescent="0.3">
      <c r="A42" s="17" t="s">
        <v>383</v>
      </c>
      <c r="B42">
        <v>8481.7099999999991</v>
      </c>
      <c r="D42" t="str">
        <f t="shared" si="0"/>
        <v>South Carolina</v>
      </c>
      <c r="E42">
        <f t="shared" si="1"/>
        <v>8481.7099999999991</v>
      </c>
    </row>
    <row r="43" spans="1:5" x14ac:dyDescent="0.3">
      <c r="A43" s="17" t="s">
        <v>5326</v>
      </c>
      <c r="B43">
        <v>1315.5600000000002</v>
      </c>
      <c r="D43" t="str">
        <f t="shared" si="0"/>
        <v>South Dakota</v>
      </c>
      <c r="E43">
        <f t="shared" si="1"/>
        <v>1315.5600000000002</v>
      </c>
    </row>
    <row r="44" spans="1:5" x14ac:dyDescent="0.3">
      <c r="A44" s="17" t="s">
        <v>335</v>
      </c>
      <c r="B44">
        <v>30661.872999999981</v>
      </c>
      <c r="D44" t="str">
        <f t="shared" si="0"/>
        <v>Tennessee</v>
      </c>
      <c r="E44">
        <f t="shared" si="1"/>
        <v>30661.872999999981</v>
      </c>
    </row>
    <row r="45" spans="1:5" x14ac:dyDescent="0.3">
      <c r="A45" s="17" t="s">
        <v>104</v>
      </c>
      <c r="B45">
        <v>170188.04580000002</v>
      </c>
      <c r="D45" t="str">
        <f t="shared" si="0"/>
        <v>Texas</v>
      </c>
      <c r="E45">
        <f t="shared" si="1"/>
        <v>170188.04580000002</v>
      </c>
    </row>
    <row r="46" spans="1:5" x14ac:dyDescent="0.3">
      <c r="A46" s="17" t="s">
        <v>121</v>
      </c>
      <c r="B46">
        <v>11220.055999999999</v>
      </c>
      <c r="D46" t="str">
        <f t="shared" si="0"/>
        <v>Utah</v>
      </c>
      <c r="E46">
        <f t="shared" si="1"/>
        <v>11220.055999999999</v>
      </c>
    </row>
    <row r="47" spans="1:5" x14ac:dyDescent="0.3">
      <c r="A47" s="17" t="s">
        <v>5203</v>
      </c>
      <c r="B47">
        <v>8929.369999999999</v>
      </c>
      <c r="D47" t="str">
        <f t="shared" si="0"/>
        <v>Vermont</v>
      </c>
      <c r="E47">
        <f t="shared" si="1"/>
        <v>8929.369999999999</v>
      </c>
    </row>
    <row r="48" spans="1:5" x14ac:dyDescent="0.3">
      <c r="A48" s="17" t="s">
        <v>319</v>
      </c>
      <c r="B48">
        <v>70636.719999999987</v>
      </c>
      <c r="D48" t="str">
        <f t="shared" si="0"/>
        <v>Virginia</v>
      </c>
      <c r="E48">
        <f t="shared" si="1"/>
        <v>70636.719999999987</v>
      </c>
    </row>
    <row r="49" spans="1:5" x14ac:dyDescent="0.3">
      <c r="A49" s="17" t="s">
        <v>96</v>
      </c>
      <c r="B49">
        <v>138641.26999999993</v>
      </c>
      <c r="D49" t="str">
        <f t="shared" si="0"/>
        <v>Washington</v>
      </c>
      <c r="E49">
        <f t="shared" si="1"/>
        <v>138641.26999999993</v>
      </c>
    </row>
    <row r="50" spans="1:5" x14ac:dyDescent="0.3">
      <c r="A50" s="17" t="s">
        <v>9726</v>
      </c>
      <c r="B50">
        <v>1209.8240000000001</v>
      </c>
      <c r="D50" t="str">
        <f t="shared" si="0"/>
        <v>West Virginia</v>
      </c>
      <c r="E50">
        <f t="shared" si="1"/>
        <v>1209.8240000000001</v>
      </c>
    </row>
    <row r="51" spans="1:5" x14ac:dyDescent="0.3">
      <c r="A51" s="17" t="s">
        <v>114</v>
      </c>
      <c r="B51">
        <v>32114.610000000019</v>
      </c>
      <c r="D51" t="str">
        <f t="shared" si="0"/>
        <v>Wisconsin</v>
      </c>
      <c r="E51">
        <f t="shared" si="1"/>
        <v>32114.610000000019</v>
      </c>
    </row>
    <row r="52" spans="1:5" x14ac:dyDescent="0.3">
      <c r="A52" s="17" t="s">
        <v>8542</v>
      </c>
      <c r="B52">
        <v>1603.1360000000002</v>
      </c>
      <c r="D52" t="str">
        <f t="shared" si="0"/>
        <v>Wyoming</v>
      </c>
      <c r="E52">
        <f t="shared" si="1"/>
        <v>1603.1360000000002</v>
      </c>
    </row>
    <row r="53" spans="1:5" x14ac:dyDescent="0.3">
      <c r="A53" s="17" t="s">
        <v>10934</v>
      </c>
      <c r="B53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1736B-6450-4A87-8BEC-5A5806EB5875}">
  <dimension ref="A3:B9"/>
  <sheetViews>
    <sheetView workbookViewId="0">
      <selection activeCell="C15" sqref="C15"/>
    </sheetView>
  </sheetViews>
  <sheetFormatPr defaultRowHeight="14.4" x14ac:dyDescent="0.3"/>
  <cols>
    <col min="1" max="1" width="12.44140625" bestFit="1" customWidth="1"/>
    <col min="2" max="2" width="11.21875" bestFit="1" customWidth="1"/>
  </cols>
  <sheetData>
    <row r="3" spans="1:2" x14ac:dyDescent="0.3">
      <c r="A3" s="6" t="s">
        <v>10933</v>
      </c>
      <c r="B3" s="7" t="s">
        <v>10935</v>
      </c>
    </row>
    <row r="4" spans="1:2" x14ac:dyDescent="0.3">
      <c r="A4" s="8" t="s">
        <v>75</v>
      </c>
      <c r="B4" s="20">
        <v>203412.73300000009</v>
      </c>
    </row>
    <row r="5" spans="1:2" x14ac:dyDescent="0.3">
      <c r="A5" s="9" t="s">
        <v>56</v>
      </c>
      <c r="B5" s="21">
        <v>206965.53200000009</v>
      </c>
    </row>
    <row r="6" spans="1:2" x14ac:dyDescent="0.3">
      <c r="A6" s="9" t="s">
        <v>59</v>
      </c>
      <c r="B6" s="21">
        <v>223843.60800000012</v>
      </c>
    </row>
    <row r="7" spans="1:2" x14ac:dyDescent="0.3">
      <c r="A7" s="9" t="s">
        <v>36</v>
      </c>
      <c r="B7" s="21">
        <v>328449.1030000007</v>
      </c>
    </row>
    <row r="8" spans="1:2" x14ac:dyDescent="0.3">
      <c r="A8" s="9" t="s">
        <v>72</v>
      </c>
      <c r="B8" s="21">
        <v>330007.05400000012</v>
      </c>
    </row>
    <row r="9" spans="1:2" x14ac:dyDescent="0.3">
      <c r="A9" s="11" t="s">
        <v>10934</v>
      </c>
      <c r="B9" s="22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22BC-AD8F-4722-AD1C-568E611DFD3D}">
  <dimension ref="A3:N18"/>
  <sheetViews>
    <sheetView topLeftCell="A5" workbookViewId="0">
      <selection activeCell="E23" sqref="E23"/>
    </sheetView>
  </sheetViews>
  <sheetFormatPr defaultRowHeight="14.4" x14ac:dyDescent="0.3"/>
  <cols>
    <col min="1" max="1" width="12.44140625" bestFit="1" customWidth="1"/>
    <col min="2" max="2" width="14.6640625" customWidth="1"/>
    <col min="3" max="3" width="2.33203125" customWidth="1"/>
    <col min="4" max="4" width="12.44140625" bestFit="1" customWidth="1"/>
    <col min="5" max="5" width="12.5546875" bestFit="1" customWidth="1"/>
    <col min="6" max="6" width="1.6640625" customWidth="1"/>
    <col min="7" max="7" width="12.44140625" bestFit="1" customWidth="1"/>
    <col min="8" max="8" width="14.21875" bestFit="1" customWidth="1"/>
    <col min="9" max="9" width="4" customWidth="1"/>
    <col min="10" max="10" width="12.44140625" bestFit="1" customWidth="1"/>
    <col min="11" max="11" width="15.5546875" bestFit="1" customWidth="1"/>
    <col min="13" max="13" width="12.44140625" bestFit="1" customWidth="1"/>
    <col min="14" max="14" width="18.33203125" bestFit="1" customWidth="1"/>
  </cols>
  <sheetData>
    <row r="3" spans="1:14" x14ac:dyDescent="0.3">
      <c r="A3" s="6" t="s">
        <v>10933</v>
      </c>
      <c r="B3" s="7" t="s">
        <v>10935</v>
      </c>
      <c r="D3" s="6" t="s">
        <v>10933</v>
      </c>
      <c r="E3" s="7" t="s">
        <v>10936</v>
      </c>
      <c r="G3" s="6" t="s">
        <v>10933</v>
      </c>
      <c r="H3" s="7" t="s">
        <v>10955</v>
      </c>
      <c r="J3" s="6" t="s">
        <v>10933</v>
      </c>
      <c r="K3" s="7" t="s">
        <v>10956</v>
      </c>
      <c r="M3" s="6" t="s">
        <v>10933</v>
      </c>
      <c r="N3" s="7" t="s">
        <v>10957</v>
      </c>
    </row>
    <row r="4" spans="1:14" x14ac:dyDescent="0.3">
      <c r="A4" s="8" t="s">
        <v>10938</v>
      </c>
      <c r="B4" s="7">
        <v>95365.937600000019</v>
      </c>
      <c r="D4" s="8" t="s">
        <v>10938</v>
      </c>
      <c r="E4" s="7">
        <v>9199.2699999999986</v>
      </c>
      <c r="G4" s="8" t="s">
        <v>10938</v>
      </c>
      <c r="H4" s="7">
        <v>1500</v>
      </c>
      <c r="J4" s="8" t="s">
        <v>10938</v>
      </c>
      <c r="K4" s="7">
        <v>387</v>
      </c>
      <c r="M4" s="8" t="s">
        <v>10938</v>
      </c>
      <c r="N4" s="7">
        <v>9.6462848596792869E-2</v>
      </c>
    </row>
    <row r="5" spans="1:14" x14ac:dyDescent="0.3">
      <c r="A5" s="9" t="s">
        <v>10939</v>
      </c>
      <c r="B5" s="10">
        <v>60172.649400000024</v>
      </c>
      <c r="D5" s="9" t="s">
        <v>10939</v>
      </c>
      <c r="E5" s="10">
        <v>10288.898699999991</v>
      </c>
      <c r="G5" s="9" t="s">
        <v>10939</v>
      </c>
      <c r="H5" s="10">
        <v>1068</v>
      </c>
      <c r="J5" s="9" t="s">
        <v>10939</v>
      </c>
      <c r="K5" s="10">
        <v>301</v>
      </c>
      <c r="M5" s="9" t="s">
        <v>10939</v>
      </c>
      <c r="N5" s="10">
        <v>0.17098962406664425</v>
      </c>
    </row>
    <row r="6" spans="1:14" x14ac:dyDescent="0.3">
      <c r="A6" s="9" t="s">
        <v>10940</v>
      </c>
      <c r="B6" s="10">
        <v>199252.98399999991</v>
      </c>
      <c r="D6" s="9" t="s">
        <v>10940</v>
      </c>
      <c r="E6" s="10">
        <v>26806.573700000015</v>
      </c>
      <c r="G6" s="9" t="s">
        <v>10940</v>
      </c>
      <c r="H6" s="10">
        <v>2491</v>
      </c>
      <c r="J6" s="9" t="s">
        <v>10940</v>
      </c>
      <c r="K6" s="10">
        <v>680</v>
      </c>
      <c r="M6" s="9" t="s">
        <v>10940</v>
      </c>
      <c r="N6" s="10">
        <v>0.13453536886554246</v>
      </c>
    </row>
    <row r="7" spans="1:14" x14ac:dyDescent="0.3">
      <c r="A7" s="9" t="s">
        <v>10941</v>
      </c>
      <c r="B7" s="10">
        <v>141851.5674</v>
      </c>
      <c r="D7" s="9" t="s">
        <v>10941</v>
      </c>
      <c r="E7" s="10">
        <v>13437.806799999998</v>
      </c>
      <c r="G7" s="9" t="s">
        <v>10941</v>
      </c>
      <c r="H7" s="10">
        <v>2441</v>
      </c>
      <c r="J7" s="9" t="s">
        <v>10941</v>
      </c>
      <c r="K7" s="10">
        <v>663</v>
      </c>
      <c r="M7" s="9" t="s">
        <v>10941</v>
      </c>
      <c r="N7" s="10">
        <v>9.4731465053942004E-2</v>
      </c>
    </row>
    <row r="8" spans="1:14" x14ac:dyDescent="0.3">
      <c r="A8" s="9" t="s">
        <v>10942</v>
      </c>
      <c r="B8" s="10">
        <v>156122.28669999994</v>
      </c>
      <c r="D8" s="9" t="s">
        <v>10942</v>
      </c>
      <c r="E8" s="10">
        <v>22308.51279999999</v>
      </c>
      <c r="G8" s="9" t="s">
        <v>10942</v>
      </c>
      <c r="H8" s="10">
        <v>2850</v>
      </c>
      <c r="J8" s="9" t="s">
        <v>10942</v>
      </c>
      <c r="K8" s="10">
        <v>750</v>
      </c>
      <c r="M8" s="9" t="s">
        <v>10942</v>
      </c>
      <c r="N8" s="10">
        <v>0.14289127626517142</v>
      </c>
    </row>
    <row r="9" spans="1:14" x14ac:dyDescent="0.3">
      <c r="A9" s="9" t="s">
        <v>10943</v>
      </c>
      <c r="B9" s="10">
        <v>147082.61130000011</v>
      </c>
      <c r="D9" s="9" t="s">
        <v>10943</v>
      </c>
      <c r="E9" s="10">
        <v>20899.334500000012</v>
      </c>
      <c r="G9" s="9" t="s">
        <v>10943</v>
      </c>
      <c r="H9" s="10">
        <v>2644</v>
      </c>
      <c r="J9" s="9" t="s">
        <v>10943</v>
      </c>
      <c r="K9" s="10">
        <v>709</v>
      </c>
      <c r="M9" s="9" t="s">
        <v>10943</v>
      </c>
      <c r="N9" s="10">
        <v>0.1420924901678027</v>
      </c>
    </row>
    <row r="10" spans="1:14" x14ac:dyDescent="0.3">
      <c r="A10" s="9" t="s">
        <v>10944</v>
      </c>
      <c r="B10" s="10">
        <v>149580.83800000031</v>
      </c>
      <c r="D10" s="9" t="s">
        <v>10944</v>
      </c>
      <c r="E10" s="10">
        <v>13535.38299999998</v>
      </c>
      <c r="G10" s="9" t="s">
        <v>10944</v>
      </c>
      <c r="H10" s="10">
        <v>2705</v>
      </c>
      <c r="J10" s="9" t="s">
        <v>10944</v>
      </c>
      <c r="K10" s="10">
        <v>708</v>
      </c>
      <c r="M10" s="9" t="s">
        <v>10944</v>
      </c>
      <c r="N10" s="10">
        <v>9.0488749635163512E-2</v>
      </c>
    </row>
    <row r="11" spans="1:14" x14ac:dyDescent="0.3">
      <c r="A11" s="9" t="s">
        <v>10945</v>
      </c>
      <c r="B11" s="10">
        <v>159589.45099999988</v>
      </c>
      <c r="D11" s="9" t="s">
        <v>10945</v>
      </c>
      <c r="E11" s="10">
        <v>21896.715399999972</v>
      </c>
      <c r="G11" s="9" t="s">
        <v>10945</v>
      </c>
      <c r="H11" s="10">
        <v>2796</v>
      </c>
      <c r="J11" s="9" t="s">
        <v>10945</v>
      </c>
      <c r="K11" s="10">
        <v>710</v>
      </c>
      <c r="M11" s="9" t="s">
        <v>10945</v>
      </c>
      <c r="N11" s="10">
        <v>0.13720653378273723</v>
      </c>
    </row>
    <row r="12" spans="1:14" x14ac:dyDescent="0.3">
      <c r="A12" s="9" t="s">
        <v>10946</v>
      </c>
      <c r="B12" s="10">
        <v>309770.09970000025</v>
      </c>
      <c r="D12" s="9" t="s">
        <v>10946</v>
      </c>
      <c r="E12" s="10">
        <v>37293.192500000034</v>
      </c>
      <c r="G12" s="9" t="s">
        <v>10946</v>
      </c>
      <c r="H12" s="10">
        <v>5073</v>
      </c>
      <c r="J12" s="9" t="s">
        <v>10946</v>
      </c>
      <c r="K12" s="10">
        <v>1386</v>
      </c>
      <c r="M12" s="9" t="s">
        <v>10946</v>
      </c>
      <c r="N12" s="10">
        <v>0.12038990379031732</v>
      </c>
    </row>
    <row r="13" spans="1:14" x14ac:dyDescent="0.3">
      <c r="A13" s="9" t="s">
        <v>10947</v>
      </c>
      <c r="B13" s="10">
        <v>197115.20170000009</v>
      </c>
      <c r="D13" s="9" t="s">
        <v>10947</v>
      </c>
      <c r="E13" s="10">
        <v>31469.663800000035</v>
      </c>
      <c r="G13" s="9" t="s">
        <v>10947</v>
      </c>
      <c r="H13" s="10">
        <v>3095</v>
      </c>
      <c r="J13" s="9" t="s">
        <v>10947</v>
      </c>
      <c r="K13" s="10">
        <v>817</v>
      </c>
      <c r="M13" s="9" t="s">
        <v>10947</v>
      </c>
      <c r="N13" s="10">
        <v>0.15965112547684351</v>
      </c>
    </row>
    <row r="14" spans="1:14" x14ac:dyDescent="0.3">
      <c r="A14" s="9" t="s">
        <v>10948</v>
      </c>
      <c r="B14" s="10">
        <v>349120.07400000008</v>
      </c>
      <c r="D14" s="9" t="s">
        <v>10948</v>
      </c>
      <c r="E14" s="10">
        <v>35825.536599999927</v>
      </c>
      <c r="G14" s="9" t="s">
        <v>10948</v>
      </c>
      <c r="H14" s="10">
        <v>5741</v>
      </c>
      <c r="J14" s="9" t="s">
        <v>10948</v>
      </c>
      <c r="K14" s="10">
        <v>1462</v>
      </c>
      <c r="M14" s="9" t="s">
        <v>10948</v>
      </c>
      <c r="N14" s="10">
        <v>0.10261666191099604</v>
      </c>
    </row>
    <row r="15" spans="1:14" x14ac:dyDescent="0.3">
      <c r="A15" s="9" t="s">
        <v>10949</v>
      </c>
      <c r="B15" s="10">
        <v>332177.15950000001</v>
      </c>
      <c r="D15" s="9" t="s">
        <v>10949</v>
      </c>
      <c r="E15" s="10">
        <v>43436.13390000003</v>
      </c>
      <c r="G15" s="9" t="s">
        <v>10949</v>
      </c>
      <c r="H15" s="10">
        <v>5469</v>
      </c>
      <c r="J15" s="9" t="s">
        <v>10949</v>
      </c>
      <c r="K15" s="10">
        <v>1421</v>
      </c>
      <c r="M15" s="9" t="s">
        <v>10949</v>
      </c>
      <c r="N15" s="10">
        <v>0.13076195234308405</v>
      </c>
    </row>
    <row r="16" spans="1:14" x14ac:dyDescent="0.3">
      <c r="A16" s="11" t="s">
        <v>10934</v>
      </c>
      <c r="B16" s="12">
        <v>2297200.8603000008</v>
      </c>
      <c r="D16" s="11" t="s">
        <v>10934</v>
      </c>
      <c r="E16" s="12">
        <v>286397.02169999998</v>
      </c>
      <c r="G16" s="11" t="s">
        <v>10934</v>
      </c>
      <c r="H16" s="12">
        <v>37873</v>
      </c>
      <c r="J16" s="11" t="s">
        <v>10934</v>
      </c>
      <c r="K16" s="12">
        <v>9994</v>
      </c>
      <c r="M16" s="11" t="s">
        <v>10934</v>
      </c>
      <c r="N16" s="12">
        <v>0.12467217240315856</v>
      </c>
    </row>
    <row r="18" spans="2:14" x14ac:dyDescent="0.3">
      <c r="B18" s="26">
        <f>GETPIVOTDATA("Sales",$A$3)</f>
        <v>2297200.8603000008</v>
      </c>
      <c r="E18" s="26">
        <f>GETPIVOTDATA("Profit",$D$3)</f>
        <v>286397.02169999998</v>
      </c>
      <c r="H18" s="27">
        <f>GETPIVOTDATA("Quantity",$G$3)</f>
        <v>37873</v>
      </c>
      <c r="K18" s="27">
        <f>GETPIVOTDATA("Order ID",$J$3)</f>
        <v>9994</v>
      </c>
      <c r="N18" s="28">
        <f>GETPIVOTDATA("profit margin 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945B-4DC2-4CC8-A6D8-6569CED4EC80}">
  <dimension ref="S22"/>
  <sheetViews>
    <sheetView showGridLines="0" showRowColHeaders="0" tabSelected="1" zoomScale="102" zoomScaleNormal="102" workbookViewId="0">
      <selection activeCell="W32" sqref="W32"/>
    </sheetView>
  </sheetViews>
  <sheetFormatPr defaultRowHeight="14.4" x14ac:dyDescent="0.3"/>
  <sheetData>
    <row r="22" spans="19:19" x14ac:dyDescent="0.3">
      <c r="S22" s="37"/>
    </row>
  </sheetData>
  <pageMargins left="0.7" right="0.7" top="0.75" bottom="0.75" header="0.3" footer="0.3"/>
  <pageSetup orientation="portrait" horizontalDpi="0" verticalDpi="0" r:id="rId1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65125-6495-4748-A6E1-4AEB45F4ECFE}">
  <dimension ref="A3:K13"/>
  <sheetViews>
    <sheetView workbookViewId="0">
      <selection activeCell="G9" sqref="G9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11.6640625" bestFit="1" customWidth="1"/>
    <col min="4" max="4" width="14.21875" bestFit="1" customWidth="1"/>
    <col min="5" max="5" width="15.5546875" bestFit="1" customWidth="1"/>
    <col min="6" max="6" width="18.33203125" bestFit="1" customWidth="1"/>
    <col min="7" max="10" width="9.109375" bestFit="1" customWidth="1"/>
  </cols>
  <sheetData>
    <row r="3" spans="1:11" x14ac:dyDescent="0.3">
      <c r="A3" s="6" t="s">
        <v>10933</v>
      </c>
      <c r="B3" s="5" t="s">
        <v>10935</v>
      </c>
      <c r="C3" s="29" t="s">
        <v>10936</v>
      </c>
      <c r="D3" s="29" t="s">
        <v>10955</v>
      </c>
      <c r="E3" s="29" t="s">
        <v>10956</v>
      </c>
      <c r="F3" s="13" t="s">
        <v>10957</v>
      </c>
    </row>
    <row r="4" spans="1:11" x14ac:dyDescent="0.3">
      <c r="A4" s="8" t="s">
        <v>10937</v>
      </c>
      <c r="B4" s="5">
        <v>484247.49810000096</v>
      </c>
      <c r="C4" s="29">
        <v>49543.974100000007</v>
      </c>
      <c r="D4" s="29">
        <v>7581</v>
      </c>
      <c r="E4" s="29">
        <v>1993</v>
      </c>
      <c r="F4" s="13">
        <v>0.10231126499236715</v>
      </c>
    </row>
    <row r="5" spans="1:11" x14ac:dyDescent="0.3">
      <c r="A5" s="9" t="s">
        <v>10950</v>
      </c>
      <c r="B5" s="14">
        <v>470532.50899999985</v>
      </c>
      <c r="C5" s="30">
        <v>61618.603700000051</v>
      </c>
      <c r="D5" s="30">
        <v>7979</v>
      </c>
      <c r="E5" s="30">
        <v>2102</v>
      </c>
      <c r="F5" s="15">
        <v>0.13095504034557592</v>
      </c>
    </row>
    <row r="6" spans="1:11" x14ac:dyDescent="0.3">
      <c r="A6" s="9" t="s">
        <v>10951</v>
      </c>
      <c r="B6" s="14">
        <v>608473.83000000066</v>
      </c>
      <c r="C6" s="30">
        <v>81726.930800000177</v>
      </c>
      <c r="D6" s="30">
        <v>9810</v>
      </c>
      <c r="E6" s="30">
        <v>2580</v>
      </c>
      <c r="F6" s="15">
        <v>0.13431461924993568</v>
      </c>
    </row>
    <row r="7" spans="1:11" x14ac:dyDescent="0.3">
      <c r="A7" s="31" t="s">
        <v>10952</v>
      </c>
      <c r="B7" s="32">
        <v>733947.0231999997</v>
      </c>
      <c r="C7" s="33">
        <v>93507.513099999967</v>
      </c>
      <c r="D7" s="33">
        <v>12503</v>
      </c>
      <c r="E7" s="33">
        <v>3319</v>
      </c>
      <c r="F7" s="34">
        <v>0.12740362743390987</v>
      </c>
    </row>
    <row r="9" spans="1:11" x14ac:dyDescent="0.3">
      <c r="G9" s="36">
        <f>(GETPIVOTDATA("Sum of Sales",$A$3,"Years (Order Date)",2014)/GETPIVOTDATA("Sum of Sales",$A$3,"Years (Order Date)",2013))-1</f>
        <v>0.20620967905883303</v>
      </c>
      <c r="H9" s="36">
        <f>(GETPIVOTDATA("Sum of Profit",$A$3,"Years (Order Date)",2014)/GETPIVOTDATA("Sum of Profit",$A$3,"Years (Order Date)",2013))-1</f>
        <v>0.14414565902185772</v>
      </c>
      <c r="I9" s="36">
        <f>(GETPIVOTDATA("Sum of Quantity",$A$3,"Years (Order Date)",2014)/GETPIVOTDATA("Sum of Quantity",$A$3,"Years (Order Date)",2013))-1</f>
        <v>0.27451580020387367</v>
      </c>
      <c r="J9" s="36">
        <f>(GETPIVOTDATA("Count of Order ID",$A$3,"Years (Order Date)",2014)/GETPIVOTDATA("Count of Order ID",$A$3,"Years (Order Date)",2013))-1</f>
        <v>0.2864341085271318</v>
      </c>
      <c r="K9" s="36">
        <f>(GETPIVOTDATA("Sum of profit margin ",$A$3,"Years (Order Date)",2014)/GETPIVOTDATA("Sum of profit margin ",$A$3,"Years (Order Date)",2013))-1</f>
        <v>-5.1453757264990463E-2</v>
      </c>
    </row>
    <row r="13" spans="1:11" x14ac:dyDescent="0.3">
      <c r="G13" s="35"/>
      <c r="H13" s="35"/>
    </row>
  </sheetData>
  <conditionalFormatting sqref="G9:K9">
    <cfRule type="cellIs" dxfId="2" priority="1" operator="greaterThan">
      <formula>0</formula>
    </cfRule>
    <cfRule type="cellIs" dxfId="1" priority="2" operator="greaterThan">
      <formula>0</formula>
    </cfRule>
    <cfRule type="cellIs" dxfId="0" priority="4" operator="lessThan">
      <formula>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AC1E49D0-8BF6-4C0B-B162-A69568917DAF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Arrows" iconId="2"/>
              <x14:cfIcon iconSet="3Arrows" iconId="2"/>
            </x14:iconSet>
          </x14:cfRule>
          <xm:sqref>G9:K9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E17" sqref="E17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zoomScale="63" zoomScaleNormal="63" workbookViewId="0">
      <selection activeCell="AC11" sqref="AC11"/>
    </sheetView>
  </sheetViews>
  <sheetFormatPr defaultColWidth="14.44140625" defaultRowHeight="15" customHeight="1" x14ac:dyDescent="0.3"/>
  <cols>
    <col min="1" max="26" width="8.6640625" customWidth="1"/>
  </cols>
  <sheetData>
    <row r="1" spans="1:17" ht="14.25" customHeight="1" x14ac:dyDescent="0.3"/>
    <row r="2" spans="1:17" ht="14.25" customHeight="1" x14ac:dyDescent="0.3"/>
    <row r="3" spans="1:17" ht="14.25" customHeight="1" x14ac:dyDescent="0.3"/>
    <row r="4" spans="1:17" ht="14.25" customHeight="1" x14ac:dyDescent="0.3"/>
    <row r="5" spans="1:17" ht="14.25" customHeight="1" x14ac:dyDescent="0.3"/>
    <row r="6" spans="1:17" ht="14.25" customHeight="1" x14ac:dyDescent="0.3"/>
    <row r="7" spans="1:17" ht="14.25" customHeight="1" x14ac:dyDescent="0.3"/>
    <row r="8" spans="1:17" ht="14.25" customHeight="1" x14ac:dyDescent="0.3"/>
    <row r="9" spans="1:17" ht="14.25" customHeight="1" x14ac:dyDescent="0.3"/>
    <row r="10" spans="1:17" ht="14.25" customHeight="1" x14ac:dyDescent="0.3"/>
    <row r="11" spans="1:17" ht="14.25" customHeight="1" x14ac:dyDescent="0.4">
      <c r="A11" s="4" t="s">
        <v>10932</v>
      </c>
      <c r="B11" s="2" t="e">
        <f>#REF!</f>
        <v>#REF!</v>
      </c>
      <c r="Q11" s="4"/>
    </row>
    <row r="12" spans="1:17" ht="14.25" customHeight="1" x14ac:dyDescent="0.3"/>
    <row r="13" spans="1:17" ht="14.25" customHeight="1" x14ac:dyDescent="0.3"/>
    <row r="14" spans="1:17" ht="14.25" customHeight="1" x14ac:dyDescent="0.3"/>
    <row r="15" spans="1:17" ht="14.25" customHeight="1" x14ac:dyDescent="0.3"/>
    <row r="16" spans="1:17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combo chart </vt:lpstr>
      <vt:lpstr>waterfall chart</vt:lpstr>
      <vt:lpstr>donut chart </vt:lpstr>
      <vt:lpstr>map</vt:lpstr>
      <vt:lpstr>top 5</vt:lpstr>
      <vt:lpstr>kpi</vt:lpstr>
      <vt:lpstr>dashboard.</vt:lpstr>
      <vt:lpstr>Sheet12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vishwajeet jadhav</cp:lastModifiedBy>
  <dcterms:created xsi:type="dcterms:W3CDTF">2015-06-05T18:17:20Z</dcterms:created>
  <dcterms:modified xsi:type="dcterms:W3CDTF">2023-11-20T09:27:05Z</dcterms:modified>
</cp:coreProperties>
</file>