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m720\Git-projects\Visol_Multi_Controller\DOC\"/>
    </mc:Choice>
  </mc:AlternateContent>
  <xr:revisionPtr revIDLastSave="0" documentId="13_ncr:1_{989A7402-A5F9-4203-A819-D1D6C04D344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SL LED 2017-01-31" sheetId="9" r:id="rId1"/>
    <sheet name="Key&lt;-&gt;mini PC" sheetId="12" r:id="rId2"/>
    <sheet name="Dec_hex_to_ASCII" sheetId="10" r:id="rId3"/>
    <sheet name="통신속도 계산" sheetId="11" r:id="rId4"/>
  </sheets>
  <definedNames>
    <definedName name="_xlnm.Print_Area" localSheetId="0">'HSL LED 2017-01-31'!$A$1:$W$80</definedName>
    <definedName name="_xlnm.Print_Area" localSheetId="3">'통신속도 계산'!$A$1:$P$21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1" l="1"/>
  <c r="I13" i="11" s="1"/>
  <c r="J13" i="11"/>
  <c r="E14" i="11"/>
  <c r="F14" i="11" s="1"/>
  <c r="H14" i="11"/>
  <c r="I14" i="11" s="1"/>
  <c r="J14" i="11"/>
  <c r="K14" i="11"/>
  <c r="L14" i="11" s="1"/>
  <c r="E15" i="11"/>
  <c r="G15" i="11" s="1"/>
  <c r="E16" i="11"/>
  <c r="F16" i="11" s="1"/>
  <c r="H16" i="11"/>
  <c r="J16" i="11" s="1"/>
  <c r="D13" i="11"/>
  <c r="E13" i="11" s="1"/>
  <c r="F13" i="11" s="1"/>
  <c r="D14" i="11"/>
  <c r="D15" i="11"/>
  <c r="K15" i="11" s="1"/>
  <c r="D16" i="11"/>
  <c r="K16" i="11" s="1"/>
  <c r="D17" i="11"/>
  <c r="H17" i="11" s="1"/>
  <c r="D18" i="11"/>
  <c r="K18" i="11" s="1"/>
  <c r="D19" i="11"/>
  <c r="E19" i="11" s="1"/>
  <c r="D12" i="11"/>
  <c r="E12" i="11" s="1"/>
  <c r="L16" i="11" l="1"/>
  <c r="M16" i="11"/>
  <c r="L15" i="11"/>
  <c r="M15" i="11"/>
  <c r="H15" i="11"/>
  <c r="F15" i="11"/>
  <c r="H18" i="11"/>
  <c r="J18" i="11" s="1"/>
  <c r="E18" i="11"/>
  <c r="G18" i="11" s="1"/>
  <c r="G16" i="11"/>
  <c r="H12" i="11"/>
  <c r="K12" i="11"/>
  <c r="M12" i="11" s="1"/>
  <c r="I16" i="11"/>
  <c r="G14" i="11"/>
  <c r="K13" i="11"/>
  <c r="F18" i="11"/>
  <c r="F19" i="11"/>
  <c r="G19" i="11"/>
  <c r="H19" i="11"/>
  <c r="K19" i="11"/>
  <c r="L18" i="11"/>
  <c r="M18" i="11"/>
  <c r="I17" i="11"/>
  <c r="J17" i="11"/>
  <c r="E17" i="11"/>
  <c r="K17" i="11"/>
  <c r="G13" i="11"/>
  <c r="M14" i="11"/>
  <c r="L12" i="11"/>
  <c r="J12" i="11"/>
  <c r="I12" i="11"/>
  <c r="G12" i="11"/>
  <c r="F12" i="11"/>
  <c r="L13" i="11" l="1"/>
  <c r="M13" i="11"/>
  <c r="I18" i="11"/>
  <c r="I15" i="11"/>
  <c r="J15" i="11"/>
  <c r="L19" i="11"/>
  <c r="M19" i="11"/>
  <c r="I19" i="11"/>
  <c r="J19" i="11"/>
  <c r="L17" i="11"/>
  <c r="M17" i="11"/>
  <c r="F17" i="11"/>
  <c r="G17" i="11"/>
</calcChain>
</file>

<file path=xl/sharedStrings.xml><?xml version="1.0" encoding="utf-8"?>
<sst xmlns="http://schemas.openxmlformats.org/spreadsheetml/2006/main" count="560" uniqueCount="249">
  <si>
    <t>0x02</t>
  </si>
  <si>
    <t>0x03</t>
    <phoneticPr fontId="1" type="noConversion"/>
  </si>
  <si>
    <t>0xA9</t>
    <phoneticPr fontId="1" type="noConversion"/>
  </si>
  <si>
    <t>0XA9</t>
    <phoneticPr fontId="1" type="noConversion"/>
  </si>
  <si>
    <t>■ 제어명령</t>
    <phoneticPr fontId="1" type="noConversion"/>
  </si>
  <si>
    <t>■ 상태요청 명령</t>
    <phoneticPr fontId="1" type="noConversion"/>
  </si>
  <si>
    <t>■ 상태요청 응답</t>
    <phoneticPr fontId="1" type="noConversion"/>
  </si>
  <si>
    <t>■ 통신사양[기본]</t>
    <phoneticPr fontId="1" type="noConversion"/>
  </si>
  <si>
    <t>&gt; Data length : 8bit data</t>
    <phoneticPr fontId="1" type="noConversion"/>
  </si>
  <si>
    <t>…</t>
    <phoneticPr fontId="1" type="noConversion"/>
  </si>
  <si>
    <t>고정값</t>
  </si>
  <si>
    <t>고정값</t>
    <phoneticPr fontId="1" type="noConversion"/>
  </si>
  <si>
    <t>0x03</t>
  </si>
  <si>
    <t>0xA7</t>
    <phoneticPr fontId="1" type="noConversion"/>
  </si>
  <si>
    <t>Main -&gt; PC</t>
    <phoneticPr fontId="1" type="noConversion"/>
  </si>
  <si>
    <t>&gt; Data Communication : Ethernet, TCP/IP</t>
    <phoneticPr fontId="1" type="noConversion"/>
  </si>
  <si>
    <t>제어
명령</t>
    <phoneticPr fontId="1" type="noConversion"/>
  </si>
  <si>
    <t xml:space="preserve"> </t>
    <phoneticPr fontId="1" type="noConversion"/>
  </si>
  <si>
    <t>CMD(1 Byte)
BIN</t>
    <phoneticPr fontId="1" type="noConversion"/>
  </si>
  <si>
    <t>STX(1 Byte)
BIN</t>
    <phoneticPr fontId="1" type="noConversion"/>
  </si>
  <si>
    <t>ETX(1 Byte)
BIN</t>
    <phoneticPr fontId="1" type="noConversion"/>
  </si>
  <si>
    <t xml:space="preserve"> </t>
    <phoneticPr fontId="1" type="noConversion"/>
  </si>
  <si>
    <t>HSL-LED</t>
    <phoneticPr fontId="1" type="noConversion"/>
  </si>
  <si>
    <t>HSL-MH</t>
    <phoneticPr fontId="1" type="noConversion"/>
  </si>
  <si>
    <t>4byte</t>
    <phoneticPr fontId="1" type="noConversion"/>
  </si>
  <si>
    <t>0x02</t>
    <phoneticPr fontId="1" type="noConversion"/>
  </si>
  <si>
    <t>0xB7</t>
    <phoneticPr fontId="1" type="noConversion"/>
  </si>
  <si>
    <t>0xB9</t>
    <phoneticPr fontId="1" type="noConversion"/>
  </si>
  <si>
    <t>0xB9</t>
    <phoneticPr fontId="1" type="noConversion"/>
  </si>
  <si>
    <t>상태
응답</t>
    <phoneticPr fontId="1" type="noConversion"/>
  </si>
  <si>
    <t>&gt; 특이사항, ASCII코트로 모든 데이터 변경</t>
    <phoneticPr fontId="1" type="noConversion"/>
  </si>
  <si>
    <t>&gt; 추후 설정값을 저장하기 위한 설정 데이터 전송 프로토콜 생성</t>
    <phoneticPr fontId="1" type="noConversion"/>
  </si>
  <si>
    <t>&gt; 기타 장비와 동시제어 및 혼선을 피하기 위하여 분리자 생성</t>
    <phoneticPr fontId="1" type="noConversion"/>
  </si>
  <si>
    <t xml:space="preserve">   </t>
    <phoneticPr fontId="1" type="noConversion"/>
  </si>
  <si>
    <t>&gt;제어명령의 경우 조명이 동시에 켜져야 하므로 동시에 여러데이터를 한번에 전송</t>
    <phoneticPr fontId="1" type="noConversion"/>
  </si>
  <si>
    <t>0x02</t>
    <phoneticPr fontId="1" type="noConversion"/>
  </si>
  <si>
    <t>LEN(2 Byte)
(ASCII)</t>
    <phoneticPr fontId="1" type="noConversion"/>
  </si>
  <si>
    <t>DATA(4byte)
(ASCII) (%)</t>
    <phoneticPr fontId="1" type="noConversion"/>
  </si>
  <si>
    <t>ID(2 Byte)
(ASCII)</t>
    <phoneticPr fontId="1" type="noConversion"/>
  </si>
  <si>
    <t>…</t>
    <phoneticPr fontId="1" type="noConversion"/>
  </si>
  <si>
    <t>'0'</t>
    <phoneticPr fontId="1" type="noConversion"/>
  </si>
  <si>
    <t>…</t>
    <phoneticPr fontId="1" type="noConversion"/>
  </si>
  <si>
    <t>'0'</t>
    <phoneticPr fontId="1" type="noConversion"/>
  </si>
  <si>
    <t>'1'</t>
    <phoneticPr fontId="1" type="noConversion"/>
  </si>
  <si>
    <t>'9'</t>
    <phoneticPr fontId="1" type="noConversion"/>
  </si>
  <si>
    <t>0xA5</t>
    <phoneticPr fontId="1" type="noConversion"/>
  </si>
  <si>
    <t>&gt; N81, 9600 bps(테스트 후 결정)</t>
    <phoneticPr fontId="1" type="noConversion"/>
  </si>
  <si>
    <t>…</t>
    <phoneticPr fontId="1" type="noConversion"/>
  </si>
  <si>
    <t>'9'</t>
    <phoneticPr fontId="1" type="noConversion"/>
  </si>
  <si>
    <t>0'~'F'
CMD~CHK전 까지 합의 하위 4개비트</t>
  </si>
  <si>
    <t xml:space="preserve"> </t>
    <phoneticPr fontId="1" type="noConversion"/>
  </si>
  <si>
    <t>CHK(1 Byte)
(ASCII) - HEX</t>
    <phoneticPr fontId="1" type="noConversion"/>
  </si>
  <si>
    <t>ETX(1 Byte)
BIN</t>
    <phoneticPr fontId="1" type="noConversion"/>
  </si>
  <si>
    <t>STX(1 Byte)
BIN</t>
    <phoneticPr fontId="1" type="noConversion"/>
  </si>
  <si>
    <t>……</t>
  </si>
  <si>
    <t>…</t>
    <phoneticPr fontId="1" type="noConversion"/>
  </si>
  <si>
    <t>'9'</t>
    <phoneticPr fontId="1" type="noConversion"/>
  </si>
  <si>
    <t>N개</t>
    <phoneticPr fontId="1" type="noConversion"/>
  </si>
  <si>
    <t>DIV(2 Byte)
(ASCII) - DEC</t>
    <phoneticPr fontId="1" type="noConversion"/>
  </si>
  <si>
    <t>1:HSL-MH</t>
    <phoneticPr fontId="1" type="noConversion"/>
  </si>
  <si>
    <t>2:HSL-LED</t>
    <phoneticPr fontId="1" type="noConversion"/>
  </si>
  <si>
    <t>NEW POWRAY 1.2KW</t>
    <phoneticPr fontId="1" type="noConversion"/>
  </si>
  <si>
    <t>NEW POWRAY 2KW</t>
    <phoneticPr fontId="1" type="noConversion"/>
  </si>
  <si>
    <t>NEW POWRAY 3KW</t>
    <phoneticPr fontId="1" type="noConversion"/>
  </si>
  <si>
    <t>NEW POWRAY 600W</t>
    <phoneticPr fontId="1" type="noConversion"/>
  </si>
  <si>
    <t>2. HSL-LED</t>
  </si>
  <si>
    <t>제품코드</t>
    <phoneticPr fontId="1" type="noConversion"/>
  </si>
  <si>
    <t>분야구분</t>
    <phoneticPr fontId="1" type="noConversion"/>
  </si>
  <si>
    <t>제품코드</t>
    <phoneticPr fontId="1" type="noConversion"/>
  </si>
  <si>
    <t>ID 1 DATA</t>
    <phoneticPr fontId="1" type="noConversion"/>
  </si>
  <si>
    <t>…..</t>
    <phoneticPr fontId="1" type="noConversion"/>
  </si>
  <si>
    <t>ID n DATA</t>
    <phoneticPr fontId="1" type="noConversion"/>
  </si>
  <si>
    <t>Status(15 byte) (ASCII)</t>
    <phoneticPr fontId="1" type="noConversion"/>
  </si>
  <si>
    <t>3byte</t>
    <phoneticPr fontId="1" type="noConversion"/>
  </si>
  <si>
    <t>1byte</t>
    <phoneticPr fontId="1" type="noConversion"/>
  </si>
  <si>
    <t xml:space="preserve"> </t>
    <phoneticPr fontId="1" type="noConversion"/>
  </si>
  <si>
    <r>
      <t xml:space="preserve">    상태
   (State)
</t>
    </r>
    <r>
      <rPr>
        <b/>
        <sz val="6"/>
        <color rgb="FFFF0000"/>
        <rFont val="맑은 고딕"/>
        <family val="3"/>
        <charset val="129"/>
        <scheme val="minor"/>
      </rPr>
      <t>'0 '= OFF
'1' = NORMAL
'2' = BOOST
'3' = COOLING</t>
    </r>
    <phoneticPr fontId="1" type="noConversion"/>
  </si>
  <si>
    <t>'0'~'F'
CMD~CHK전 까지 합의 하위 4개비트</t>
  </si>
  <si>
    <t>상태코드</t>
    <phoneticPr fontId="1" type="noConversion"/>
  </si>
  <si>
    <t>OFF</t>
    <phoneticPr fontId="1" type="noConversion"/>
  </si>
  <si>
    <t>NORMAL</t>
    <phoneticPr fontId="1" type="noConversion"/>
  </si>
  <si>
    <t>BOOST</t>
    <phoneticPr fontId="1" type="noConversion"/>
  </si>
  <si>
    <t>COOLING</t>
    <phoneticPr fontId="1" type="noConversion"/>
  </si>
  <si>
    <t>CONFIG</t>
    <phoneticPr fontId="1" type="noConversion"/>
  </si>
  <si>
    <t>'0'</t>
    <phoneticPr fontId="1" type="noConversion"/>
  </si>
  <si>
    <t>'1'</t>
    <phoneticPr fontId="1" type="noConversion"/>
  </si>
  <si>
    <t>'2'</t>
    <phoneticPr fontId="1" type="noConversion"/>
  </si>
  <si>
    <t>'3'</t>
    <phoneticPr fontId="1" type="noConversion"/>
  </si>
  <si>
    <t>'9'</t>
    <phoneticPr fontId="1" type="noConversion"/>
  </si>
  <si>
    <r>
      <t>2. HSL-LED(</t>
    </r>
    <r>
      <rPr>
        <b/>
        <sz val="9"/>
        <color rgb="FFC00000"/>
        <rFont val="맑은 고딕"/>
        <family val="3"/>
        <charset val="129"/>
        <scheme val="minor"/>
      </rPr>
      <t>분야</t>
    </r>
    <r>
      <rPr>
        <b/>
        <sz val="9"/>
        <rFont val="맑은 고딕"/>
        <family val="3"/>
        <charset val="129"/>
        <scheme val="minor"/>
      </rPr>
      <t>)</t>
    </r>
    <phoneticPr fontId="1" type="noConversion"/>
  </si>
  <si>
    <t>'S', 'E', 'T', 'C'</t>
    <phoneticPr fontId="1" type="noConversion"/>
  </si>
  <si>
    <t>'E', 'N', 'D', 'C'</t>
    <phoneticPr fontId="1" type="noConversion"/>
  </si>
  <si>
    <t>0xB5</t>
    <phoneticPr fontId="1" type="noConversion"/>
  </si>
  <si>
    <t>0xB5</t>
    <phoneticPr fontId="1" type="noConversion"/>
  </si>
  <si>
    <r>
      <t>■ 환경 설정 저장(</t>
    </r>
    <r>
      <rPr>
        <b/>
        <sz val="9"/>
        <color rgb="FFC00000"/>
        <rFont val="맑은 고딕"/>
        <family val="3"/>
        <charset val="129"/>
        <scheme val="minor"/>
      </rPr>
      <t>설정 N81 9600bps</t>
    </r>
    <r>
      <rPr>
        <sz val="9"/>
        <rFont val="맑은 고딕"/>
        <family val="3"/>
        <charset val="129"/>
        <scheme val="minor"/>
      </rPr>
      <t>)</t>
    </r>
    <phoneticPr fontId="1" type="noConversion"/>
  </si>
  <si>
    <t>환경설정</t>
    <phoneticPr fontId="1" type="noConversion"/>
  </si>
  <si>
    <t>데이터저장</t>
    <phoneticPr fontId="1" type="noConversion"/>
  </si>
  <si>
    <t>데이터요청</t>
    <phoneticPr fontId="1" type="noConversion"/>
  </si>
  <si>
    <r>
      <t>■ 환경설정 데이터 요청</t>
    </r>
    <r>
      <rPr>
        <b/>
        <sz val="9"/>
        <color rgb="FFC00000"/>
        <rFont val="맑은 고딕"/>
        <family val="3"/>
        <charset val="129"/>
        <scheme val="minor"/>
      </rPr>
      <t>(설정 N81 9600bps)</t>
    </r>
    <phoneticPr fontId="1" type="noConversion"/>
  </si>
  <si>
    <r>
      <t>■ 환경 설정 읽기</t>
    </r>
    <r>
      <rPr>
        <b/>
        <sz val="9"/>
        <color rgb="FFC00000"/>
        <rFont val="맑은 고딕"/>
        <family val="3"/>
        <charset val="129"/>
        <scheme val="minor"/>
      </rPr>
      <t>(설정 N81 9600bps)</t>
    </r>
    <phoneticPr fontId="1" type="noConversion"/>
  </si>
  <si>
    <t>CODE(4 Byte)
(ASCII)</t>
    <phoneticPr fontId="1" type="noConversion"/>
  </si>
  <si>
    <t>데이터응답</t>
    <phoneticPr fontId="1" type="noConversion"/>
  </si>
  <si>
    <t>'00'~'99'</t>
    <phoneticPr fontId="1" type="noConversion"/>
  </si>
  <si>
    <t>'0000'~'9999'</t>
    <phoneticPr fontId="1" type="noConversion"/>
  </si>
  <si>
    <t>ADR(2 byte)
(ASCII)</t>
    <phoneticPr fontId="1" type="noConversion"/>
  </si>
  <si>
    <t>Data(4 byte)
(ASCII)</t>
    <phoneticPr fontId="1" type="noConversion"/>
  </si>
  <si>
    <r>
      <t>■ 환경 설정 진입(</t>
    </r>
    <r>
      <rPr>
        <b/>
        <sz val="9"/>
        <color rgb="FFC00000"/>
        <rFont val="맑은 고딕"/>
        <family val="3"/>
        <charset val="129"/>
        <scheme val="minor"/>
      </rPr>
      <t>설정 N81 설정 bps 진입</t>
    </r>
    <r>
      <rPr>
        <sz val="9"/>
        <rFont val="맑은 고딕"/>
        <family val="3"/>
        <charset val="129"/>
        <scheme val="minor"/>
      </rPr>
      <t>)</t>
    </r>
    <phoneticPr fontId="1" type="noConversion"/>
  </si>
  <si>
    <r>
      <t>■ 환경 설정 나가기(</t>
    </r>
    <r>
      <rPr>
        <b/>
        <sz val="9"/>
        <color rgb="FFC00000"/>
        <rFont val="맑은 고딕"/>
        <family val="3"/>
        <charset val="129"/>
        <scheme val="minor"/>
      </rPr>
      <t>설정 N81 9600bps 나가기</t>
    </r>
    <r>
      <rPr>
        <sz val="9"/>
        <rFont val="맑은 고딕"/>
        <family val="3"/>
        <charset val="129"/>
        <scheme val="minor"/>
      </rPr>
      <t>)</t>
    </r>
    <phoneticPr fontId="1" type="noConversion"/>
  </si>
  <si>
    <t>PC -&gt; Main(미구현)</t>
    <phoneticPr fontId="1" type="noConversion"/>
  </si>
  <si>
    <t>"00"~"FF"
CMD~CHK전 까지 합의 하위 8개비트 를 ASCII 로 변환
[예) 0x4E =&gt; 
0x34, 0x45]</t>
    <phoneticPr fontId="1" type="noConversion"/>
  </si>
  <si>
    <t>'4'</t>
    <phoneticPr fontId="1" type="noConversion"/>
  </si>
  <si>
    <t>'5'</t>
    <phoneticPr fontId="1" type="noConversion"/>
  </si>
  <si>
    <t>'1':HSL-MH</t>
    <phoneticPr fontId="1" type="noConversion"/>
  </si>
  <si>
    <t>'2':HSL-LED</t>
    <phoneticPr fontId="1" type="noConversion"/>
  </si>
  <si>
    <t>'3':HSL- PS</t>
    <phoneticPr fontId="1" type="noConversion"/>
  </si>
  <si>
    <t>'4':Solar-LED</t>
    <phoneticPr fontId="1" type="noConversion"/>
  </si>
  <si>
    <t>'5':Solar-MH</t>
    <phoneticPr fontId="1" type="noConversion"/>
  </si>
  <si>
    <t>Master -&gt; Slave</t>
    <phoneticPr fontId="1" type="noConversion"/>
  </si>
  <si>
    <t>Slave -&gt; Master</t>
    <phoneticPr fontId="1" type="noConversion"/>
  </si>
  <si>
    <t xml:space="preserve">밝기
(Bright)
100.0%=
"1000"
</t>
    <phoneticPr fontId="1" type="noConversion"/>
  </si>
  <si>
    <t xml:space="preserve">온도
(Temp.)
30 ℃ = "030"
</t>
    <phoneticPr fontId="1" type="noConversion"/>
  </si>
  <si>
    <t xml:space="preserve">전류량
(Current.)
10.0 A = "100"
</t>
    <phoneticPr fontId="1" type="noConversion"/>
  </si>
  <si>
    <t>CHK(2 Byte)
(ASCII)</t>
    <phoneticPr fontId="1" type="noConversion"/>
  </si>
  <si>
    <t>0.0~100.0% = "0000"~"1000"
200.0% = "2000"</t>
    <phoneticPr fontId="1" type="noConversion"/>
  </si>
  <si>
    <t>21(n = 4)</t>
    <phoneticPr fontId="1" type="noConversion"/>
  </si>
  <si>
    <t>6~9</t>
    <phoneticPr fontId="1" type="noConversion"/>
  </si>
  <si>
    <t>10~12</t>
    <phoneticPr fontId="1" type="noConversion"/>
  </si>
  <si>
    <t>13~16</t>
    <phoneticPr fontId="1" type="noConversion"/>
  </si>
  <si>
    <t>17~19</t>
    <phoneticPr fontId="1" type="noConversion"/>
  </si>
  <si>
    <t>LED HSL 조명 프로토콜(2019.05.22)</t>
    <phoneticPr fontId="1" type="noConversion"/>
  </si>
  <si>
    <t xml:space="preserve">FAN RPM
(FAN)
4000RPM = "4000"
</t>
    <phoneticPr fontId="1" type="noConversion"/>
  </si>
  <si>
    <t>■ 전체제어 명령</t>
    <phoneticPr fontId="1" type="noConversion"/>
  </si>
  <si>
    <t>0xA6</t>
    <phoneticPr fontId="1" type="noConversion"/>
  </si>
  <si>
    <t>■ 그룹제어 명령</t>
    <phoneticPr fontId="1" type="noConversion"/>
  </si>
  <si>
    <t>GROUP 1 DATA</t>
    <phoneticPr fontId="1" type="noConversion"/>
  </si>
  <si>
    <t>GROUP n DATA</t>
    <phoneticPr fontId="1" type="noConversion"/>
  </si>
  <si>
    <t>GROUP LEN(2 Byte)
(ASCII)</t>
    <phoneticPr fontId="1" type="noConversion"/>
  </si>
  <si>
    <t>ex)(n=4) 21</t>
    <phoneticPr fontId="1" type="noConversion"/>
  </si>
  <si>
    <t>1byte = start bit(1bit) + data bit (8bit) + stop bit(1bit) = 10bit</t>
    <phoneticPr fontId="16" type="noConversion"/>
  </si>
  <si>
    <t>내용</t>
    <phoneticPr fontId="16" type="noConversion"/>
  </si>
  <si>
    <t>비트 바이트 변환</t>
    <phoneticPr fontId="16" type="noConversion"/>
  </si>
  <si>
    <t>전송시간(s)</t>
    <phoneticPr fontId="16" type="noConversion"/>
  </si>
  <si>
    <t>전송시간(ms)</t>
    <phoneticPr fontId="16" type="noConversion"/>
  </si>
  <si>
    <t>전송시간(us)</t>
    <phoneticPr fontId="16" type="noConversion"/>
  </si>
  <si>
    <t>전송시간(ms)</t>
    <phoneticPr fontId="16" type="noConversion"/>
  </si>
  <si>
    <t>byte</t>
    <phoneticPr fontId="16" type="noConversion"/>
  </si>
  <si>
    <t>bit</t>
    <phoneticPr fontId="16" type="noConversion"/>
  </si>
  <si>
    <t>전체제어 명령</t>
    <phoneticPr fontId="16" type="noConversion"/>
  </si>
  <si>
    <t>그룹제어 명령 (그룹10개)</t>
    <phoneticPr fontId="16" type="noConversion"/>
  </si>
  <si>
    <t>개별제어 명령</t>
    <phoneticPr fontId="16" type="noConversion"/>
  </si>
  <si>
    <t>상태요청 명령</t>
    <phoneticPr fontId="16" type="noConversion"/>
  </si>
  <si>
    <t>상태요청 응답</t>
    <phoneticPr fontId="16" type="noConversion"/>
  </si>
  <si>
    <t xml:space="preserve">통신속도(보오율/BaudRete))설정1 : </t>
    <phoneticPr fontId="16" type="noConversion"/>
  </si>
  <si>
    <t xml:space="preserve">통신속도(보오율/BaudRete))설정2 : </t>
    <phoneticPr fontId="16" type="noConversion"/>
  </si>
  <si>
    <t>프로토콜 길이 대비 통신속도별 전송 속도 계산</t>
    <phoneticPr fontId="1" type="noConversion"/>
  </si>
  <si>
    <t>made by kim hyojin</t>
    <phoneticPr fontId="1" type="noConversion"/>
  </si>
  <si>
    <t>편집 불가</t>
    <phoneticPr fontId="1" type="noConversion"/>
  </si>
  <si>
    <t>편집 가능</t>
    <phoneticPr fontId="1" type="noConversion"/>
  </si>
  <si>
    <t>메모</t>
    <phoneticPr fontId="1" type="noConversion"/>
  </si>
  <si>
    <t>통신속도 종류</t>
    <phoneticPr fontId="1" type="noConversion"/>
  </si>
  <si>
    <t>??</t>
    <phoneticPr fontId="1" type="noConversion"/>
  </si>
  <si>
    <t>??</t>
    <phoneticPr fontId="1" type="noConversion"/>
  </si>
  <si>
    <t>■ 트리거 제어 명령</t>
    <phoneticPr fontId="1" type="noConversion"/>
  </si>
  <si>
    <t>제어</t>
    <phoneticPr fontId="1" type="noConversion"/>
  </si>
  <si>
    <t>mini pc -&gt; Key</t>
    <phoneticPr fontId="1" type="noConversion"/>
  </si>
  <si>
    <t>트리거 #1(in) / 1byte</t>
    <phoneticPr fontId="1" type="noConversion"/>
  </si>
  <si>
    <t>??</t>
    <phoneticPr fontId="1" type="noConversion"/>
  </si>
  <si>
    <t>data</t>
    <phoneticPr fontId="1" type="noConversion"/>
  </si>
  <si>
    <t>■ 통신사양[기본]</t>
    <phoneticPr fontId="1" type="noConversion"/>
  </si>
  <si>
    <t>■ Key pad &lt;-&gt; mini pc 통신사양[기본]</t>
    <phoneticPr fontId="1" type="noConversion"/>
  </si>
  <si>
    <t>&gt; Data Communication : USB</t>
    <phoneticPr fontId="1" type="noConversion"/>
  </si>
  <si>
    <t>&gt; Key pad 이벤트 발생 후 mini pc에 데이터 전송</t>
    <phoneticPr fontId="1" type="noConversion"/>
  </si>
  <si>
    <t>Status(7 byte) (ASCII)</t>
    <phoneticPr fontId="1" type="noConversion"/>
  </si>
  <si>
    <t>■ key 상태 전송</t>
    <phoneticPr fontId="1" type="noConversion"/>
  </si>
  <si>
    <t>0x03</t>
    <phoneticPr fontId="1" type="noConversion"/>
  </si>
  <si>
    <t xml:space="preserve">  제어 스위치 / 1byte</t>
    <phoneticPr fontId="1" type="noConversion"/>
  </si>
  <si>
    <t xml:space="preserve">  메모리스위치 / 1byte</t>
    <phoneticPr fontId="1" type="noConversion"/>
  </si>
  <si>
    <t>제어 스위치</t>
    <phoneticPr fontId="1" type="noConversion"/>
  </si>
  <si>
    <t>'0'</t>
    <phoneticPr fontId="1" type="noConversion"/>
  </si>
  <si>
    <t>DIV(2 Byte)
(ASCII) - DEC</t>
    <phoneticPr fontId="1" type="noConversion"/>
  </si>
  <si>
    <t>0XA4</t>
    <phoneticPr fontId="1" type="noConversion"/>
  </si>
  <si>
    <t>Key -&gt; mini pc</t>
    <phoneticPr fontId="1" type="noConversion"/>
  </si>
  <si>
    <t>메모리 스위치</t>
    <phoneticPr fontId="1" type="noConversion"/>
  </si>
  <si>
    <t>CHK(2 Byte)
(ASCII) - HEX</t>
    <phoneticPr fontId="1" type="noConversion"/>
  </si>
  <si>
    <t>변화 없음</t>
    <phoneticPr fontId="1" type="noConversion"/>
  </si>
  <si>
    <t>메모리_1-short / (long)</t>
    <phoneticPr fontId="1" type="noConversion"/>
  </si>
  <si>
    <t>메모리_2-short / (long)</t>
    <phoneticPr fontId="1" type="noConversion"/>
  </si>
  <si>
    <t>메모리_3-short / (long)</t>
    <phoneticPr fontId="1" type="noConversion"/>
  </si>
  <si>
    <t>메모리_4-short / (long)</t>
    <phoneticPr fontId="1" type="noConversion"/>
  </si>
  <si>
    <t>상-short / (long)</t>
    <phoneticPr fontId="1" type="noConversion"/>
  </si>
  <si>
    <t>하-short / (long)</t>
    <phoneticPr fontId="1" type="noConversion"/>
  </si>
  <si>
    <t>PC mode - on / off-short / (long)</t>
    <phoneticPr fontId="1" type="noConversion"/>
  </si>
  <si>
    <t>LED - on / off-short / (long)</t>
    <phoneticPr fontId="1" type="noConversion"/>
  </si>
  <si>
    <t>BOOST-short / (long)</t>
    <phoneticPr fontId="1" type="noConversion"/>
  </si>
  <si>
    <t>아래 표 참고</t>
    <phoneticPr fontId="1" type="noConversion"/>
  </si>
  <si>
    <t>'2' / -</t>
    <phoneticPr fontId="1" type="noConversion"/>
  </si>
  <si>
    <t>'3' / -</t>
    <phoneticPr fontId="1" type="noConversion"/>
  </si>
  <si>
    <t>'4' / -</t>
    <phoneticPr fontId="1" type="noConversion"/>
  </si>
  <si>
    <t>'5' / -</t>
    <phoneticPr fontId="1" type="noConversion"/>
  </si>
  <si>
    <t>변화 없음</t>
    <phoneticPr fontId="1" type="noConversion"/>
  </si>
  <si>
    <t>'0'</t>
    <phoneticPr fontId="1" type="noConversion"/>
  </si>
  <si>
    <t>다이얼/ 1byte</t>
    <phoneticPr fontId="1" type="noConversion"/>
  </si>
  <si>
    <t>증가 : '2'</t>
    <phoneticPr fontId="1" type="noConversion"/>
  </si>
  <si>
    <t>감소 : '1'</t>
    <phoneticPr fontId="1" type="noConversion"/>
  </si>
  <si>
    <t>'1' / '2'</t>
    <phoneticPr fontId="1" type="noConversion"/>
  </si>
  <si>
    <t>'3' / '4'</t>
    <phoneticPr fontId="1" type="noConversion"/>
  </si>
  <si>
    <t>'5' / '6'</t>
    <phoneticPr fontId="1" type="noConversion"/>
  </si>
  <si>
    <t>'7' / '8'</t>
    <phoneticPr fontId="1" type="noConversion"/>
  </si>
  <si>
    <t>기능</t>
    <phoneticPr fontId="1" type="noConversion"/>
  </si>
  <si>
    <t>이동 키</t>
    <phoneticPr fontId="1" type="noConversion"/>
  </si>
  <si>
    <t>이동 키 / 메뉴</t>
    <phoneticPr fontId="1" type="noConversion"/>
  </si>
  <si>
    <t>모드 변경</t>
    <phoneticPr fontId="1" type="noConversion"/>
  </si>
  <si>
    <t>LED on/off</t>
    <phoneticPr fontId="1" type="noConversion"/>
  </si>
  <si>
    <t>BOOST</t>
    <phoneticPr fontId="1" type="noConversion"/>
  </si>
  <si>
    <t>다이얼</t>
    <phoneticPr fontId="1" type="noConversion"/>
  </si>
  <si>
    <t>LED 디밍 조절 및 좌,우 이동</t>
    <phoneticPr fontId="1" type="noConversion"/>
  </si>
  <si>
    <t>기능</t>
    <phoneticPr fontId="1" type="noConversion"/>
  </si>
  <si>
    <t>저장 데이터 불러오기 / 데이터 저장</t>
    <phoneticPr fontId="1" type="noConversion"/>
  </si>
  <si>
    <t>'1' / 'P(0x50)'</t>
    <phoneticPr fontId="1" type="noConversion"/>
  </si>
  <si>
    <t>NEW POWRAY 2.5KW</t>
    <phoneticPr fontId="1" type="noConversion"/>
  </si>
  <si>
    <t>'31'</t>
    <phoneticPr fontId="1" type="noConversion"/>
  </si>
  <si>
    <t>'32'</t>
    <phoneticPr fontId="1" type="noConversion"/>
  </si>
  <si>
    <t>트리거 #2(out) / 1byte</t>
    <phoneticPr fontId="1" type="noConversion"/>
  </si>
  <si>
    <t>0XA3</t>
    <phoneticPr fontId="1" type="noConversion"/>
  </si>
  <si>
    <t>'31' / ('32')</t>
    <phoneticPr fontId="1" type="noConversion"/>
  </si>
  <si>
    <t>트리거_1 : HIGH / (LOW)</t>
    <phoneticPr fontId="1" type="noConversion"/>
  </si>
  <si>
    <t>트리거 (in) / 1byte</t>
    <phoneticPr fontId="1" type="noConversion"/>
  </si>
  <si>
    <t>트리거 (out) / 1byte</t>
    <phoneticPr fontId="1" type="noConversion"/>
  </si>
  <si>
    <t>트리거_2 : HIGH / (LOW)</t>
    <phoneticPr fontId="1" type="noConversion"/>
  </si>
  <si>
    <t>Status(4 byte) (ASCII)</t>
    <phoneticPr fontId="1" type="noConversion"/>
  </si>
  <si>
    <t xml:space="preserve">[Trigger In]  
1. 버튼이 눌리면 Rising / (Falling) 방식에 따라 BOOST 모드 진입
2. 버튼이 눌리면 Rising / (Falling) 방식에 따라 트리거 입력 표시
// [Trigger Out] 2번 
1. 멀티컨트롤러가 동작 가능한 상태 
2. 부스터 모드가 가능한 상태
</t>
    <phoneticPr fontId="1" type="noConversion"/>
  </si>
  <si>
    <t>LED HSL 조명 프로토콜(2025.06.18)</t>
    <phoneticPr fontId="1" type="noConversion"/>
  </si>
  <si>
    <t>트리거_1_Rising</t>
    <phoneticPr fontId="1" type="noConversion"/>
  </si>
  <si>
    <t>트리거_1_Falling</t>
    <phoneticPr fontId="1" type="noConversion"/>
  </si>
  <si>
    <t>트리거_2_Rising</t>
    <phoneticPr fontId="1" type="noConversion"/>
  </si>
  <si>
    <t>트리거_2_Falling</t>
    <phoneticPr fontId="1" type="noConversion"/>
  </si>
  <si>
    <t>'33'</t>
    <phoneticPr fontId="1" type="noConversion"/>
  </si>
  <si>
    <t>'34'</t>
    <phoneticPr fontId="1" type="noConversion"/>
  </si>
  <si>
    <t>트리거_1_ON</t>
    <phoneticPr fontId="1" type="noConversion"/>
  </si>
  <si>
    <t>트리거_2_ON</t>
    <phoneticPr fontId="1" type="noConversion"/>
  </si>
  <si>
    <t>트리거_1_2_OFF</t>
    <phoneticPr fontId="1" type="noConversion"/>
  </si>
  <si>
    <t>'30'</t>
    <phoneticPr fontId="1" type="noConversion"/>
  </si>
  <si>
    <t>트리거_1 : Falling</t>
    <phoneticPr fontId="1" type="noConversion"/>
  </si>
  <si>
    <t xml:space="preserve">트리거_1 : Rising </t>
    <phoneticPr fontId="1" type="noConversion"/>
  </si>
  <si>
    <t>트리거_1 : Rising / Falling</t>
    <phoneticPr fontId="1" type="noConversion"/>
  </si>
  <si>
    <t>트리거_2 : Rising / Falling</t>
    <phoneticPr fontId="1" type="noConversion"/>
  </si>
  <si>
    <t xml:space="preserve">트리거_2 : Rising </t>
    <phoneticPr fontId="1" type="noConversion"/>
  </si>
  <si>
    <t>트리거_2 : Falling</t>
    <phoneticPr fontId="1" type="noConversion"/>
  </si>
  <si>
    <t>트리거_대기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</si>
</sst>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_-* #,##0.000_-;\-* #,##0.000_-;_-* &quot;-&quot;_-;_-@_-"/>
    <numFmt numFmtId="177" formatCode="###,###,###,###,###\ &quot;(bps)&quot;"/>
  </numFmts>
  <fonts count="1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6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22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41" fontId="15" fillId="0" borderId="0" applyFont="0" applyFill="0" applyBorder="0" applyAlignment="0" applyProtection="0">
      <alignment vertical="center"/>
    </xf>
  </cellStyleXfs>
  <cellXfs count="2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10" xfId="0" applyFont="1" applyBorder="1"/>
    <xf numFmtId="0" fontId="6" fillId="0" borderId="0" xfId="0" applyFont="1"/>
    <xf numFmtId="0" fontId="4" fillId="3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6" xfId="0" applyFont="1" applyBorder="1"/>
    <xf numFmtId="0" fontId="2" fillId="0" borderId="16" xfId="0" applyFont="1" applyBorder="1"/>
    <xf numFmtId="0" fontId="4" fillId="3" borderId="16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8" fillId="0" borderId="0" xfId="0" applyFont="1"/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6" xfId="0" applyFont="1" applyBorder="1"/>
    <xf numFmtId="0" fontId="10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10" xfId="0" applyFont="1" applyBorder="1" applyAlignment="1">
      <alignment wrapText="1"/>
    </xf>
    <xf numFmtId="0" fontId="3" fillId="10" borderId="0" xfId="0" applyFont="1" applyFill="1"/>
    <xf numFmtId="0" fontId="2" fillId="10" borderId="0" xfId="0" applyFont="1" applyFill="1"/>
    <xf numFmtId="0" fontId="4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left"/>
    </xf>
    <xf numFmtId="0" fontId="4" fillId="10" borderId="0" xfId="0" applyFont="1" applyFill="1" applyAlignment="1">
      <alignment vertical="center"/>
    </xf>
    <xf numFmtId="0" fontId="4" fillId="10" borderId="0" xfId="0" applyFont="1" applyFill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10" borderId="13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3" xfId="0" quotePrefix="1" applyFont="1" applyFill="1" applyBorder="1" applyAlignment="1">
      <alignment horizontal="center" vertical="center"/>
    </xf>
    <xf numFmtId="0" fontId="4" fillId="10" borderId="1" xfId="0" quotePrefix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0" xfId="0" quotePrefix="1" applyFont="1" applyFill="1" applyAlignment="1">
      <alignment horizontal="center" vertical="center"/>
    </xf>
    <xf numFmtId="0" fontId="4" fillId="10" borderId="0" xfId="0" applyFont="1" applyFill="1" applyAlignment="1">
      <alignment horizontal="left" vertical="center"/>
    </xf>
    <xf numFmtId="0" fontId="2" fillId="10" borderId="10" xfId="0" applyFont="1" applyFill="1" applyBorder="1"/>
    <xf numFmtId="0" fontId="4" fillId="10" borderId="10" xfId="0" applyFont="1" applyFill="1" applyBorder="1" applyAlignment="1">
      <alignment horizontal="left"/>
    </xf>
    <xf numFmtId="0" fontId="4" fillId="10" borderId="10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 wrapText="1"/>
    </xf>
    <xf numFmtId="0" fontId="10" fillId="3" borderId="1" xfId="0" quotePrefix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left" vertical="center"/>
    </xf>
    <xf numFmtId="0" fontId="10" fillId="3" borderId="1" xfId="0" quotePrefix="1" applyFont="1" applyFill="1" applyBorder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4" fillId="3" borderId="0" xfId="0" quotePrefix="1" applyFont="1" applyFill="1" applyAlignment="1">
      <alignment horizontal="right" vertical="center"/>
    </xf>
    <xf numFmtId="0" fontId="4" fillId="3" borderId="13" xfId="0" quotePrefix="1" applyFont="1" applyFill="1" applyBorder="1" applyAlignment="1">
      <alignment horizontal="right" vertical="center"/>
    </xf>
    <xf numFmtId="0" fontId="4" fillId="0" borderId="17" xfId="0" quotePrefix="1" applyFont="1" applyBorder="1" applyAlignment="1">
      <alignment horizontal="right" vertical="center"/>
    </xf>
    <xf numFmtId="0" fontId="4" fillId="3" borderId="17" xfId="0" quotePrefix="1" applyFont="1" applyFill="1" applyBorder="1" applyAlignment="1">
      <alignment horizontal="right" vertical="center"/>
    </xf>
    <xf numFmtId="0" fontId="4" fillId="3" borderId="17" xfId="0" applyFont="1" applyFill="1" applyBorder="1" applyAlignment="1">
      <alignment horizontal="right" vertical="center"/>
    </xf>
    <xf numFmtId="0" fontId="4" fillId="0" borderId="0" xfId="0" applyFont="1" applyAlignment="1">
      <alignment wrapText="1"/>
    </xf>
    <xf numFmtId="0" fontId="4" fillId="0" borderId="0" xfId="0" quotePrefix="1" applyFont="1"/>
    <xf numFmtId="0" fontId="4" fillId="0" borderId="18" xfId="0" quotePrefix="1" applyFont="1" applyBorder="1" applyAlignment="1">
      <alignment horizontal="right" vertical="center"/>
    </xf>
    <xf numFmtId="0" fontId="4" fillId="3" borderId="18" xfId="0" quotePrefix="1" applyFont="1" applyFill="1" applyBorder="1" applyAlignment="1">
      <alignment horizontal="right" vertical="center"/>
    </xf>
    <xf numFmtId="0" fontId="4" fillId="3" borderId="18" xfId="0" applyFont="1" applyFill="1" applyBorder="1" applyAlignment="1">
      <alignment horizontal="right" vertical="center"/>
    </xf>
    <xf numFmtId="0" fontId="9" fillId="0" borderId="0" xfId="0" applyFont="1"/>
    <xf numFmtId="0" fontId="0" fillId="16" borderId="2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30" xfId="0" applyFill="1" applyBorder="1" applyAlignment="1">
      <alignment vertical="center"/>
    </xf>
    <xf numFmtId="41" fontId="0" fillId="16" borderId="31" xfId="1" applyFont="1" applyFill="1" applyBorder="1" applyAlignment="1" applyProtection="1">
      <alignment vertical="center"/>
    </xf>
    <xf numFmtId="41" fontId="0" fillId="16" borderId="32" xfId="1" applyFont="1" applyFill="1" applyBorder="1" applyAlignment="1" applyProtection="1">
      <alignment vertical="center"/>
    </xf>
    <xf numFmtId="176" fontId="0" fillId="16" borderId="31" xfId="1" applyNumberFormat="1" applyFont="1" applyFill="1" applyBorder="1" applyProtection="1">
      <alignment vertical="center"/>
    </xf>
    <xf numFmtId="176" fontId="0" fillId="16" borderId="14" xfId="1" applyNumberFormat="1" applyFont="1" applyFill="1" applyBorder="1" applyProtection="1">
      <alignment vertical="center"/>
    </xf>
    <xf numFmtId="41" fontId="0" fillId="16" borderId="32" xfId="1" applyFont="1" applyFill="1" applyBorder="1" applyProtection="1">
      <alignment vertical="center"/>
    </xf>
    <xf numFmtId="0" fontId="0" fillId="16" borderId="33" xfId="0" applyFill="1" applyBorder="1" applyAlignment="1">
      <alignment vertical="center"/>
    </xf>
    <xf numFmtId="41" fontId="0" fillId="16" borderId="34" xfId="1" applyFont="1" applyFill="1" applyBorder="1" applyAlignment="1" applyProtection="1">
      <alignment vertical="center"/>
    </xf>
    <xf numFmtId="176" fontId="0" fillId="16" borderId="35" xfId="1" applyNumberFormat="1" applyFont="1" applyFill="1" applyBorder="1" applyProtection="1">
      <alignment vertical="center"/>
    </xf>
    <xf numFmtId="41" fontId="0" fillId="16" borderId="42" xfId="1" applyFont="1" applyFill="1" applyBorder="1" applyAlignment="1" applyProtection="1">
      <alignment vertical="center"/>
    </xf>
    <xf numFmtId="176" fontId="0" fillId="16" borderId="43" xfId="1" applyNumberFormat="1" applyFont="1" applyFill="1" applyBorder="1" applyProtection="1">
      <alignment vertical="center"/>
    </xf>
    <xf numFmtId="41" fontId="0" fillId="16" borderId="42" xfId="1" applyFont="1" applyFill="1" applyBorder="1" applyProtection="1">
      <alignment vertical="center"/>
    </xf>
    <xf numFmtId="0" fontId="0" fillId="16" borderId="26" xfId="0" applyFill="1" applyBorder="1" applyAlignment="1">
      <alignment vertical="center"/>
    </xf>
    <xf numFmtId="41" fontId="0" fillId="16" borderId="27" xfId="1" applyFont="1" applyFill="1" applyBorder="1" applyAlignment="1" applyProtection="1">
      <alignment vertical="center"/>
    </xf>
    <xf numFmtId="41" fontId="0" fillId="16" borderId="44" xfId="1" applyFont="1" applyFill="1" applyBorder="1" applyAlignment="1" applyProtection="1">
      <alignment vertical="center"/>
    </xf>
    <xf numFmtId="176" fontId="0" fillId="16" borderId="45" xfId="1" applyNumberFormat="1" applyFont="1" applyFill="1" applyBorder="1" applyProtection="1">
      <alignment vertical="center"/>
    </xf>
    <xf numFmtId="176" fontId="0" fillId="16" borderId="46" xfId="1" applyNumberFormat="1" applyFont="1" applyFill="1" applyBorder="1" applyProtection="1">
      <alignment vertical="center"/>
    </xf>
    <xf numFmtId="41" fontId="0" fillId="16" borderId="44" xfId="1" applyFont="1" applyFill="1" applyBorder="1" applyProtection="1">
      <alignment vertical="center"/>
    </xf>
    <xf numFmtId="0" fontId="0" fillId="15" borderId="38" xfId="0" applyFill="1" applyBorder="1" applyAlignment="1" applyProtection="1">
      <alignment vertical="center"/>
      <protection locked="0"/>
    </xf>
    <xf numFmtId="0" fontId="0" fillId="15" borderId="9" xfId="0" applyFill="1" applyBorder="1" applyAlignment="1" applyProtection="1">
      <alignment vertical="center"/>
      <protection locked="0"/>
    </xf>
    <xf numFmtId="0" fontId="0" fillId="15" borderId="36" xfId="0" applyFill="1" applyBorder="1" applyAlignment="1" applyProtection="1">
      <alignment vertical="center"/>
      <protection locked="0"/>
    </xf>
    <xf numFmtId="0" fontId="0" fillId="15" borderId="12" xfId="0" applyFill="1" applyBorder="1" applyAlignment="1" applyProtection="1">
      <alignment vertical="center"/>
      <protection locked="0"/>
    </xf>
    <xf numFmtId="0" fontId="0" fillId="15" borderId="37" xfId="0" applyFill="1" applyBorder="1" applyAlignment="1" applyProtection="1">
      <alignment vertical="center"/>
      <protection locked="0"/>
    </xf>
    <xf numFmtId="0" fontId="0" fillId="15" borderId="41" xfId="0" applyFill="1" applyBorder="1" applyAlignment="1" applyProtection="1">
      <alignment vertical="center"/>
      <protection locked="0"/>
    </xf>
    <xf numFmtId="177" fontId="0" fillId="15" borderId="21" xfId="1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41" fontId="0" fillId="16" borderId="39" xfId="1" applyFont="1" applyFill="1" applyBorder="1" applyAlignment="1" applyProtection="1">
      <alignment vertical="center"/>
    </xf>
    <xf numFmtId="41" fontId="0" fillId="16" borderId="38" xfId="1" applyFont="1" applyFill="1" applyBorder="1" applyAlignment="1" applyProtection="1">
      <alignment vertical="center"/>
    </xf>
    <xf numFmtId="0" fontId="0" fillId="0" borderId="0" xfId="0" applyAlignment="1">
      <alignment horizontal="right" vertical="center"/>
    </xf>
    <xf numFmtId="41" fontId="0" fillId="16" borderId="36" xfId="1" applyFont="1" applyFill="1" applyBorder="1" applyAlignment="1" applyProtection="1">
      <alignment vertical="center"/>
    </xf>
    <xf numFmtId="0" fontId="0" fillId="16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1" fontId="0" fillId="16" borderId="37" xfId="1" applyFont="1" applyFill="1" applyBorder="1" applyAlignment="1" applyProtection="1">
      <alignment vertical="center"/>
    </xf>
    <xf numFmtId="0" fontId="4" fillId="3" borderId="12" xfId="0" quotePrefix="1" applyFont="1" applyFill="1" applyBorder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2" fillId="0" borderId="1" xfId="0" applyFont="1" applyBorder="1"/>
    <xf numFmtId="0" fontId="2" fillId="0" borderId="18" xfId="0" applyFont="1" applyBorder="1"/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4" xfId="0" quotePrefix="1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left" vertical="center"/>
    </xf>
    <xf numFmtId="0" fontId="4" fillId="10" borderId="10" xfId="0" applyFont="1" applyFill="1" applyBorder="1" applyAlignment="1">
      <alignment horizontal="left" vertical="center"/>
    </xf>
    <xf numFmtId="0" fontId="8" fillId="10" borderId="10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center" vertical="center" wrapText="1"/>
    </xf>
    <xf numFmtId="0" fontId="4" fillId="3" borderId="5" xfId="0" quotePrefix="1" applyFont="1" applyFill="1" applyBorder="1" applyAlignment="1">
      <alignment horizontal="center" vertical="center" wrapText="1"/>
    </xf>
    <xf numFmtId="0" fontId="4" fillId="3" borderId="6" xfId="0" quotePrefix="1" applyFont="1" applyFill="1" applyBorder="1" applyAlignment="1">
      <alignment horizontal="center" vertical="center" wrapText="1"/>
    </xf>
    <xf numFmtId="0" fontId="4" fillId="3" borderId="7" xfId="0" quotePrefix="1" applyFont="1" applyFill="1" applyBorder="1" applyAlignment="1">
      <alignment horizontal="center" vertical="center" wrapText="1"/>
    </xf>
    <xf numFmtId="0" fontId="4" fillId="3" borderId="8" xfId="0" quotePrefix="1" applyFont="1" applyFill="1" applyBorder="1" applyAlignment="1">
      <alignment horizontal="center" vertical="center" wrapText="1"/>
    </xf>
    <xf numFmtId="0" fontId="4" fillId="3" borderId="9" xfId="0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5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1" defaultTableStyle="TableStyleMedium9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34</xdr:row>
      <xdr:rowOff>101600</xdr:rowOff>
    </xdr:from>
    <xdr:to>
      <xdr:col>7</xdr:col>
      <xdr:colOff>520700</xdr:colOff>
      <xdr:row>35</xdr:row>
      <xdr:rowOff>165099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" y="8750300"/>
          <a:ext cx="2743200" cy="279399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44</xdr:row>
      <xdr:rowOff>190500</xdr:rowOff>
    </xdr:from>
    <xdr:to>
      <xdr:col>15</xdr:col>
      <xdr:colOff>114300</xdr:colOff>
      <xdr:row>45</xdr:row>
      <xdr:rowOff>88900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7150" y="11214100"/>
          <a:ext cx="5670550" cy="355600"/>
        </a:xfrm>
        <a:prstGeom prst="rect">
          <a:avLst/>
        </a:prstGeom>
      </xdr:spPr>
    </xdr:pic>
    <xdr:clientData/>
  </xdr:twoCellAnchor>
  <xdr:twoCellAnchor editAs="oneCell">
    <xdr:from>
      <xdr:col>5</xdr:col>
      <xdr:colOff>279400</xdr:colOff>
      <xdr:row>6</xdr:row>
      <xdr:rowOff>292100</xdr:rowOff>
    </xdr:from>
    <xdr:to>
      <xdr:col>11</xdr:col>
      <xdr:colOff>97365</xdr:colOff>
      <xdr:row>7</xdr:row>
      <xdr:rowOff>142911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3200" y="2025650"/>
          <a:ext cx="3272365" cy="333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14</xdr:row>
      <xdr:rowOff>239576</xdr:rowOff>
    </xdr:from>
    <xdr:to>
      <xdr:col>8</xdr:col>
      <xdr:colOff>1337945</xdr:colOff>
      <xdr:row>15</xdr:row>
      <xdr:rowOff>147319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0550" y="4360726"/>
          <a:ext cx="4781550" cy="357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247650</xdr:colOff>
      <xdr:row>42</xdr:row>
      <xdr:rowOff>38100</xdr:rowOff>
    </xdr:to>
    <xdr:pic>
      <xdr:nvPicPr>
        <xdr:cNvPr id="3" name="그림 2" descr="https://t1.daumcdn.net/cfile/tistory/142FBD48513D35E62B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57650" cy="723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5"/>
  <sheetViews>
    <sheetView view="pageBreakPreview" topLeftCell="A7" zoomScaleNormal="100" zoomScaleSheetLayoutView="100" workbookViewId="0">
      <selection activeCell="U37" sqref="U37"/>
    </sheetView>
  </sheetViews>
  <sheetFormatPr defaultColWidth="8.88671875" defaultRowHeight="16.5" x14ac:dyDescent="0.3"/>
  <cols>
    <col min="1" max="1" width="3" style="1" customWidth="1"/>
    <col min="2" max="5" width="7.33203125" style="1" customWidth="1"/>
    <col min="6" max="6" width="8.6640625" style="1" customWidth="1"/>
    <col min="7" max="16" width="7.33203125" style="1" customWidth="1"/>
    <col min="17" max="17" width="8.6640625" style="1" customWidth="1"/>
    <col min="18" max="22" width="7.33203125" style="1" customWidth="1"/>
    <col min="23" max="24" width="6.33203125" style="1" customWidth="1"/>
    <col min="25" max="25" width="6.6640625" style="1" bestFit="1" customWidth="1"/>
    <col min="26" max="26" width="6" style="1" bestFit="1" customWidth="1"/>
    <col min="27" max="27" width="6.6640625" style="1" bestFit="1" customWidth="1"/>
    <col min="28" max="28" width="4.5546875" style="1" bestFit="1" customWidth="1"/>
    <col min="29" max="29" width="3.5546875" style="1" bestFit="1" customWidth="1"/>
    <col min="30" max="30" width="4.44140625" style="1" bestFit="1" customWidth="1"/>
    <col min="31" max="31" width="4" style="1" bestFit="1" customWidth="1"/>
    <col min="32" max="32" width="4.33203125" style="1" bestFit="1" customWidth="1"/>
    <col min="33" max="33" width="4" style="1" bestFit="1" customWidth="1"/>
    <col min="34" max="34" width="4.33203125" style="1" bestFit="1" customWidth="1"/>
    <col min="35" max="35" width="2.6640625" style="1" bestFit="1" customWidth="1"/>
    <col min="36" max="36" width="4.33203125" style="1" bestFit="1" customWidth="1"/>
    <col min="37" max="37" width="5.33203125" style="1" bestFit="1" customWidth="1"/>
    <col min="38" max="38" width="4.33203125" style="1" bestFit="1" customWidth="1"/>
    <col min="39" max="39" width="5.33203125" style="1" bestFit="1" customWidth="1"/>
    <col min="40" max="40" width="4.33203125" style="1" bestFit="1" customWidth="1"/>
    <col min="41" max="41" width="6.6640625" style="1" bestFit="1" customWidth="1"/>
    <col min="42" max="42" width="4.33203125" style="1" bestFit="1" customWidth="1"/>
    <col min="43" max="16384" width="8.88671875" style="1"/>
  </cols>
  <sheetData>
    <row r="1" spans="2:23" ht="54" x14ac:dyDescent="0.9">
      <c r="B1" s="180" t="s">
        <v>129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</row>
    <row r="2" spans="2:23" ht="17.25" customHeight="1" x14ac:dyDescent="0.9">
      <c r="B2" s="3" t="s">
        <v>7</v>
      </c>
      <c r="C2" s="9"/>
      <c r="D2" s="10"/>
      <c r="E2" s="10"/>
      <c r="F2" s="10"/>
      <c r="G2" s="10"/>
      <c r="H2" s="10"/>
      <c r="I2" s="10"/>
      <c r="J2" s="3"/>
      <c r="K2" s="10"/>
      <c r="L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 x14ac:dyDescent="0.3">
      <c r="B3" s="6" t="s">
        <v>15</v>
      </c>
      <c r="C3" s="6"/>
      <c r="D3" s="6"/>
      <c r="E3" s="6"/>
      <c r="F3" s="6"/>
      <c r="G3" s="6"/>
      <c r="H3" s="6" t="s">
        <v>30</v>
      </c>
      <c r="I3" s="6"/>
      <c r="J3" s="6"/>
      <c r="K3" s="6"/>
      <c r="L3" s="6"/>
      <c r="N3" s="6" t="s">
        <v>34</v>
      </c>
      <c r="O3" s="6"/>
      <c r="P3" s="6"/>
      <c r="Q3" s="6"/>
      <c r="R3" s="6"/>
      <c r="S3" s="6"/>
      <c r="T3" s="6"/>
      <c r="U3" s="6"/>
      <c r="V3" s="6"/>
    </row>
    <row r="4" spans="2:23" x14ac:dyDescent="0.3">
      <c r="B4" s="6" t="s">
        <v>8</v>
      </c>
      <c r="C4" s="6"/>
      <c r="D4" s="6"/>
      <c r="E4" s="6"/>
      <c r="F4" s="6"/>
      <c r="G4" s="6"/>
      <c r="H4" s="6" t="s">
        <v>31</v>
      </c>
      <c r="I4" s="6"/>
      <c r="J4" s="6"/>
      <c r="K4" s="6"/>
      <c r="L4" s="6"/>
      <c r="N4" s="6" t="s">
        <v>33</v>
      </c>
      <c r="O4" s="6"/>
      <c r="P4" s="6"/>
      <c r="Q4" s="6"/>
      <c r="R4" s="6"/>
      <c r="S4" s="6"/>
      <c r="T4" s="6"/>
      <c r="U4" s="6"/>
      <c r="V4" s="6"/>
    </row>
    <row r="5" spans="2:23" x14ac:dyDescent="0.3">
      <c r="B5" s="6" t="s">
        <v>46</v>
      </c>
      <c r="C5" s="6"/>
      <c r="D5" s="6"/>
      <c r="E5" s="6"/>
      <c r="F5" s="6"/>
      <c r="G5" s="6"/>
      <c r="H5" s="6" t="s">
        <v>32</v>
      </c>
      <c r="I5" s="6"/>
      <c r="J5" s="6"/>
      <c r="K5" s="6"/>
      <c r="L5" s="6"/>
      <c r="N5" s="6"/>
      <c r="O5" s="6"/>
      <c r="P5" s="6"/>
      <c r="Q5" s="6"/>
      <c r="R5" s="6"/>
      <c r="S5" s="6"/>
      <c r="T5" s="6"/>
      <c r="U5" s="6"/>
      <c r="V5" s="6"/>
    </row>
    <row r="6" spans="2:23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N6" s="6"/>
      <c r="O6" s="6"/>
      <c r="P6" s="6"/>
      <c r="Q6" s="6"/>
      <c r="R6" s="6"/>
      <c r="S6" s="6"/>
      <c r="T6" s="6"/>
      <c r="U6" s="6"/>
      <c r="V6" s="6"/>
    </row>
    <row r="7" spans="2:23" ht="38.25" customHeight="1" x14ac:dyDescent="0.7">
      <c r="B7" s="2" t="s">
        <v>117</v>
      </c>
    </row>
    <row r="8" spans="2:23" ht="18.75" customHeight="1" x14ac:dyDescent="0.3">
      <c r="B8" s="191" t="s">
        <v>131</v>
      </c>
      <c r="C8" s="191"/>
      <c r="D8" s="191"/>
      <c r="E8" s="191"/>
      <c r="F8" s="191"/>
      <c r="G8" s="191"/>
      <c r="O8" s="1" t="s">
        <v>21</v>
      </c>
      <c r="U8" s="190"/>
      <c r="V8" s="190"/>
    </row>
    <row r="9" spans="2:23" ht="30.75" customHeight="1" x14ac:dyDescent="0.3">
      <c r="B9" s="181" t="s">
        <v>19</v>
      </c>
      <c r="C9" s="182"/>
      <c r="D9" s="159" t="s">
        <v>18</v>
      </c>
      <c r="E9" s="160"/>
      <c r="F9" s="161" t="s">
        <v>58</v>
      </c>
      <c r="G9" s="162"/>
      <c r="H9" s="163" t="s">
        <v>37</v>
      </c>
      <c r="I9" s="164"/>
      <c r="J9" s="140" t="s">
        <v>122</v>
      </c>
      <c r="K9" s="141"/>
      <c r="L9" s="187" t="s">
        <v>20</v>
      </c>
      <c r="M9" s="188"/>
      <c r="N9" s="23"/>
      <c r="O9" s="34" t="s">
        <v>68</v>
      </c>
      <c r="P9" s="178" t="s">
        <v>89</v>
      </c>
      <c r="Q9" s="178"/>
      <c r="R9" s="17"/>
    </row>
    <row r="10" spans="2:23" ht="16.5" customHeight="1" x14ac:dyDescent="0.3">
      <c r="B10" s="127" t="s">
        <v>11</v>
      </c>
      <c r="C10" s="127" t="s">
        <v>35</v>
      </c>
      <c r="D10" s="126" t="s">
        <v>16</v>
      </c>
      <c r="E10" s="127" t="s">
        <v>45</v>
      </c>
      <c r="F10" s="61" t="s">
        <v>112</v>
      </c>
      <c r="G10" s="15" t="s">
        <v>43</v>
      </c>
      <c r="H10" s="131" t="s">
        <v>123</v>
      </c>
      <c r="I10" s="132"/>
      <c r="J10" s="165" t="s">
        <v>109</v>
      </c>
      <c r="K10" s="166"/>
      <c r="L10" s="128" t="s">
        <v>11</v>
      </c>
      <c r="M10" s="127" t="s">
        <v>174</v>
      </c>
      <c r="N10" s="189" t="s">
        <v>50</v>
      </c>
      <c r="O10" s="29">
        <v>1</v>
      </c>
      <c r="P10" s="192" t="s">
        <v>64</v>
      </c>
      <c r="Q10" s="192"/>
      <c r="R10" s="31"/>
    </row>
    <row r="11" spans="2:23" ht="16.5" customHeight="1" x14ac:dyDescent="0.3">
      <c r="B11" s="127"/>
      <c r="C11" s="127"/>
      <c r="D11" s="126"/>
      <c r="E11" s="127"/>
      <c r="F11" s="62" t="s">
        <v>113</v>
      </c>
      <c r="G11" s="60" t="s">
        <v>86</v>
      </c>
      <c r="H11" s="133"/>
      <c r="I11" s="134"/>
      <c r="J11" s="167"/>
      <c r="K11" s="168"/>
      <c r="L11" s="129"/>
      <c r="M11" s="127"/>
      <c r="N11" s="189"/>
      <c r="O11" s="18">
        <v>2</v>
      </c>
      <c r="P11" s="179" t="s">
        <v>61</v>
      </c>
      <c r="Q11" s="179"/>
      <c r="R11" s="31"/>
    </row>
    <row r="12" spans="2:23" x14ac:dyDescent="0.3">
      <c r="B12" s="127"/>
      <c r="C12" s="127"/>
      <c r="D12" s="127"/>
      <c r="E12" s="127"/>
      <c r="F12" s="61" t="s">
        <v>114</v>
      </c>
      <c r="G12" s="59" t="s">
        <v>87</v>
      </c>
      <c r="H12" s="133"/>
      <c r="I12" s="134"/>
      <c r="J12" s="167"/>
      <c r="K12" s="168"/>
      <c r="L12" s="129"/>
      <c r="M12" s="127"/>
      <c r="N12" s="189"/>
      <c r="O12" s="18">
        <v>3</v>
      </c>
      <c r="P12" s="152" t="s">
        <v>62</v>
      </c>
      <c r="Q12" s="152"/>
      <c r="R12" s="31"/>
    </row>
    <row r="13" spans="2:23" x14ac:dyDescent="0.3">
      <c r="B13" s="127"/>
      <c r="C13" s="127"/>
      <c r="D13" s="127"/>
      <c r="E13" s="127"/>
      <c r="F13" s="61" t="s">
        <v>115</v>
      </c>
      <c r="G13" s="15" t="s">
        <v>110</v>
      </c>
      <c r="H13" s="133"/>
      <c r="I13" s="134"/>
      <c r="J13" s="167"/>
      <c r="K13" s="168"/>
      <c r="L13" s="129"/>
      <c r="M13" s="127"/>
      <c r="N13" s="189"/>
      <c r="O13" s="18">
        <v>4</v>
      </c>
      <c r="P13" s="179" t="s">
        <v>63</v>
      </c>
      <c r="Q13" s="179"/>
      <c r="R13" s="31"/>
    </row>
    <row r="14" spans="2:23" x14ac:dyDescent="0.3">
      <c r="B14" s="127"/>
      <c r="C14" s="127"/>
      <c r="D14" s="127"/>
      <c r="E14" s="127"/>
      <c r="F14" s="61" t="s">
        <v>116</v>
      </c>
      <c r="G14" s="15" t="s">
        <v>111</v>
      </c>
      <c r="H14" s="135"/>
      <c r="I14" s="136"/>
      <c r="J14" s="169"/>
      <c r="K14" s="170"/>
      <c r="L14" s="130"/>
      <c r="M14" s="127"/>
      <c r="N14" s="189"/>
      <c r="O14" s="18">
        <v>5</v>
      </c>
      <c r="P14" s="179" t="s">
        <v>219</v>
      </c>
      <c r="Q14" s="179"/>
      <c r="R14" s="31"/>
    </row>
    <row r="15" spans="2:23" x14ac:dyDescent="0.3">
      <c r="B15" s="6"/>
      <c r="C15" s="6"/>
      <c r="D15" s="6"/>
      <c r="E15" s="6"/>
      <c r="F15" s="32" t="s">
        <v>67</v>
      </c>
      <c r="G15" s="32" t="s">
        <v>66</v>
      </c>
      <c r="H15" s="6"/>
      <c r="I15" s="6"/>
      <c r="J15" s="6"/>
      <c r="K15" s="6"/>
      <c r="L15" s="6"/>
      <c r="M15" s="6"/>
      <c r="N15" s="6"/>
      <c r="O15" s="6"/>
      <c r="P15" s="6"/>
      <c r="Q15" s="11"/>
      <c r="R15" s="11"/>
      <c r="S15" s="11"/>
      <c r="T15" s="11"/>
      <c r="U15" s="11"/>
      <c r="V15" s="11"/>
    </row>
    <row r="16" spans="2:23" x14ac:dyDescent="0.3">
      <c r="B16" s="6"/>
      <c r="C16" s="70">
        <v>0</v>
      </c>
      <c r="D16" s="7"/>
      <c r="E16" s="7">
        <v>1</v>
      </c>
      <c r="F16" s="7">
        <v>2</v>
      </c>
      <c r="G16" s="7">
        <v>3</v>
      </c>
      <c r="H16" s="69"/>
      <c r="I16" s="69">
        <v>4567</v>
      </c>
      <c r="J16" s="69">
        <v>8</v>
      </c>
      <c r="K16" s="69">
        <v>9</v>
      </c>
      <c r="L16" s="7"/>
      <c r="M16" s="7">
        <v>10</v>
      </c>
      <c r="N16" s="6"/>
      <c r="O16" s="6"/>
      <c r="P16" s="6"/>
      <c r="Q16" s="11"/>
      <c r="R16" s="11"/>
      <c r="S16" s="11"/>
      <c r="T16" s="11"/>
      <c r="U16" s="11"/>
      <c r="V16" s="11"/>
    </row>
    <row r="18" spans="2:22" x14ac:dyDescent="0.3">
      <c r="B18" s="193" t="s">
        <v>133</v>
      </c>
      <c r="C18" s="193"/>
      <c r="D18" s="193"/>
      <c r="E18" s="193"/>
      <c r="F18" s="193"/>
      <c r="H18" s="8"/>
      <c r="J18" s="185" t="s">
        <v>134</v>
      </c>
      <c r="K18" s="185"/>
      <c r="L18" s="32" t="s">
        <v>70</v>
      </c>
      <c r="M18" s="185" t="s">
        <v>135</v>
      </c>
      <c r="N18" s="185"/>
      <c r="O18" s="24" t="s">
        <v>17</v>
      </c>
      <c r="P18" s="13"/>
      <c r="S18" s="5"/>
      <c r="T18" s="5"/>
    </row>
    <row r="19" spans="2:22" ht="34.5" customHeight="1" x14ac:dyDescent="0.3">
      <c r="B19" s="157" t="s">
        <v>19</v>
      </c>
      <c r="C19" s="158"/>
      <c r="D19" s="159" t="s">
        <v>18</v>
      </c>
      <c r="E19" s="160"/>
      <c r="F19" s="161" t="s">
        <v>58</v>
      </c>
      <c r="G19" s="162"/>
      <c r="H19" s="183" t="s">
        <v>136</v>
      </c>
      <c r="I19" s="184"/>
      <c r="J19" s="163" t="s">
        <v>37</v>
      </c>
      <c r="K19" s="164"/>
      <c r="L19" s="28" t="s">
        <v>57</v>
      </c>
      <c r="M19" s="163" t="s">
        <v>37</v>
      </c>
      <c r="N19" s="164"/>
      <c r="O19" s="140" t="s">
        <v>122</v>
      </c>
      <c r="P19" s="141"/>
      <c r="Q19" s="187" t="s">
        <v>20</v>
      </c>
      <c r="R19" s="188"/>
    </row>
    <row r="20" spans="2:22" ht="16.5" customHeight="1" x14ac:dyDescent="0.3">
      <c r="B20" s="128" t="s">
        <v>11</v>
      </c>
      <c r="C20" s="128" t="s">
        <v>0</v>
      </c>
      <c r="D20" s="126" t="s">
        <v>16</v>
      </c>
      <c r="E20" s="128" t="s">
        <v>132</v>
      </c>
      <c r="F20" s="61" t="s">
        <v>112</v>
      </c>
      <c r="G20" s="15" t="s">
        <v>43</v>
      </c>
      <c r="H20" s="15" t="s">
        <v>40</v>
      </c>
      <c r="I20" s="15" t="s">
        <v>43</v>
      </c>
      <c r="J20" s="131" t="s">
        <v>123</v>
      </c>
      <c r="K20" s="132"/>
      <c r="L20" s="207" t="s">
        <v>54</v>
      </c>
      <c r="M20" s="131" t="s">
        <v>123</v>
      </c>
      <c r="N20" s="132"/>
      <c r="O20" s="165" t="s">
        <v>109</v>
      </c>
      <c r="P20" s="166"/>
      <c r="Q20" s="128" t="s">
        <v>11</v>
      </c>
      <c r="R20" s="128" t="s">
        <v>12</v>
      </c>
    </row>
    <row r="21" spans="2:22" x14ac:dyDescent="0.3">
      <c r="B21" s="129"/>
      <c r="C21" s="129"/>
      <c r="D21" s="126"/>
      <c r="E21" s="129"/>
      <c r="F21" s="61" t="s">
        <v>113</v>
      </c>
      <c r="G21" s="15" t="s">
        <v>86</v>
      </c>
      <c r="H21" s="16" t="s">
        <v>9</v>
      </c>
      <c r="I21" s="16" t="s">
        <v>9</v>
      </c>
      <c r="J21" s="133"/>
      <c r="K21" s="134"/>
      <c r="L21" s="207"/>
      <c r="M21" s="133"/>
      <c r="N21" s="134"/>
      <c r="O21" s="167"/>
      <c r="P21" s="168"/>
      <c r="Q21" s="129"/>
      <c r="R21" s="129"/>
    </row>
    <row r="22" spans="2:22" x14ac:dyDescent="0.3">
      <c r="B22" s="129"/>
      <c r="C22" s="129"/>
      <c r="D22" s="127"/>
      <c r="E22" s="129"/>
      <c r="F22" s="61" t="s">
        <v>114</v>
      </c>
      <c r="G22" s="60" t="s">
        <v>87</v>
      </c>
      <c r="H22" s="16" t="s">
        <v>9</v>
      </c>
      <c r="I22" s="16" t="s">
        <v>9</v>
      </c>
      <c r="J22" s="133"/>
      <c r="K22" s="134"/>
      <c r="L22" s="207"/>
      <c r="M22" s="133"/>
      <c r="N22" s="134"/>
      <c r="O22" s="167"/>
      <c r="P22" s="168"/>
      <c r="Q22" s="129"/>
      <c r="R22" s="129"/>
    </row>
    <row r="23" spans="2:22" x14ac:dyDescent="0.3">
      <c r="B23" s="129"/>
      <c r="C23" s="129"/>
      <c r="D23" s="127"/>
      <c r="E23" s="129"/>
      <c r="F23" s="61" t="s">
        <v>115</v>
      </c>
      <c r="G23" s="15" t="s">
        <v>110</v>
      </c>
      <c r="H23" s="16" t="s">
        <v>9</v>
      </c>
      <c r="I23" s="16" t="s">
        <v>9</v>
      </c>
      <c r="J23" s="133"/>
      <c r="K23" s="134"/>
      <c r="L23" s="207"/>
      <c r="M23" s="133"/>
      <c r="N23" s="134"/>
      <c r="O23" s="167"/>
      <c r="P23" s="168"/>
      <c r="Q23" s="129"/>
      <c r="R23" s="129"/>
    </row>
    <row r="24" spans="2:22" x14ac:dyDescent="0.3">
      <c r="B24" s="130"/>
      <c r="C24" s="130"/>
      <c r="D24" s="127"/>
      <c r="E24" s="130"/>
      <c r="F24" s="61" t="s">
        <v>116</v>
      </c>
      <c r="G24" s="15" t="s">
        <v>111</v>
      </c>
      <c r="H24" s="15" t="s">
        <v>44</v>
      </c>
      <c r="I24" s="15" t="s">
        <v>44</v>
      </c>
      <c r="J24" s="135"/>
      <c r="K24" s="136"/>
      <c r="L24" s="207"/>
      <c r="M24" s="135"/>
      <c r="N24" s="136"/>
      <c r="O24" s="169"/>
      <c r="P24" s="170"/>
      <c r="Q24" s="130"/>
      <c r="R24" s="130"/>
    </row>
    <row r="25" spans="2:22" x14ac:dyDescent="0.3">
      <c r="B25" s="63"/>
      <c r="C25" s="64">
        <v>0</v>
      </c>
      <c r="D25" s="64"/>
      <c r="E25" s="63">
        <v>1</v>
      </c>
      <c r="F25" s="65">
        <v>2</v>
      </c>
      <c r="G25" s="65">
        <v>3</v>
      </c>
      <c r="H25" s="7">
        <v>4</v>
      </c>
      <c r="I25" s="7">
        <v>5</v>
      </c>
      <c r="J25" s="7"/>
      <c r="K25" s="7"/>
      <c r="L25" s="7"/>
      <c r="M25" s="7"/>
      <c r="N25" s="74" t="s">
        <v>137</v>
      </c>
      <c r="O25" s="7">
        <v>22</v>
      </c>
      <c r="P25" s="7">
        <v>23</v>
      </c>
      <c r="Q25" s="7"/>
      <c r="R25" s="7">
        <v>24</v>
      </c>
    </row>
    <row r="26" spans="2:22" x14ac:dyDescent="0.3">
      <c r="B26" s="6"/>
      <c r="C26" s="70"/>
      <c r="D26" s="7"/>
      <c r="E26" s="7"/>
      <c r="F26" s="7"/>
      <c r="G26" s="7"/>
      <c r="H26" s="69"/>
      <c r="I26" s="35"/>
      <c r="J26" s="69"/>
      <c r="K26" s="69"/>
      <c r="L26" s="7"/>
      <c r="M26" s="7"/>
      <c r="N26" s="6"/>
      <c r="O26" s="6"/>
      <c r="P26" s="6"/>
      <c r="Q26" s="11"/>
      <c r="R26" s="11"/>
      <c r="S26" s="11"/>
      <c r="T26" s="11"/>
      <c r="U26" s="11"/>
      <c r="V26" s="11"/>
    </row>
    <row r="27" spans="2:22" ht="18.75" customHeight="1" x14ac:dyDescent="0.3">
      <c r="B27" s="191" t="s">
        <v>4</v>
      </c>
      <c r="C27" s="191"/>
      <c r="D27" s="191"/>
      <c r="E27" s="191"/>
      <c r="F27" s="191"/>
      <c r="G27" s="191"/>
      <c r="H27" s="36"/>
      <c r="I27" s="36"/>
      <c r="J27" s="185" t="s">
        <v>69</v>
      </c>
      <c r="K27" s="185"/>
      <c r="L27" s="32" t="s">
        <v>70</v>
      </c>
      <c r="M27" s="186" t="s">
        <v>71</v>
      </c>
      <c r="N27" s="186"/>
      <c r="O27" s="24" t="s">
        <v>21</v>
      </c>
      <c r="P27" s="13"/>
      <c r="U27" s="24"/>
      <c r="V27" s="24"/>
    </row>
    <row r="28" spans="2:22" ht="33" customHeight="1" x14ac:dyDescent="0.3">
      <c r="B28" s="181" t="s">
        <v>19</v>
      </c>
      <c r="C28" s="182"/>
      <c r="D28" s="159" t="s">
        <v>18</v>
      </c>
      <c r="E28" s="160"/>
      <c r="F28" s="161" t="s">
        <v>58</v>
      </c>
      <c r="G28" s="162"/>
      <c r="H28" s="183" t="s">
        <v>36</v>
      </c>
      <c r="I28" s="184"/>
      <c r="J28" s="163" t="s">
        <v>37</v>
      </c>
      <c r="K28" s="164"/>
      <c r="L28" s="28" t="s">
        <v>57</v>
      </c>
      <c r="M28" s="163" t="s">
        <v>37</v>
      </c>
      <c r="N28" s="164"/>
      <c r="O28" s="140" t="s">
        <v>122</v>
      </c>
      <c r="P28" s="141"/>
      <c r="Q28" s="187" t="s">
        <v>20</v>
      </c>
      <c r="R28" s="188"/>
      <c r="S28" s="23"/>
      <c r="T28" s="33"/>
      <c r="U28" s="33"/>
      <c r="V28" s="33"/>
    </row>
    <row r="29" spans="2:22" ht="16.5" customHeight="1" x14ac:dyDescent="0.3">
      <c r="B29" s="127" t="s">
        <v>11</v>
      </c>
      <c r="C29" s="127" t="s">
        <v>35</v>
      </c>
      <c r="D29" s="126" t="s">
        <v>16</v>
      </c>
      <c r="E29" s="127" t="s">
        <v>13</v>
      </c>
      <c r="F29" s="61" t="s">
        <v>112</v>
      </c>
      <c r="G29" s="15" t="s">
        <v>43</v>
      </c>
      <c r="H29" s="15" t="s">
        <v>40</v>
      </c>
      <c r="I29" s="15" t="s">
        <v>43</v>
      </c>
      <c r="J29" s="131" t="s">
        <v>123</v>
      </c>
      <c r="K29" s="132"/>
      <c r="L29" s="207" t="s">
        <v>54</v>
      </c>
      <c r="M29" s="131" t="s">
        <v>123</v>
      </c>
      <c r="N29" s="132"/>
      <c r="O29" s="165" t="s">
        <v>109</v>
      </c>
      <c r="P29" s="166"/>
      <c r="Q29" s="128" t="s">
        <v>11</v>
      </c>
      <c r="R29" s="128" t="s">
        <v>12</v>
      </c>
      <c r="S29" s="25"/>
      <c r="T29" s="4"/>
      <c r="U29" s="3"/>
      <c r="V29" s="3"/>
    </row>
    <row r="30" spans="2:22" ht="16.5" customHeight="1" x14ac:dyDescent="0.3">
      <c r="B30" s="127"/>
      <c r="C30" s="127"/>
      <c r="D30" s="126"/>
      <c r="E30" s="127"/>
      <c r="F30" s="61" t="s">
        <v>113</v>
      </c>
      <c r="G30" s="15" t="s">
        <v>86</v>
      </c>
      <c r="H30" s="16" t="s">
        <v>9</v>
      </c>
      <c r="I30" s="16" t="s">
        <v>9</v>
      </c>
      <c r="J30" s="133"/>
      <c r="K30" s="134"/>
      <c r="L30" s="207"/>
      <c r="M30" s="133"/>
      <c r="N30" s="134"/>
      <c r="O30" s="167"/>
      <c r="P30" s="168"/>
      <c r="Q30" s="129"/>
      <c r="R30" s="129"/>
      <c r="S30" s="25"/>
      <c r="T30" s="4"/>
      <c r="U30" s="3"/>
      <c r="V30" s="3"/>
    </row>
    <row r="31" spans="2:22" x14ac:dyDescent="0.3">
      <c r="B31" s="127"/>
      <c r="C31" s="127"/>
      <c r="D31" s="127"/>
      <c r="E31" s="127"/>
      <c r="F31" s="61" t="s">
        <v>114</v>
      </c>
      <c r="G31" s="60" t="s">
        <v>87</v>
      </c>
      <c r="H31" s="16" t="s">
        <v>9</v>
      </c>
      <c r="I31" s="16" t="s">
        <v>9</v>
      </c>
      <c r="J31" s="133"/>
      <c r="K31" s="134"/>
      <c r="L31" s="207"/>
      <c r="M31" s="133"/>
      <c r="N31" s="134"/>
      <c r="O31" s="167"/>
      <c r="P31" s="168"/>
      <c r="Q31" s="129"/>
      <c r="R31" s="129"/>
      <c r="S31" s="25"/>
      <c r="T31" s="4"/>
      <c r="U31" s="3"/>
      <c r="V31" s="3"/>
    </row>
    <row r="32" spans="2:22" x14ac:dyDescent="0.3">
      <c r="B32" s="127"/>
      <c r="C32" s="127"/>
      <c r="D32" s="127"/>
      <c r="E32" s="127"/>
      <c r="F32" s="61" t="s">
        <v>115</v>
      </c>
      <c r="G32" s="15" t="s">
        <v>110</v>
      </c>
      <c r="H32" s="16" t="s">
        <v>39</v>
      </c>
      <c r="I32" s="16" t="s">
        <v>9</v>
      </c>
      <c r="J32" s="133"/>
      <c r="K32" s="134"/>
      <c r="L32" s="207"/>
      <c r="M32" s="133"/>
      <c r="N32" s="134"/>
      <c r="O32" s="167"/>
      <c r="P32" s="168"/>
      <c r="Q32" s="129"/>
      <c r="R32" s="129"/>
      <c r="S32" s="25"/>
      <c r="T32" s="4"/>
      <c r="U32" s="3"/>
      <c r="V32" s="3"/>
    </row>
    <row r="33" spans="2:24" x14ac:dyDescent="0.3">
      <c r="B33" s="127"/>
      <c r="C33" s="127"/>
      <c r="D33" s="127"/>
      <c r="E33" s="127"/>
      <c r="F33" s="61" t="s">
        <v>116</v>
      </c>
      <c r="G33" s="15" t="s">
        <v>111</v>
      </c>
      <c r="H33" s="15" t="s">
        <v>44</v>
      </c>
      <c r="I33" s="15" t="s">
        <v>44</v>
      </c>
      <c r="J33" s="135"/>
      <c r="K33" s="136"/>
      <c r="L33" s="207"/>
      <c r="M33" s="135"/>
      <c r="N33" s="136"/>
      <c r="O33" s="169"/>
      <c r="P33" s="170"/>
      <c r="Q33" s="130"/>
      <c r="R33" s="130"/>
      <c r="S33" s="25"/>
      <c r="T33" s="4"/>
      <c r="U33" s="3"/>
      <c r="V33" s="3"/>
    </row>
    <row r="34" spans="2:24" x14ac:dyDescent="0.3">
      <c r="C34" s="7">
        <v>0</v>
      </c>
      <c r="D34" s="7"/>
      <c r="E34" s="7">
        <v>1</v>
      </c>
      <c r="F34" s="7">
        <v>2</v>
      </c>
      <c r="G34" s="7">
        <v>3</v>
      </c>
      <c r="H34" s="7">
        <v>4</v>
      </c>
      <c r="I34" s="7">
        <v>5</v>
      </c>
      <c r="J34" s="7"/>
      <c r="K34" s="7"/>
      <c r="L34" s="7"/>
      <c r="M34" s="7"/>
      <c r="N34" s="7" t="s">
        <v>124</v>
      </c>
      <c r="O34" s="7">
        <v>22</v>
      </c>
      <c r="P34" s="7">
        <v>23</v>
      </c>
      <c r="Q34" s="7"/>
      <c r="R34" s="7">
        <v>24</v>
      </c>
    </row>
    <row r="36" spans="2:24" x14ac:dyDescent="0.3">
      <c r="B36" s="193" t="s">
        <v>5</v>
      </c>
      <c r="C36" s="193"/>
      <c r="D36" s="193"/>
      <c r="E36" s="193"/>
      <c r="F36" s="193"/>
      <c r="H36" s="8"/>
      <c r="J36" s="3"/>
      <c r="K36" s="4"/>
      <c r="L36" s="1" t="s">
        <v>21</v>
      </c>
      <c r="P36" s="5"/>
      <c r="Q36" s="5"/>
      <c r="R36" s="5"/>
      <c r="S36" s="5"/>
      <c r="T36" s="5"/>
    </row>
    <row r="37" spans="2:24" ht="34.5" customHeight="1" x14ac:dyDescent="0.3">
      <c r="B37" s="157" t="s">
        <v>53</v>
      </c>
      <c r="C37" s="158"/>
      <c r="D37" s="159" t="s">
        <v>18</v>
      </c>
      <c r="E37" s="160"/>
      <c r="F37" s="161" t="s">
        <v>58</v>
      </c>
      <c r="G37" s="162"/>
      <c r="H37" s="163" t="s">
        <v>38</v>
      </c>
      <c r="I37" s="164"/>
      <c r="J37" s="140" t="s">
        <v>122</v>
      </c>
      <c r="K37" s="141"/>
      <c r="L37" s="187" t="s">
        <v>52</v>
      </c>
      <c r="M37" s="188"/>
      <c r="O37" s="34" t="s">
        <v>78</v>
      </c>
      <c r="P37" s="178" t="s">
        <v>65</v>
      </c>
      <c r="Q37" s="178"/>
    </row>
    <row r="38" spans="2:24" ht="16.5" customHeight="1" x14ac:dyDescent="0.3">
      <c r="B38" s="128" t="s">
        <v>11</v>
      </c>
      <c r="C38" s="128" t="s">
        <v>0</v>
      </c>
      <c r="D38" s="126" t="s">
        <v>16</v>
      </c>
      <c r="E38" s="128" t="s">
        <v>2</v>
      </c>
      <c r="F38" s="61" t="s">
        <v>112</v>
      </c>
      <c r="G38" s="15" t="s">
        <v>43</v>
      </c>
      <c r="H38" s="15" t="s">
        <v>40</v>
      </c>
      <c r="I38" s="15" t="s">
        <v>43</v>
      </c>
      <c r="J38" s="165" t="s">
        <v>109</v>
      </c>
      <c r="K38" s="166"/>
      <c r="L38" s="128" t="s">
        <v>11</v>
      </c>
      <c r="M38" s="128" t="s">
        <v>12</v>
      </c>
      <c r="O38" s="30" t="s">
        <v>84</v>
      </c>
      <c r="P38" s="205" t="s">
        <v>79</v>
      </c>
      <c r="Q38" s="205"/>
    </row>
    <row r="39" spans="2:24" x14ac:dyDescent="0.3">
      <c r="B39" s="129"/>
      <c r="C39" s="129"/>
      <c r="D39" s="126"/>
      <c r="E39" s="129"/>
      <c r="F39" s="61" t="s">
        <v>113</v>
      </c>
      <c r="G39" s="15" t="s">
        <v>86</v>
      </c>
      <c r="H39" s="16" t="s">
        <v>9</v>
      </c>
      <c r="I39" s="16" t="s">
        <v>9</v>
      </c>
      <c r="J39" s="167"/>
      <c r="K39" s="168"/>
      <c r="L39" s="129"/>
      <c r="M39" s="129"/>
      <c r="O39" s="51" t="s">
        <v>85</v>
      </c>
      <c r="P39" s="152" t="s">
        <v>80</v>
      </c>
      <c r="Q39" s="152"/>
    </row>
    <row r="40" spans="2:24" x14ac:dyDescent="0.3">
      <c r="B40" s="129"/>
      <c r="C40" s="129"/>
      <c r="D40" s="127"/>
      <c r="E40" s="129"/>
      <c r="F40" s="61" t="s">
        <v>114</v>
      </c>
      <c r="G40" s="60" t="s">
        <v>87</v>
      </c>
      <c r="H40" s="16" t="s">
        <v>41</v>
      </c>
      <c r="I40" s="16" t="s">
        <v>41</v>
      </c>
      <c r="J40" s="167"/>
      <c r="K40" s="168"/>
      <c r="L40" s="129"/>
      <c r="M40" s="129"/>
      <c r="O40" s="51" t="s">
        <v>86</v>
      </c>
      <c r="P40" s="152" t="s">
        <v>81</v>
      </c>
      <c r="Q40" s="152"/>
    </row>
    <row r="41" spans="2:24" x14ac:dyDescent="0.3">
      <c r="B41" s="129"/>
      <c r="C41" s="129"/>
      <c r="D41" s="127"/>
      <c r="E41" s="129"/>
      <c r="F41" s="61" t="s">
        <v>115</v>
      </c>
      <c r="G41" s="15" t="s">
        <v>110</v>
      </c>
      <c r="H41" s="15" t="s">
        <v>9</v>
      </c>
      <c r="I41" s="15" t="s">
        <v>55</v>
      </c>
      <c r="J41" s="167"/>
      <c r="K41" s="168"/>
      <c r="L41" s="129"/>
      <c r="M41" s="129"/>
      <c r="O41" s="51" t="s">
        <v>87</v>
      </c>
      <c r="P41" s="152" t="s">
        <v>82</v>
      </c>
      <c r="Q41" s="152"/>
    </row>
    <row r="42" spans="2:24" x14ac:dyDescent="0.3">
      <c r="B42" s="130"/>
      <c r="C42" s="130"/>
      <c r="D42" s="127"/>
      <c r="E42" s="130"/>
      <c r="F42" s="61" t="s">
        <v>116</v>
      </c>
      <c r="G42" s="15" t="s">
        <v>111</v>
      </c>
      <c r="H42" s="15" t="s">
        <v>56</v>
      </c>
      <c r="I42" s="15" t="s">
        <v>44</v>
      </c>
      <c r="J42" s="169"/>
      <c r="K42" s="170"/>
      <c r="L42" s="130"/>
      <c r="M42" s="130"/>
      <c r="O42" s="51" t="s">
        <v>88</v>
      </c>
      <c r="P42" s="153" t="s">
        <v>83</v>
      </c>
      <c r="Q42" s="152"/>
    </row>
    <row r="43" spans="2:24" x14ac:dyDescent="0.3">
      <c r="B43" s="63"/>
      <c r="C43" s="64">
        <v>0</v>
      </c>
      <c r="D43" s="64"/>
      <c r="E43" s="63">
        <v>1</v>
      </c>
      <c r="F43" s="65">
        <v>2</v>
      </c>
      <c r="G43" s="65">
        <v>3</v>
      </c>
      <c r="H43" s="66">
        <v>4</v>
      </c>
      <c r="I43" s="66">
        <v>5</v>
      </c>
      <c r="J43" s="67">
        <v>6</v>
      </c>
      <c r="K43" s="68">
        <v>7</v>
      </c>
      <c r="L43" s="63"/>
      <c r="M43" s="64">
        <v>8</v>
      </c>
    </row>
    <row r="44" spans="2:24" x14ac:dyDescent="0.3">
      <c r="B44" s="63"/>
      <c r="C44" s="64"/>
      <c r="D44" s="64"/>
      <c r="E44" s="63"/>
      <c r="F44" s="64"/>
      <c r="G44" s="64"/>
      <c r="H44" s="71"/>
      <c r="I44" s="71"/>
      <c r="J44" s="72"/>
      <c r="K44" s="73"/>
      <c r="L44" s="63"/>
      <c r="M44" s="64"/>
    </row>
    <row r="45" spans="2:24" ht="38.25" x14ac:dyDescent="0.7">
      <c r="B45" s="20" t="s">
        <v>118</v>
      </c>
      <c r="C45" s="21"/>
      <c r="D45" s="21"/>
      <c r="E45" s="21"/>
      <c r="F45" s="22" t="s">
        <v>17</v>
      </c>
      <c r="G45" s="22" t="s">
        <v>17</v>
      </c>
      <c r="H45" s="21"/>
      <c r="I45" s="21"/>
      <c r="J45" s="21"/>
      <c r="K45" s="21"/>
      <c r="L45" s="21"/>
      <c r="M45" s="21"/>
    </row>
    <row r="46" spans="2:24" ht="18" customHeight="1" x14ac:dyDescent="0.3">
      <c r="B46" s="206" t="s">
        <v>6</v>
      </c>
      <c r="C46" s="206"/>
      <c r="D46" s="206"/>
      <c r="E46" s="206"/>
      <c r="F46" s="206"/>
      <c r="G46" s="206"/>
      <c r="X46" s="14" t="s">
        <v>17</v>
      </c>
    </row>
    <row r="47" spans="2:24" ht="37.5" customHeight="1" x14ac:dyDescent="0.3">
      <c r="B47" s="157" t="s">
        <v>19</v>
      </c>
      <c r="C47" s="158"/>
      <c r="D47" s="159" t="s">
        <v>18</v>
      </c>
      <c r="E47" s="160"/>
      <c r="F47" s="161" t="s">
        <v>58</v>
      </c>
      <c r="G47" s="162"/>
      <c r="H47" s="163" t="s">
        <v>38</v>
      </c>
      <c r="I47" s="164"/>
      <c r="J47" s="137" t="s">
        <v>72</v>
      </c>
      <c r="K47" s="138"/>
      <c r="L47" s="138"/>
      <c r="M47" s="138"/>
      <c r="N47" s="138"/>
      <c r="O47" s="140" t="s">
        <v>51</v>
      </c>
      <c r="P47" s="141"/>
      <c r="Q47" s="142" t="s">
        <v>20</v>
      </c>
      <c r="R47" s="143"/>
      <c r="S47" s="26"/>
      <c r="W47" s="194"/>
      <c r="X47" s="195"/>
    </row>
    <row r="48" spans="2:24" ht="16.5" customHeight="1" x14ac:dyDescent="0.3">
      <c r="B48" s="171" t="s">
        <v>10</v>
      </c>
      <c r="C48" s="171" t="s">
        <v>0</v>
      </c>
      <c r="D48" s="196" t="s">
        <v>29</v>
      </c>
      <c r="E48" s="171" t="s">
        <v>3</v>
      </c>
      <c r="F48" s="61" t="s">
        <v>112</v>
      </c>
      <c r="G48" s="15" t="s">
        <v>43</v>
      </c>
      <c r="H48" s="15" t="s">
        <v>40</v>
      </c>
      <c r="I48" s="15" t="s">
        <v>43</v>
      </c>
      <c r="J48" s="19" t="s">
        <v>24</v>
      </c>
      <c r="K48" s="19" t="s">
        <v>73</v>
      </c>
      <c r="L48" s="19" t="s">
        <v>24</v>
      </c>
      <c r="M48" s="19" t="s">
        <v>73</v>
      </c>
      <c r="N48" s="19" t="s">
        <v>74</v>
      </c>
      <c r="O48" s="165" t="s">
        <v>109</v>
      </c>
      <c r="P48" s="166"/>
      <c r="Q48" s="171" t="s">
        <v>11</v>
      </c>
      <c r="R48" s="171" t="s">
        <v>1</v>
      </c>
      <c r="S48" s="27"/>
      <c r="W48" s="3"/>
      <c r="X48" s="3"/>
    </row>
    <row r="49" spans="2:24" x14ac:dyDescent="0.3">
      <c r="B49" s="171"/>
      <c r="C49" s="171"/>
      <c r="D49" s="171"/>
      <c r="E49" s="171"/>
      <c r="F49" s="61" t="s">
        <v>113</v>
      </c>
      <c r="G49" s="15" t="s">
        <v>86</v>
      </c>
      <c r="H49" s="16" t="s">
        <v>9</v>
      </c>
      <c r="I49" s="16" t="s">
        <v>9</v>
      </c>
      <c r="J49" s="172" t="s">
        <v>119</v>
      </c>
      <c r="K49" s="172" t="s">
        <v>120</v>
      </c>
      <c r="L49" s="172" t="s">
        <v>130</v>
      </c>
      <c r="M49" s="172" t="s">
        <v>121</v>
      </c>
      <c r="N49" s="175" t="s">
        <v>76</v>
      </c>
      <c r="O49" s="167"/>
      <c r="P49" s="168"/>
      <c r="Q49" s="171"/>
      <c r="R49" s="171"/>
      <c r="S49" s="27"/>
      <c r="W49" s="3"/>
      <c r="X49" s="3"/>
    </row>
    <row r="50" spans="2:24" x14ac:dyDescent="0.3">
      <c r="B50" s="171"/>
      <c r="C50" s="171"/>
      <c r="D50" s="171"/>
      <c r="E50" s="171"/>
      <c r="F50" s="61" t="s">
        <v>114</v>
      </c>
      <c r="G50" s="60" t="s">
        <v>87</v>
      </c>
      <c r="H50" s="16" t="s">
        <v>41</v>
      </c>
      <c r="I50" s="16" t="s">
        <v>41</v>
      </c>
      <c r="J50" s="173"/>
      <c r="K50" s="173"/>
      <c r="L50" s="173"/>
      <c r="M50" s="173"/>
      <c r="N50" s="176"/>
      <c r="O50" s="167"/>
      <c r="P50" s="168"/>
      <c r="Q50" s="171"/>
      <c r="R50" s="171"/>
      <c r="S50" s="27"/>
      <c r="W50" s="3"/>
      <c r="X50" s="3"/>
    </row>
    <row r="51" spans="2:24" x14ac:dyDescent="0.3">
      <c r="B51" s="171"/>
      <c r="C51" s="171"/>
      <c r="D51" s="171"/>
      <c r="E51" s="171"/>
      <c r="F51" s="61" t="s">
        <v>115</v>
      </c>
      <c r="G51" s="15" t="s">
        <v>110</v>
      </c>
      <c r="H51" s="16" t="s">
        <v>47</v>
      </c>
      <c r="I51" s="16" t="s">
        <v>47</v>
      </c>
      <c r="J51" s="173"/>
      <c r="K51" s="173"/>
      <c r="L51" s="173"/>
      <c r="M51" s="173"/>
      <c r="N51" s="176"/>
      <c r="O51" s="167"/>
      <c r="P51" s="168"/>
      <c r="Q51" s="171"/>
      <c r="R51" s="171"/>
      <c r="S51" s="27"/>
      <c r="W51" s="3"/>
      <c r="X51" s="3"/>
    </row>
    <row r="52" spans="2:24" x14ac:dyDescent="0.3">
      <c r="B52" s="171"/>
      <c r="C52" s="171"/>
      <c r="D52" s="171"/>
      <c r="E52" s="171"/>
      <c r="F52" s="61" t="s">
        <v>116</v>
      </c>
      <c r="G52" s="15" t="s">
        <v>111</v>
      </c>
      <c r="H52" s="15" t="s">
        <v>48</v>
      </c>
      <c r="I52" s="15" t="s">
        <v>44</v>
      </c>
      <c r="J52" s="174"/>
      <c r="K52" s="174"/>
      <c r="L52" s="174"/>
      <c r="M52" s="174"/>
      <c r="N52" s="177"/>
      <c r="O52" s="169"/>
      <c r="P52" s="170"/>
      <c r="Q52" s="171"/>
      <c r="R52" s="171"/>
      <c r="S52" s="27"/>
      <c r="W52" s="3"/>
      <c r="X52" s="3"/>
    </row>
    <row r="53" spans="2:24" x14ac:dyDescent="0.3">
      <c r="B53" s="11"/>
      <c r="C53" s="11">
        <v>0</v>
      </c>
      <c r="D53" s="11"/>
      <c r="E53" s="11">
        <v>1</v>
      </c>
      <c r="F53" s="11">
        <v>2</v>
      </c>
      <c r="G53" s="11">
        <v>3</v>
      </c>
      <c r="H53" s="11">
        <v>4</v>
      </c>
      <c r="I53" s="12">
        <v>5</v>
      </c>
      <c r="J53" s="11" t="s">
        <v>125</v>
      </c>
      <c r="K53" s="11" t="s">
        <v>126</v>
      </c>
      <c r="L53" s="11" t="s">
        <v>127</v>
      </c>
      <c r="M53" s="11" t="s">
        <v>128</v>
      </c>
      <c r="N53" s="11">
        <v>20</v>
      </c>
      <c r="O53" s="11">
        <v>21</v>
      </c>
      <c r="P53" s="11">
        <v>22</v>
      </c>
      <c r="Q53" s="11"/>
      <c r="R53" s="11">
        <v>23</v>
      </c>
      <c r="S53" s="11"/>
      <c r="T53" s="11"/>
      <c r="U53" s="11"/>
      <c r="V53" s="11"/>
      <c r="W53" s="11"/>
      <c r="X53" s="11"/>
    </row>
    <row r="54" spans="2:24" x14ac:dyDescent="0.3">
      <c r="B54" s="11"/>
      <c r="C54" s="11"/>
      <c r="D54" s="11"/>
      <c r="E54" s="11"/>
      <c r="F54" s="11"/>
      <c r="G54" s="11"/>
      <c r="H54" s="11"/>
      <c r="I54" s="1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2:24" ht="38.25" x14ac:dyDescent="0.7">
      <c r="B55" s="37" t="s">
        <v>108</v>
      </c>
      <c r="C55" s="38"/>
      <c r="D55" s="38"/>
      <c r="E55" s="39"/>
      <c r="F55" s="39"/>
      <c r="G55" s="39"/>
      <c r="H55" s="39"/>
      <c r="I55" s="40"/>
      <c r="J55" s="39"/>
      <c r="K55" s="39"/>
      <c r="L55" s="39"/>
      <c r="M55" s="39"/>
      <c r="N55" s="39"/>
      <c r="O55" s="39"/>
      <c r="P55" s="39"/>
      <c r="Q55" s="39"/>
      <c r="R55" s="11"/>
      <c r="S55" s="11"/>
      <c r="T55" s="11"/>
      <c r="U55" s="11"/>
      <c r="V55" s="11"/>
      <c r="W55" s="11"/>
      <c r="X55" s="11"/>
    </row>
    <row r="56" spans="2:24" x14ac:dyDescent="0.3">
      <c r="B56" s="154" t="s">
        <v>106</v>
      </c>
      <c r="C56" s="154"/>
      <c r="D56" s="154"/>
      <c r="E56" s="154"/>
      <c r="F56" s="154"/>
      <c r="G56" s="38"/>
      <c r="H56" s="41"/>
      <c r="I56" s="38"/>
      <c r="J56" s="42"/>
      <c r="K56" s="43"/>
      <c r="L56" s="155" t="s">
        <v>75</v>
      </c>
      <c r="M56" s="155"/>
      <c r="N56" s="39"/>
      <c r="O56" s="39"/>
      <c r="P56" s="39"/>
      <c r="Q56" s="39"/>
      <c r="R56" s="11"/>
      <c r="S56" s="11"/>
      <c r="T56" s="11"/>
      <c r="U56" s="11"/>
      <c r="V56" s="11"/>
      <c r="W56" s="11"/>
      <c r="X56" s="11"/>
    </row>
    <row r="57" spans="2:24" ht="23.25" customHeight="1" x14ac:dyDescent="0.3">
      <c r="B57" s="157" t="s">
        <v>19</v>
      </c>
      <c r="C57" s="158"/>
      <c r="D57" s="159" t="s">
        <v>18</v>
      </c>
      <c r="E57" s="160"/>
      <c r="F57" s="161" t="s">
        <v>58</v>
      </c>
      <c r="G57" s="162"/>
      <c r="H57" s="163" t="s">
        <v>38</v>
      </c>
      <c r="I57" s="164"/>
      <c r="J57" s="137" t="s">
        <v>100</v>
      </c>
      <c r="K57" s="138"/>
      <c r="L57" s="138"/>
      <c r="M57" s="139"/>
      <c r="N57" s="140" t="s">
        <v>51</v>
      </c>
      <c r="O57" s="141"/>
      <c r="P57" s="142" t="s">
        <v>20</v>
      </c>
      <c r="Q57" s="143"/>
      <c r="R57" s="11"/>
      <c r="S57" s="11"/>
      <c r="T57" s="11"/>
      <c r="U57" s="11"/>
      <c r="V57" s="11"/>
      <c r="W57" s="11"/>
      <c r="X57" s="11"/>
    </row>
    <row r="58" spans="2:24" ht="16.5" customHeight="1" x14ac:dyDescent="0.3">
      <c r="B58" s="144" t="s">
        <v>11</v>
      </c>
      <c r="C58" s="144" t="s">
        <v>25</v>
      </c>
      <c r="D58" s="145" t="s">
        <v>95</v>
      </c>
      <c r="E58" s="144" t="s">
        <v>92</v>
      </c>
      <c r="F58" s="44" t="s">
        <v>59</v>
      </c>
      <c r="G58" s="45">
        <v>1</v>
      </c>
      <c r="H58" s="50" t="s">
        <v>40</v>
      </c>
      <c r="I58" s="50" t="s">
        <v>42</v>
      </c>
      <c r="J58" s="146" t="s">
        <v>90</v>
      </c>
      <c r="K58" s="147"/>
      <c r="L58" s="147"/>
      <c r="M58" s="148"/>
      <c r="N58" s="156" t="s">
        <v>77</v>
      </c>
      <c r="O58" s="148"/>
      <c r="P58" s="144" t="s">
        <v>11</v>
      </c>
      <c r="Q58" s="144" t="s">
        <v>12</v>
      </c>
      <c r="R58" s="11"/>
      <c r="S58" s="11"/>
      <c r="T58" s="11"/>
      <c r="U58" s="11"/>
      <c r="V58" s="11"/>
      <c r="W58" s="11"/>
      <c r="X58" s="11"/>
    </row>
    <row r="59" spans="2:24" ht="16.5" customHeight="1" x14ac:dyDescent="0.3">
      <c r="B59" s="144"/>
      <c r="C59" s="144"/>
      <c r="D59" s="144"/>
      <c r="E59" s="144"/>
      <c r="F59" s="44" t="s">
        <v>60</v>
      </c>
      <c r="G59" s="45">
        <v>2</v>
      </c>
      <c r="H59" s="50" t="s">
        <v>40</v>
      </c>
      <c r="I59" s="50" t="s">
        <v>43</v>
      </c>
      <c r="J59" s="149"/>
      <c r="K59" s="150"/>
      <c r="L59" s="150"/>
      <c r="M59" s="151"/>
      <c r="N59" s="149"/>
      <c r="O59" s="151"/>
      <c r="P59" s="144"/>
      <c r="Q59" s="144"/>
      <c r="R59" s="11"/>
      <c r="S59" s="11"/>
      <c r="T59" s="11"/>
      <c r="U59" s="11"/>
      <c r="V59" s="11"/>
      <c r="W59" s="11"/>
      <c r="X59" s="11"/>
    </row>
    <row r="60" spans="2:24" x14ac:dyDescent="0.3">
      <c r="B60" s="39"/>
      <c r="C60" s="39"/>
      <c r="D60" s="39"/>
      <c r="E60" s="39"/>
      <c r="F60" s="54"/>
      <c r="G60" s="39"/>
      <c r="H60" s="53"/>
      <c r="I60" s="53"/>
      <c r="J60" s="39"/>
      <c r="K60" s="39"/>
      <c r="L60" s="39"/>
      <c r="M60" s="39"/>
      <c r="N60" s="39"/>
      <c r="O60" s="39"/>
      <c r="P60" s="39"/>
      <c r="Q60" s="39"/>
      <c r="R60" s="11"/>
      <c r="S60" s="11"/>
      <c r="T60" s="11"/>
      <c r="U60" s="11"/>
      <c r="V60" s="11"/>
      <c r="W60" s="11"/>
      <c r="X60" s="11"/>
    </row>
    <row r="61" spans="2:24" x14ac:dyDescent="0.3">
      <c r="B61" s="154" t="s">
        <v>107</v>
      </c>
      <c r="C61" s="154"/>
      <c r="D61" s="154"/>
      <c r="E61" s="154"/>
      <c r="F61" s="154"/>
      <c r="G61" s="38"/>
      <c r="H61" s="41"/>
      <c r="I61" s="38"/>
      <c r="J61" s="42"/>
      <c r="K61" s="43"/>
      <c r="L61" s="155" t="s">
        <v>75</v>
      </c>
      <c r="M61" s="155"/>
      <c r="N61" s="39"/>
      <c r="O61" s="39"/>
      <c r="P61" s="39"/>
      <c r="Q61" s="39"/>
      <c r="R61" s="11"/>
      <c r="S61" s="11"/>
      <c r="T61" s="11"/>
      <c r="U61" s="11"/>
      <c r="V61" s="11"/>
      <c r="W61" s="11"/>
      <c r="X61" s="11"/>
    </row>
    <row r="62" spans="2:24" ht="26.25" customHeight="1" x14ac:dyDescent="0.3">
      <c r="B62" s="157" t="s">
        <v>19</v>
      </c>
      <c r="C62" s="158"/>
      <c r="D62" s="159" t="s">
        <v>18</v>
      </c>
      <c r="E62" s="160"/>
      <c r="F62" s="161" t="s">
        <v>58</v>
      </c>
      <c r="G62" s="162"/>
      <c r="H62" s="163" t="s">
        <v>38</v>
      </c>
      <c r="I62" s="164"/>
      <c r="J62" s="137" t="s">
        <v>100</v>
      </c>
      <c r="K62" s="138"/>
      <c r="L62" s="138"/>
      <c r="M62" s="139"/>
      <c r="N62" s="140" t="s">
        <v>51</v>
      </c>
      <c r="O62" s="141"/>
      <c r="P62" s="142" t="s">
        <v>20</v>
      </c>
      <c r="Q62" s="143"/>
      <c r="R62" s="11"/>
      <c r="S62" s="11"/>
      <c r="T62" s="11"/>
      <c r="U62" s="11"/>
      <c r="V62" s="11"/>
      <c r="W62" s="11"/>
      <c r="X62" s="11"/>
    </row>
    <row r="63" spans="2:24" ht="16.5" customHeight="1" x14ac:dyDescent="0.3">
      <c r="B63" s="144" t="s">
        <v>11</v>
      </c>
      <c r="C63" s="144" t="s">
        <v>25</v>
      </c>
      <c r="D63" s="145" t="s">
        <v>95</v>
      </c>
      <c r="E63" s="144" t="s">
        <v>93</v>
      </c>
      <c r="F63" s="44" t="s">
        <v>59</v>
      </c>
      <c r="G63" s="45">
        <v>1</v>
      </c>
      <c r="H63" s="50" t="s">
        <v>40</v>
      </c>
      <c r="I63" s="50" t="s">
        <v>42</v>
      </c>
      <c r="J63" s="146" t="s">
        <v>91</v>
      </c>
      <c r="K63" s="147"/>
      <c r="L63" s="147"/>
      <c r="M63" s="148"/>
      <c r="N63" s="145" t="s">
        <v>77</v>
      </c>
      <c r="O63" s="144"/>
      <c r="P63" s="144" t="s">
        <v>11</v>
      </c>
      <c r="Q63" s="144" t="s">
        <v>12</v>
      </c>
      <c r="R63" s="11"/>
      <c r="S63" s="11"/>
      <c r="T63" s="11"/>
      <c r="U63" s="11"/>
      <c r="V63" s="11"/>
      <c r="W63" s="11"/>
      <c r="X63" s="11"/>
    </row>
    <row r="64" spans="2:24" x14ac:dyDescent="0.3">
      <c r="B64" s="144"/>
      <c r="C64" s="144"/>
      <c r="D64" s="144"/>
      <c r="E64" s="144"/>
      <c r="F64" s="44" t="s">
        <v>60</v>
      </c>
      <c r="G64" s="45">
        <v>2</v>
      </c>
      <c r="H64" s="50" t="s">
        <v>40</v>
      </c>
      <c r="I64" s="50" t="s">
        <v>43</v>
      </c>
      <c r="J64" s="149"/>
      <c r="K64" s="150"/>
      <c r="L64" s="150"/>
      <c r="M64" s="151"/>
      <c r="N64" s="144"/>
      <c r="O64" s="144"/>
      <c r="P64" s="144"/>
      <c r="Q64" s="144"/>
      <c r="R64" s="11"/>
      <c r="S64" s="11"/>
      <c r="T64" s="11"/>
      <c r="U64" s="11"/>
      <c r="V64" s="11"/>
      <c r="W64" s="11"/>
      <c r="X64" s="11"/>
    </row>
    <row r="65" spans="2:24" x14ac:dyDescent="0.3">
      <c r="B65" s="39"/>
      <c r="C65" s="39"/>
      <c r="D65" s="39"/>
      <c r="E65" s="39"/>
      <c r="F65" s="54"/>
      <c r="G65" s="39"/>
      <c r="H65" s="53"/>
      <c r="I65" s="53"/>
      <c r="J65" s="39"/>
      <c r="K65" s="39"/>
      <c r="L65" s="39"/>
      <c r="M65" s="39"/>
      <c r="N65" s="39"/>
      <c r="O65" s="39"/>
      <c r="P65" s="39"/>
      <c r="Q65" s="39"/>
      <c r="R65" s="11"/>
      <c r="S65" s="11"/>
      <c r="T65" s="11"/>
      <c r="U65" s="11"/>
      <c r="V65" s="11"/>
      <c r="W65" s="11"/>
      <c r="X65" s="11"/>
    </row>
    <row r="66" spans="2:24" x14ac:dyDescent="0.3">
      <c r="B66" s="154" t="s">
        <v>94</v>
      </c>
      <c r="C66" s="154"/>
      <c r="D66" s="154"/>
      <c r="E66" s="154"/>
      <c r="F66" s="154"/>
      <c r="G66" s="55"/>
      <c r="H66" s="56"/>
      <c r="I66" s="55"/>
      <c r="J66" s="57"/>
      <c r="K66" s="58"/>
      <c r="L66" s="155" t="s">
        <v>75</v>
      </c>
      <c r="M66" s="155"/>
      <c r="N66" s="52"/>
      <c r="O66" s="52"/>
      <c r="P66" s="52"/>
      <c r="Q66" s="52"/>
      <c r="R66" s="11"/>
      <c r="S66" s="11"/>
      <c r="T66" s="11"/>
      <c r="U66" s="11"/>
      <c r="V66" s="11"/>
      <c r="W66" s="11"/>
      <c r="X66" s="11"/>
    </row>
    <row r="67" spans="2:24" ht="28.5" customHeight="1" x14ac:dyDescent="0.3">
      <c r="B67" s="157" t="s">
        <v>19</v>
      </c>
      <c r="C67" s="158"/>
      <c r="D67" s="159" t="s">
        <v>18</v>
      </c>
      <c r="E67" s="160"/>
      <c r="F67" s="161" t="s">
        <v>58</v>
      </c>
      <c r="G67" s="162"/>
      <c r="H67" s="163" t="s">
        <v>38</v>
      </c>
      <c r="I67" s="164"/>
      <c r="J67" s="197" t="s">
        <v>104</v>
      </c>
      <c r="K67" s="198"/>
      <c r="L67" s="199" t="s">
        <v>105</v>
      </c>
      <c r="M67" s="200"/>
      <c r="N67" s="140" t="s">
        <v>51</v>
      </c>
      <c r="O67" s="141"/>
      <c r="P67" s="142" t="s">
        <v>20</v>
      </c>
      <c r="Q67" s="143"/>
      <c r="R67" s="11"/>
      <c r="S67" s="11"/>
      <c r="T67" s="11"/>
      <c r="U67" s="11"/>
      <c r="V67" s="11"/>
      <c r="W67" s="11"/>
      <c r="X67" s="11"/>
    </row>
    <row r="68" spans="2:24" ht="16.5" customHeight="1" x14ac:dyDescent="0.3">
      <c r="B68" s="144" t="s">
        <v>11</v>
      </c>
      <c r="C68" s="144" t="s">
        <v>25</v>
      </c>
      <c r="D68" s="145" t="s">
        <v>96</v>
      </c>
      <c r="E68" s="144" t="s">
        <v>26</v>
      </c>
      <c r="F68" s="44" t="s">
        <v>59</v>
      </c>
      <c r="G68" s="45">
        <v>1</v>
      </c>
      <c r="H68" s="50" t="s">
        <v>40</v>
      </c>
      <c r="I68" s="50" t="s">
        <v>42</v>
      </c>
      <c r="J68" s="146" t="s">
        <v>102</v>
      </c>
      <c r="K68" s="148"/>
      <c r="L68" s="146" t="s">
        <v>103</v>
      </c>
      <c r="M68" s="148"/>
      <c r="N68" s="145" t="s">
        <v>77</v>
      </c>
      <c r="O68" s="144"/>
      <c r="P68" s="144" t="s">
        <v>11</v>
      </c>
      <c r="Q68" s="144" t="s">
        <v>12</v>
      </c>
      <c r="R68" s="11"/>
      <c r="S68" s="11"/>
      <c r="T68" s="11"/>
      <c r="U68" s="11"/>
      <c r="V68" s="11"/>
      <c r="W68" s="11"/>
      <c r="X68" s="11"/>
    </row>
    <row r="69" spans="2:24" x14ac:dyDescent="0.3">
      <c r="B69" s="144"/>
      <c r="C69" s="144"/>
      <c r="D69" s="144"/>
      <c r="E69" s="144"/>
      <c r="F69" s="44" t="s">
        <v>60</v>
      </c>
      <c r="G69" s="45">
        <v>2</v>
      </c>
      <c r="H69" s="50" t="s">
        <v>40</v>
      </c>
      <c r="I69" s="50" t="s">
        <v>43</v>
      </c>
      <c r="J69" s="149"/>
      <c r="K69" s="151"/>
      <c r="L69" s="149"/>
      <c r="M69" s="151"/>
      <c r="N69" s="144"/>
      <c r="O69" s="144"/>
      <c r="P69" s="144"/>
      <c r="Q69" s="144"/>
      <c r="R69" s="11"/>
      <c r="S69" s="11"/>
      <c r="T69" s="11"/>
      <c r="U69" s="11"/>
      <c r="V69" s="11"/>
      <c r="W69" s="11"/>
      <c r="X69" s="11"/>
    </row>
    <row r="70" spans="2:24" x14ac:dyDescent="0.3">
      <c r="B70" s="39"/>
      <c r="C70" s="39"/>
      <c r="D70" s="39"/>
      <c r="E70" s="39"/>
      <c r="F70" s="47" t="s">
        <v>17</v>
      </c>
      <c r="G70" s="48" t="s">
        <v>50</v>
      </c>
      <c r="H70" s="49" t="s">
        <v>17</v>
      </c>
      <c r="I70" s="49" t="s">
        <v>17</v>
      </c>
      <c r="J70" s="39"/>
      <c r="K70" s="39"/>
      <c r="L70" s="39"/>
      <c r="M70" s="39"/>
      <c r="N70" s="39"/>
      <c r="O70" s="39"/>
      <c r="P70" s="39"/>
      <c r="Q70" s="39"/>
      <c r="R70" s="11"/>
      <c r="S70" s="11"/>
      <c r="T70" s="11"/>
      <c r="U70" s="11"/>
      <c r="V70" s="11"/>
      <c r="W70" s="11"/>
      <c r="X70" s="11"/>
    </row>
    <row r="71" spans="2:24" x14ac:dyDescent="0.3">
      <c r="B71" s="154" t="s">
        <v>98</v>
      </c>
      <c r="C71" s="154"/>
      <c r="D71" s="154"/>
      <c r="E71" s="154"/>
      <c r="F71" s="154"/>
      <c r="G71" s="154"/>
      <c r="H71" s="41"/>
      <c r="I71" s="38"/>
      <c r="J71" s="42"/>
      <c r="K71" s="43"/>
      <c r="L71" s="155" t="s">
        <v>21</v>
      </c>
      <c r="M71" s="155"/>
      <c r="N71" s="38"/>
      <c r="O71" s="38"/>
      <c r="P71" s="46"/>
      <c r="Q71" s="46"/>
      <c r="R71" s="11"/>
      <c r="S71" s="11"/>
      <c r="T71" s="11"/>
    </row>
    <row r="72" spans="2:24" ht="30" customHeight="1" x14ac:dyDescent="0.3">
      <c r="B72" s="157" t="s">
        <v>19</v>
      </c>
      <c r="C72" s="158"/>
      <c r="D72" s="159" t="s">
        <v>18</v>
      </c>
      <c r="E72" s="160"/>
      <c r="F72" s="161" t="s">
        <v>58</v>
      </c>
      <c r="G72" s="162"/>
      <c r="H72" s="163" t="s">
        <v>38</v>
      </c>
      <c r="I72" s="164"/>
      <c r="J72" s="197" t="s">
        <v>104</v>
      </c>
      <c r="K72" s="198"/>
      <c r="L72" s="140" t="s">
        <v>51</v>
      </c>
      <c r="M72" s="141"/>
      <c r="N72" s="142" t="s">
        <v>20</v>
      </c>
      <c r="O72" s="143"/>
      <c r="P72" s="38"/>
      <c r="Q72" s="38"/>
      <c r="R72" s="11"/>
      <c r="S72" s="11"/>
      <c r="T72" s="11"/>
    </row>
    <row r="73" spans="2:24" ht="16.5" customHeight="1" x14ac:dyDescent="0.3">
      <c r="B73" s="144" t="s">
        <v>11</v>
      </c>
      <c r="C73" s="144" t="s">
        <v>0</v>
      </c>
      <c r="D73" s="145" t="s">
        <v>97</v>
      </c>
      <c r="E73" s="144" t="s">
        <v>28</v>
      </c>
      <c r="F73" s="44" t="s">
        <v>59</v>
      </c>
      <c r="G73" s="45">
        <v>1</v>
      </c>
      <c r="H73" s="50" t="s">
        <v>40</v>
      </c>
      <c r="I73" s="50" t="s">
        <v>42</v>
      </c>
      <c r="J73" s="146" t="s">
        <v>102</v>
      </c>
      <c r="K73" s="148"/>
      <c r="L73" s="145" t="s">
        <v>49</v>
      </c>
      <c r="M73" s="144"/>
      <c r="N73" s="203" t="s">
        <v>11</v>
      </c>
      <c r="O73" s="203" t="s">
        <v>12</v>
      </c>
      <c r="P73" s="38"/>
      <c r="Q73" s="38"/>
      <c r="R73" s="11"/>
      <c r="S73" s="11"/>
      <c r="T73" s="11"/>
    </row>
    <row r="74" spans="2:24" x14ac:dyDescent="0.3">
      <c r="B74" s="144"/>
      <c r="C74" s="144"/>
      <c r="D74" s="144"/>
      <c r="E74" s="144"/>
      <c r="F74" s="44" t="s">
        <v>60</v>
      </c>
      <c r="G74" s="45">
        <v>2</v>
      </c>
      <c r="H74" s="50" t="s">
        <v>40</v>
      </c>
      <c r="I74" s="50" t="s">
        <v>43</v>
      </c>
      <c r="J74" s="149"/>
      <c r="K74" s="151"/>
      <c r="L74" s="144"/>
      <c r="M74" s="144"/>
      <c r="N74" s="204"/>
      <c r="O74" s="204"/>
      <c r="P74" s="38"/>
      <c r="Q74" s="38"/>
      <c r="R74" s="11"/>
      <c r="S74" s="11"/>
      <c r="T74" s="11"/>
    </row>
    <row r="75" spans="2:24" ht="39.75" customHeight="1" x14ac:dyDescent="0.7">
      <c r="B75" s="37" t="s">
        <v>14</v>
      </c>
      <c r="C75" s="38"/>
      <c r="D75" s="38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11"/>
      <c r="S75" s="11"/>
      <c r="T75" s="11"/>
      <c r="U75" s="11"/>
      <c r="V75" s="11"/>
      <c r="W75" s="11"/>
      <c r="X75" s="11"/>
    </row>
    <row r="76" spans="2:24" ht="16.5" customHeight="1" x14ac:dyDescent="0.3">
      <c r="B76" s="154" t="s">
        <v>99</v>
      </c>
      <c r="C76" s="154"/>
      <c r="D76" s="154"/>
      <c r="E76" s="154"/>
      <c r="F76" s="154"/>
      <c r="G76" s="38"/>
      <c r="H76" s="41"/>
      <c r="I76" s="38"/>
      <c r="J76" s="42"/>
      <c r="K76" s="43"/>
      <c r="L76" s="155" t="s">
        <v>21</v>
      </c>
      <c r="M76" s="155"/>
      <c r="N76" s="39"/>
      <c r="O76" s="39"/>
      <c r="P76" s="39"/>
      <c r="Q76" s="39"/>
      <c r="R76" s="11"/>
      <c r="S76" s="11"/>
      <c r="T76" s="11"/>
      <c r="U76" s="11"/>
      <c r="V76" s="11"/>
      <c r="W76" s="11"/>
      <c r="X76" s="11"/>
    </row>
    <row r="77" spans="2:24" ht="33.75" customHeight="1" x14ac:dyDescent="0.3">
      <c r="B77" s="157" t="s">
        <v>19</v>
      </c>
      <c r="C77" s="158"/>
      <c r="D77" s="159" t="s">
        <v>18</v>
      </c>
      <c r="E77" s="160"/>
      <c r="F77" s="161" t="s">
        <v>58</v>
      </c>
      <c r="G77" s="162"/>
      <c r="H77" s="163" t="s">
        <v>38</v>
      </c>
      <c r="I77" s="164"/>
      <c r="J77" s="197" t="s">
        <v>104</v>
      </c>
      <c r="K77" s="198"/>
      <c r="L77" s="199" t="s">
        <v>105</v>
      </c>
      <c r="M77" s="200"/>
      <c r="N77" s="140" t="s">
        <v>51</v>
      </c>
      <c r="O77" s="141"/>
      <c r="P77" s="142" t="s">
        <v>20</v>
      </c>
      <c r="Q77" s="143"/>
      <c r="R77" s="11"/>
      <c r="S77" s="11"/>
      <c r="T77" s="11"/>
      <c r="U77" s="11"/>
      <c r="V77" s="11"/>
      <c r="W77" s="11"/>
      <c r="X77" s="11"/>
    </row>
    <row r="78" spans="2:24" ht="16.5" customHeight="1" x14ac:dyDescent="0.3">
      <c r="B78" s="144" t="s">
        <v>11</v>
      </c>
      <c r="C78" s="144" t="s">
        <v>0</v>
      </c>
      <c r="D78" s="145" t="s">
        <v>101</v>
      </c>
      <c r="E78" s="144" t="s">
        <v>27</v>
      </c>
      <c r="F78" s="45" t="s">
        <v>23</v>
      </c>
      <c r="G78" s="45">
        <v>1</v>
      </c>
      <c r="H78" s="50" t="s">
        <v>40</v>
      </c>
      <c r="I78" s="50" t="s">
        <v>42</v>
      </c>
      <c r="J78" s="146" t="s">
        <v>102</v>
      </c>
      <c r="K78" s="148"/>
      <c r="L78" s="146" t="s">
        <v>103</v>
      </c>
      <c r="M78" s="148"/>
      <c r="N78" s="145" t="s">
        <v>77</v>
      </c>
      <c r="O78" s="144"/>
      <c r="P78" s="203" t="s">
        <v>11</v>
      </c>
      <c r="Q78" s="201" t="s">
        <v>12</v>
      </c>
      <c r="R78" s="11"/>
      <c r="S78" s="11"/>
      <c r="T78" s="11"/>
      <c r="U78" s="11"/>
      <c r="V78" s="11"/>
      <c r="W78" s="11"/>
      <c r="X78" s="11"/>
    </row>
    <row r="79" spans="2:24" x14ac:dyDescent="0.3">
      <c r="B79" s="144"/>
      <c r="C79" s="144"/>
      <c r="D79" s="144"/>
      <c r="E79" s="144"/>
      <c r="F79" s="45" t="s">
        <v>22</v>
      </c>
      <c r="G79" s="45">
        <v>2</v>
      </c>
      <c r="H79" s="50" t="s">
        <v>40</v>
      </c>
      <c r="I79" s="50" t="s">
        <v>43</v>
      </c>
      <c r="J79" s="149"/>
      <c r="K79" s="151"/>
      <c r="L79" s="149"/>
      <c r="M79" s="151"/>
      <c r="N79" s="144"/>
      <c r="O79" s="144"/>
      <c r="P79" s="204"/>
      <c r="Q79" s="202"/>
      <c r="R79" s="11"/>
      <c r="S79" s="11"/>
      <c r="T79" s="11"/>
      <c r="U79" s="11"/>
      <c r="V79" s="11"/>
      <c r="W79" s="11"/>
      <c r="X79" s="11"/>
    </row>
    <row r="80" spans="2:24" x14ac:dyDescent="0.3">
      <c r="B80" s="7"/>
    </row>
    <row r="81" spans="2:21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2:21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2:2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2:21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2:21" x14ac:dyDescent="0.3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2:21" x14ac:dyDescent="0.3">
      <c r="B86" s="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2:21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2:21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2:21" x14ac:dyDescent="0.3">
      <c r="B89" s="7"/>
    </row>
    <row r="90" spans="2:21" x14ac:dyDescent="0.3">
      <c r="B90" s="7"/>
    </row>
    <row r="91" spans="2:21" x14ac:dyDescent="0.3">
      <c r="B91" s="7"/>
    </row>
    <row r="92" spans="2:21" x14ac:dyDescent="0.3">
      <c r="B92" s="7"/>
    </row>
    <row r="93" spans="2:21" x14ac:dyDescent="0.3">
      <c r="B93" s="7"/>
    </row>
    <row r="94" spans="2:21" x14ac:dyDescent="0.3">
      <c r="B94" s="6"/>
    </row>
    <row r="95" spans="2:21" x14ac:dyDescent="0.3">
      <c r="B95" s="6"/>
    </row>
  </sheetData>
  <mergeCells count="196">
    <mergeCell ref="J18:K18"/>
    <mergeCell ref="M18:N18"/>
    <mergeCell ref="M19:N19"/>
    <mergeCell ref="O19:P19"/>
    <mergeCell ref="Q19:R19"/>
    <mergeCell ref="L20:L24"/>
    <mergeCell ref="M20:N24"/>
    <mergeCell ref="O20:P24"/>
    <mergeCell ref="Q20:Q24"/>
    <mergeCell ref="R20:R24"/>
    <mergeCell ref="H72:I72"/>
    <mergeCell ref="J72:K72"/>
    <mergeCell ref="B68:B69"/>
    <mergeCell ref="C68:C69"/>
    <mergeCell ref="D68:D69"/>
    <mergeCell ref="E68:E69"/>
    <mergeCell ref="J68:K69"/>
    <mergeCell ref="B67:C67"/>
    <mergeCell ref="D67:E67"/>
    <mergeCell ref="F67:G67"/>
    <mergeCell ref="H67:I67"/>
    <mergeCell ref="J67:K67"/>
    <mergeCell ref="L66:M66"/>
    <mergeCell ref="L67:M67"/>
    <mergeCell ref="P38:Q38"/>
    <mergeCell ref="P39:Q39"/>
    <mergeCell ref="H9:I9"/>
    <mergeCell ref="B10:B14"/>
    <mergeCell ref="C10:C14"/>
    <mergeCell ref="D10:D14"/>
    <mergeCell ref="E10:E14"/>
    <mergeCell ref="H10:I14"/>
    <mergeCell ref="L10:L14"/>
    <mergeCell ref="B36:F36"/>
    <mergeCell ref="B27:G27"/>
    <mergeCell ref="B46:G46"/>
    <mergeCell ref="B29:B33"/>
    <mergeCell ref="C29:C33"/>
    <mergeCell ref="L38:L42"/>
    <mergeCell ref="M38:M42"/>
    <mergeCell ref="J37:K37"/>
    <mergeCell ref="L29:L33"/>
    <mergeCell ref="M28:N28"/>
    <mergeCell ref="M29:N33"/>
    <mergeCell ref="L37:M37"/>
    <mergeCell ref="B38:B42"/>
    <mergeCell ref="Q78:Q79"/>
    <mergeCell ref="L68:M69"/>
    <mergeCell ref="L78:M79"/>
    <mergeCell ref="L71:M71"/>
    <mergeCell ref="N67:O67"/>
    <mergeCell ref="P67:Q67"/>
    <mergeCell ref="N68:O69"/>
    <mergeCell ref="P68:P69"/>
    <mergeCell ref="Q68:Q69"/>
    <mergeCell ref="N77:O77"/>
    <mergeCell ref="P77:Q77"/>
    <mergeCell ref="N78:O79"/>
    <mergeCell ref="P78:P79"/>
    <mergeCell ref="N72:O72"/>
    <mergeCell ref="L73:M74"/>
    <mergeCell ref="N73:N74"/>
    <mergeCell ref="O73:O74"/>
    <mergeCell ref="L72:M72"/>
    <mergeCell ref="B78:B79"/>
    <mergeCell ref="C78:C79"/>
    <mergeCell ref="D78:D79"/>
    <mergeCell ref="E78:E79"/>
    <mergeCell ref="J78:K79"/>
    <mergeCell ref="L76:M76"/>
    <mergeCell ref="B77:C77"/>
    <mergeCell ref="D77:E77"/>
    <mergeCell ref="F77:G77"/>
    <mergeCell ref="H77:I77"/>
    <mergeCell ref="J77:K77"/>
    <mergeCell ref="L77:M77"/>
    <mergeCell ref="B76:F76"/>
    <mergeCell ref="B73:B74"/>
    <mergeCell ref="C73:C74"/>
    <mergeCell ref="D73:D74"/>
    <mergeCell ref="E73:E74"/>
    <mergeCell ref="J73:K74"/>
    <mergeCell ref="H47:I47"/>
    <mergeCell ref="W47:X47"/>
    <mergeCell ref="B48:B52"/>
    <mergeCell ref="C48:C52"/>
    <mergeCell ref="D48:D52"/>
    <mergeCell ref="E48:E52"/>
    <mergeCell ref="B47:C47"/>
    <mergeCell ref="D47:E47"/>
    <mergeCell ref="F47:G47"/>
    <mergeCell ref="R48:R52"/>
    <mergeCell ref="B71:G71"/>
    <mergeCell ref="B66:F66"/>
    <mergeCell ref="B72:C72"/>
    <mergeCell ref="D72:E72"/>
    <mergeCell ref="F72:G72"/>
    <mergeCell ref="B62:C62"/>
    <mergeCell ref="D62:E62"/>
    <mergeCell ref="F62:G62"/>
    <mergeCell ref="H62:I62"/>
    <mergeCell ref="U8:V8"/>
    <mergeCell ref="B8:G8"/>
    <mergeCell ref="B9:C9"/>
    <mergeCell ref="D9:E9"/>
    <mergeCell ref="F9:G9"/>
    <mergeCell ref="D29:D33"/>
    <mergeCell ref="E29:E33"/>
    <mergeCell ref="B37:C37"/>
    <mergeCell ref="D37:E37"/>
    <mergeCell ref="F28:G28"/>
    <mergeCell ref="F37:G37"/>
    <mergeCell ref="J9:K9"/>
    <mergeCell ref="J10:K14"/>
    <mergeCell ref="P10:Q10"/>
    <mergeCell ref="P11:Q11"/>
    <mergeCell ref="P12:Q12"/>
    <mergeCell ref="B18:F18"/>
    <mergeCell ref="B19:C19"/>
    <mergeCell ref="D19:E19"/>
    <mergeCell ref="F19:G19"/>
    <mergeCell ref="H19:I19"/>
    <mergeCell ref="J19:K19"/>
    <mergeCell ref="B20:B24"/>
    <mergeCell ref="C20:C24"/>
    <mergeCell ref="C38:C42"/>
    <mergeCell ref="D38:D42"/>
    <mergeCell ref="E38:E42"/>
    <mergeCell ref="P37:Q37"/>
    <mergeCell ref="Q29:Q33"/>
    <mergeCell ref="P13:Q13"/>
    <mergeCell ref="P14:Q14"/>
    <mergeCell ref="J29:K33"/>
    <mergeCell ref="B1:W1"/>
    <mergeCell ref="B28:C28"/>
    <mergeCell ref="D28:E28"/>
    <mergeCell ref="H28:I28"/>
    <mergeCell ref="J28:K28"/>
    <mergeCell ref="H37:I37"/>
    <mergeCell ref="O28:P28"/>
    <mergeCell ref="P9:Q9"/>
    <mergeCell ref="J27:K27"/>
    <mergeCell ref="M27:N27"/>
    <mergeCell ref="Q28:R28"/>
    <mergeCell ref="O29:P33"/>
    <mergeCell ref="R29:R33"/>
    <mergeCell ref="M10:M14"/>
    <mergeCell ref="N10:N14"/>
    <mergeCell ref="L9:M9"/>
    <mergeCell ref="J38:K42"/>
    <mergeCell ref="Q48:Q52"/>
    <mergeCell ref="J49:J52"/>
    <mergeCell ref="K49:K52"/>
    <mergeCell ref="L49:L52"/>
    <mergeCell ref="M49:M52"/>
    <mergeCell ref="N49:N52"/>
    <mergeCell ref="J47:N47"/>
    <mergeCell ref="O47:P47"/>
    <mergeCell ref="Q47:R47"/>
    <mergeCell ref="O48:P52"/>
    <mergeCell ref="D58:D59"/>
    <mergeCell ref="E58:E59"/>
    <mergeCell ref="N58:O59"/>
    <mergeCell ref="P58:P59"/>
    <mergeCell ref="Q58:Q59"/>
    <mergeCell ref="B56:F56"/>
    <mergeCell ref="L56:M56"/>
    <mergeCell ref="B57:C57"/>
    <mergeCell ref="D57:E57"/>
    <mergeCell ref="F57:G57"/>
    <mergeCell ref="H57:I57"/>
    <mergeCell ref="N57:O57"/>
    <mergeCell ref="D20:D24"/>
    <mergeCell ref="E20:E24"/>
    <mergeCell ref="J20:K24"/>
    <mergeCell ref="J62:M62"/>
    <mergeCell ref="N62:O62"/>
    <mergeCell ref="P62:Q62"/>
    <mergeCell ref="B63:B64"/>
    <mergeCell ref="C63:C64"/>
    <mergeCell ref="D63:D64"/>
    <mergeCell ref="E63:E64"/>
    <mergeCell ref="J63:M64"/>
    <mergeCell ref="N63:O64"/>
    <mergeCell ref="P63:P64"/>
    <mergeCell ref="Q63:Q64"/>
    <mergeCell ref="P40:Q40"/>
    <mergeCell ref="P41:Q41"/>
    <mergeCell ref="P42:Q42"/>
    <mergeCell ref="J57:M57"/>
    <mergeCell ref="J58:M59"/>
    <mergeCell ref="B61:F61"/>
    <mergeCell ref="L61:M61"/>
    <mergeCell ref="P57:Q57"/>
    <mergeCell ref="B58:B59"/>
    <mergeCell ref="C58:C59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45" orientation="portrait" r:id="rId1"/>
  <headerFooter alignWithMargins="0"/>
  <colBreaks count="1" manualBreakCount="1">
    <brk id="24" max="4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T51"/>
  <sheetViews>
    <sheetView tabSelected="1" topLeftCell="A12" zoomScale="85" zoomScaleNormal="85" workbookViewId="0">
      <selection activeCell="K20" sqref="K20"/>
    </sheetView>
  </sheetViews>
  <sheetFormatPr defaultColWidth="8.6640625" defaultRowHeight="16.5" x14ac:dyDescent="0.3"/>
  <cols>
    <col min="1" max="5" width="8.6640625" style="1"/>
    <col min="6" max="6" width="10.5546875" style="1" bestFit="1" customWidth="1"/>
    <col min="7" max="7" width="8.6640625" style="1"/>
    <col min="8" max="8" width="23.6640625" style="1" customWidth="1"/>
    <col min="9" max="9" width="20.77734375" style="1" bestFit="1" customWidth="1"/>
    <col min="10" max="10" width="17.109375" style="1" bestFit="1" customWidth="1"/>
    <col min="11" max="11" width="26.44140625" style="1" bestFit="1" customWidth="1"/>
    <col min="12" max="12" width="13" style="1" customWidth="1"/>
    <col min="13" max="13" width="14" style="1" customWidth="1"/>
    <col min="14" max="14" width="14.44140625" style="1" customWidth="1"/>
    <col min="15" max="15" width="10" style="1" bestFit="1" customWidth="1"/>
    <col min="16" max="17" width="8.6640625" style="1"/>
    <col min="18" max="18" width="8.6640625" style="7"/>
    <col min="19" max="19" width="8.6640625" style="11"/>
    <col min="20" max="27" width="8.6640625" style="1"/>
    <col min="28" max="28" width="20.109375" style="1" customWidth="1"/>
    <col min="29" max="29" width="19.77734375" style="1" bestFit="1" customWidth="1"/>
    <col min="30" max="30" width="19.77734375" style="1" customWidth="1"/>
    <col min="31" max="34" width="19.5546875" style="1" customWidth="1"/>
    <col min="35" max="35" width="21.44140625" style="1" customWidth="1"/>
    <col min="36" max="16384" width="8.6640625" style="1"/>
  </cols>
  <sheetData>
    <row r="1" spans="2:19" ht="54" x14ac:dyDescent="0.9">
      <c r="B1" s="180" t="s">
        <v>231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</row>
    <row r="2" spans="2:19" ht="36.950000000000003" customHeight="1" x14ac:dyDescent="0.9">
      <c r="B2" s="3" t="s">
        <v>168</v>
      </c>
      <c r="C2" s="9"/>
      <c r="D2" s="10"/>
      <c r="E2" s="10"/>
      <c r="F2" s="10"/>
      <c r="G2" s="10"/>
      <c r="H2" s="10"/>
      <c r="I2" s="10"/>
      <c r="J2" s="3"/>
      <c r="K2" s="10"/>
      <c r="L2" s="10"/>
      <c r="N2" s="10"/>
      <c r="O2" s="10"/>
      <c r="P2" s="10"/>
      <c r="Q2" s="10"/>
      <c r="R2" s="121"/>
      <c r="S2" s="17"/>
    </row>
    <row r="3" spans="2:19" x14ac:dyDescent="0.3">
      <c r="B3" s="6" t="s">
        <v>15</v>
      </c>
      <c r="C3" s="6"/>
      <c r="D3" s="6"/>
      <c r="E3" s="6"/>
      <c r="F3" s="6"/>
      <c r="G3" s="6"/>
      <c r="H3" s="6" t="s">
        <v>30</v>
      </c>
      <c r="I3" s="6"/>
      <c r="J3" s="6"/>
      <c r="K3" s="6"/>
      <c r="L3" s="6"/>
      <c r="N3" s="6" t="s">
        <v>34</v>
      </c>
      <c r="O3" s="6"/>
      <c r="P3" s="6"/>
      <c r="Q3" s="6"/>
      <c r="R3" s="6"/>
    </row>
    <row r="4" spans="2:19" x14ac:dyDescent="0.3">
      <c r="B4" s="6" t="s">
        <v>8</v>
      </c>
      <c r="C4" s="6"/>
      <c r="D4" s="6"/>
      <c r="E4" s="6"/>
      <c r="F4" s="6"/>
      <c r="G4" s="6"/>
      <c r="H4" s="6" t="s">
        <v>31</v>
      </c>
      <c r="I4" s="6"/>
      <c r="J4" s="6"/>
      <c r="K4" s="6"/>
      <c r="L4" s="6"/>
      <c r="N4" s="6" t="s">
        <v>33</v>
      </c>
      <c r="O4" s="6"/>
      <c r="P4" s="6"/>
      <c r="Q4" s="6"/>
      <c r="R4" s="6"/>
    </row>
    <row r="5" spans="2:19" x14ac:dyDescent="0.3">
      <c r="B5" s="6" t="s">
        <v>46</v>
      </c>
      <c r="C5" s="6"/>
      <c r="D5" s="6"/>
      <c r="E5" s="6"/>
      <c r="F5" s="6"/>
      <c r="G5" s="6"/>
      <c r="H5" s="6" t="s">
        <v>32</v>
      </c>
      <c r="I5" s="6"/>
      <c r="J5" s="6"/>
      <c r="K5" s="6"/>
      <c r="L5" s="6"/>
      <c r="N5" s="6"/>
      <c r="O5" s="6"/>
      <c r="P5" s="6"/>
      <c r="Q5" s="6"/>
      <c r="R5" s="6"/>
    </row>
    <row r="6" spans="2:19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N6" s="6"/>
      <c r="O6" s="6"/>
      <c r="P6" s="6"/>
      <c r="Q6" s="6"/>
      <c r="R6" s="6"/>
    </row>
    <row r="7" spans="2:19" ht="36.950000000000003" customHeight="1" x14ac:dyDescent="0.9">
      <c r="B7" s="3" t="s">
        <v>169</v>
      </c>
      <c r="C7" s="9"/>
      <c r="D7" s="10"/>
      <c r="E7" s="10"/>
      <c r="F7" s="10"/>
      <c r="G7" s="10"/>
      <c r="H7" s="10"/>
      <c r="I7" s="10"/>
      <c r="J7" s="3"/>
      <c r="K7" s="10"/>
      <c r="L7" s="10"/>
      <c r="N7" s="10"/>
      <c r="O7" s="10"/>
      <c r="P7" s="10"/>
      <c r="Q7" s="10"/>
      <c r="R7" s="121"/>
    </row>
    <row r="8" spans="2:19" x14ac:dyDescent="0.3">
      <c r="B8" s="6" t="s">
        <v>170</v>
      </c>
      <c r="C8" s="6"/>
      <c r="D8" s="6"/>
      <c r="E8" s="6"/>
      <c r="F8" s="6"/>
      <c r="G8" s="6"/>
      <c r="H8" s="6" t="s">
        <v>30</v>
      </c>
      <c r="I8" s="6"/>
      <c r="J8" s="6"/>
      <c r="K8" s="6"/>
      <c r="L8" s="6"/>
      <c r="N8" s="6"/>
      <c r="O8" s="6"/>
      <c r="P8" s="6"/>
      <c r="Q8" s="6"/>
      <c r="R8" s="6"/>
    </row>
    <row r="9" spans="2:19" ht="17.100000000000001" customHeight="1" x14ac:dyDescent="0.3">
      <c r="B9" s="6" t="s">
        <v>8</v>
      </c>
      <c r="C9" s="6"/>
      <c r="D9" s="6"/>
      <c r="E9" s="6"/>
      <c r="F9" s="6"/>
      <c r="G9" s="6"/>
      <c r="H9" s="6"/>
      <c r="I9" s="6"/>
      <c r="J9" s="6"/>
      <c r="K9" s="6"/>
      <c r="L9" s="6"/>
      <c r="N9" s="6" t="s">
        <v>33</v>
      </c>
      <c r="O9" s="6"/>
      <c r="P9" s="6"/>
      <c r="Q9" s="6"/>
      <c r="R9" s="6"/>
    </row>
    <row r="10" spans="2:19" ht="29.1" customHeight="1" x14ac:dyDescent="0.3">
      <c r="B10" s="6" t="s">
        <v>171</v>
      </c>
      <c r="C10" s="6"/>
      <c r="D10" s="6"/>
      <c r="E10" s="6"/>
      <c r="F10" s="6"/>
      <c r="G10" s="6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</row>
    <row r="11" spans="2:19" ht="17.100000000000001" customHeight="1" x14ac:dyDescent="0.3">
      <c r="B11" s="6"/>
      <c r="C11" s="6"/>
      <c r="D11" s="6"/>
      <c r="E11" s="6"/>
      <c r="F11" s="6"/>
      <c r="G11" s="6"/>
      <c r="H11" s="6"/>
      <c r="K11" s="6"/>
    </row>
    <row r="12" spans="2:19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Q12" s="6"/>
      <c r="R12" s="6"/>
    </row>
    <row r="13" spans="2:19" x14ac:dyDescent="0.3">
      <c r="B13" s="6"/>
      <c r="C13" s="6"/>
      <c r="D13" s="6"/>
      <c r="E13" s="6"/>
      <c r="F13" s="6"/>
      <c r="G13" s="6"/>
    </row>
    <row r="14" spans="2:19" x14ac:dyDescent="0.3">
      <c r="B14" s="117"/>
      <c r="C14" s="117"/>
      <c r="D14" s="117"/>
      <c r="E14" s="117"/>
    </row>
    <row r="15" spans="2:19" ht="38.25" x14ac:dyDescent="0.7">
      <c r="B15" s="20" t="s">
        <v>181</v>
      </c>
      <c r="C15" s="21"/>
      <c r="D15" s="21"/>
      <c r="E15" s="21"/>
      <c r="F15" s="22" t="s">
        <v>17</v>
      </c>
      <c r="G15" s="22" t="s">
        <v>17</v>
      </c>
      <c r="H15" s="21"/>
      <c r="I15" s="21"/>
      <c r="J15" s="21"/>
      <c r="K15" s="21"/>
      <c r="L15" s="21"/>
      <c r="M15" s="21"/>
      <c r="N15" s="21"/>
      <c r="O15" s="21"/>
    </row>
    <row r="16" spans="2:19" x14ac:dyDescent="0.3">
      <c r="B16" s="206" t="s">
        <v>173</v>
      </c>
      <c r="C16" s="206"/>
      <c r="D16" s="206"/>
      <c r="E16" s="206"/>
      <c r="F16" s="206"/>
      <c r="G16" s="206"/>
    </row>
    <row r="17" spans="2:20" ht="31.5" customHeight="1" x14ac:dyDescent="0.3">
      <c r="B17" s="157" t="s">
        <v>19</v>
      </c>
      <c r="C17" s="158"/>
      <c r="D17" s="159" t="s">
        <v>18</v>
      </c>
      <c r="E17" s="160"/>
      <c r="F17" s="161" t="s">
        <v>179</v>
      </c>
      <c r="G17" s="162"/>
      <c r="H17" s="137" t="s">
        <v>172</v>
      </c>
      <c r="I17" s="138"/>
      <c r="J17" s="138"/>
      <c r="K17" s="138"/>
      <c r="L17" s="138"/>
      <c r="M17" s="138"/>
      <c r="N17" s="139"/>
      <c r="O17" s="140" t="s">
        <v>183</v>
      </c>
      <c r="P17" s="141"/>
      <c r="Q17" s="187" t="s">
        <v>20</v>
      </c>
      <c r="R17" s="188"/>
    </row>
    <row r="18" spans="2:20" ht="14.45" customHeight="1" x14ac:dyDescent="0.3">
      <c r="B18" s="171" t="s">
        <v>10</v>
      </c>
      <c r="C18" s="171" t="s">
        <v>0</v>
      </c>
      <c r="D18" s="196" t="s">
        <v>29</v>
      </c>
      <c r="E18" s="171" t="s">
        <v>180</v>
      </c>
      <c r="F18" s="61" t="s">
        <v>112</v>
      </c>
      <c r="G18" s="15" t="s">
        <v>43</v>
      </c>
      <c r="H18" s="19" t="s">
        <v>175</v>
      </c>
      <c r="I18" s="19" t="s">
        <v>176</v>
      </c>
      <c r="J18" s="19" t="s">
        <v>201</v>
      </c>
      <c r="K18" s="196" t="s">
        <v>165</v>
      </c>
      <c r="L18" s="196"/>
      <c r="M18" s="196" t="s">
        <v>222</v>
      </c>
      <c r="N18" s="196"/>
      <c r="O18" s="208" t="s">
        <v>109</v>
      </c>
      <c r="P18" s="208"/>
      <c r="Q18" s="171" t="s">
        <v>11</v>
      </c>
      <c r="R18" s="171" t="s">
        <v>1</v>
      </c>
      <c r="T18" s="11"/>
    </row>
    <row r="19" spans="2:20" ht="14.45" customHeight="1" x14ac:dyDescent="0.3">
      <c r="B19" s="171"/>
      <c r="C19" s="171"/>
      <c r="D19" s="196"/>
      <c r="E19" s="171"/>
      <c r="F19" s="61" t="s">
        <v>113</v>
      </c>
      <c r="G19" s="15" t="s">
        <v>86</v>
      </c>
      <c r="H19" s="212" t="s">
        <v>194</v>
      </c>
      <c r="I19" s="213"/>
      <c r="J19" s="172" t="s">
        <v>202</v>
      </c>
      <c r="K19" s="19" t="s">
        <v>248</v>
      </c>
      <c r="L19" s="15" t="s">
        <v>241</v>
      </c>
      <c r="M19" s="19" t="s">
        <v>240</v>
      </c>
      <c r="N19" s="15" t="s">
        <v>220</v>
      </c>
      <c r="O19" s="208"/>
      <c r="P19" s="208"/>
      <c r="Q19" s="171"/>
      <c r="R19" s="171"/>
      <c r="T19" s="11"/>
    </row>
    <row r="20" spans="2:20" x14ac:dyDescent="0.3">
      <c r="B20" s="171"/>
      <c r="C20" s="171"/>
      <c r="D20" s="196"/>
      <c r="E20" s="171"/>
      <c r="F20" s="61" t="s">
        <v>114</v>
      </c>
      <c r="G20" s="60" t="s">
        <v>87</v>
      </c>
      <c r="H20" s="214"/>
      <c r="I20" s="215"/>
      <c r="J20" s="174"/>
      <c r="K20" s="19" t="s">
        <v>232</v>
      </c>
      <c r="L20" s="15" t="s">
        <v>220</v>
      </c>
      <c r="M20" s="19" t="s">
        <v>240</v>
      </c>
      <c r="N20" s="15" t="s">
        <v>220</v>
      </c>
      <c r="O20" s="208"/>
      <c r="P20" s="208"/>
      <c r="Q20" s="171"/>
      <c r="R20" s="171"/>
      <c r="T20" s="11"/>
    </row>
    <row r="21" spans="2:20" x14ac:dyDescent="0.3">
      <c r="B21" s="171"/>
      <c r="C21" s="171"/>
      <c r="D21" s="196"/>
      <c r="E21" s="171"/>
      <c r="F21" s="61" t="s">
        <v>115</v>
      </c>
      <c r="G21" s="15" t="s">
        <v>110</v>
      </c>
      <c r="H21" s="214"/>
      <c r="I21" s="215"/>
      <c r="J21" s="172" t="s">
        <v>203</v>
      </c>
      <c r="K21" s="19" t="s">
        <v>233</v>
      </c>
      <c r="L21" s="15" t="s">
        <v>221</v>
      </c>
      <c r="M21" s="19" t="s">
        <v>238</v>
      </c>
      <c r="N21" s="15" t="s">
        <v>221</v>
      </c>
      <c r="O21" s="208"/>
      <c r="P21" s="208"/>
      <c r="Q21" s="171"/>
      <c r="R21" s="171"/>
      <c r="T21" s="11"/>
    </row>
    <row r="22" spans="2:20" x14ac:dyDescent="0.3">
      <c r="B22" s="171"/>
      <c r="C22" s="171"/>
      <c r="D22" s="196"/>
      <c r="E22" s="171"/>
      <c r="F22" s="61" t="s">
        <v>116</v>
      </c>
      <c r="G22" s="15" t="s">
        <v>111</v>
      </c>
      <c r="H22" s="216"/>
      <c r="I22" s="217"/>
      <c r="J22" s="174"/>
      <c r="K22" s="19" t="s">
        <v>234</v>
      </c>
      <c r="L22" s="15" t="s">
        <v>236</v>
      </c>
      <c r="M22" s="19" t="s">
        <v>239</v>
      </c>
      <c r="N22" s="15" t="s">
        <v>236</v>
      </c>
      <c r="O22" s="208"/>
      <c r="P22" s="208"/>
      <c r="Q22" s="171"/>
      <c r="R22" s="171"/>
      <c r="T22" s="11"/>
    </row>
    <row r="23" spans="2:20" x14ac:dyDescent="0.3">
      <c r="B23" s="11"/>
      <c r="C23" s="11"/>
      <c r="D23" s="12"/>
      <c r="E23" s="11"/>
      <c r="F23" s="112"/>
      <c r="G23" s="113"/>
      <c r="H23" s="12"/>
      <c r="I23" s="12"/>
      <c r="J23" s="12"/>
      <c r="K23" s="19" t="s">
        <v>235</v>
      </c>
      <c r="L23" s="15" t="s">
        <v>237</v>
      </c>
      <c r="M23" s="19"/>
      <c r="N23" s="15"/>
      <c r="O23" s="115"/>
      <c r="P23" s="115"/>
      <c r="Q23" s="11"/>
      <c r="R23" s="11"/>
      <c r="T23" s="11"/>
    </row>
    <row r="24" spans="2:20" x14ac:dyDescent="0.3">
      <c r="B24" s="11"/>
      <c r="C24" s="11"/>
      <c r="D24" s="12"/>
      <c r="E24" s="11"/>
      <c r="F24" s="112"/>
      <c r="G24" s="113"/>
      <c r="H24" s="12"/>
      <c r="I24" s="12"/>
      <c r="J24" s="12"/>
      <c r="O24" s="115"/>
      <c r="P24" s="115"/>
      <c r="Q24" s="11"/>
      <c r="R24" s="11"/>
      <c r="T24" s="11"/>
    </row>
    <row r="25" spans="2:20" x14ac:dyDescent="0.3">
      <c r="B25" s="11"/>
      <c r="C25" s="11"/>
      <c r="D25" s="12"/>
      <c r="E25" s="11"/>
      <c r="F25" s="112"/>
      <c r="G25" s="113"/>
      <c r="H25" s="120" t="s">
        <v>177</v>
      </c>
      <c r="I25" s="120" t="s">
        <v>167</v>
      </c>
      <c r="J25" s="120" t="s">
        <v>182</v>
      </c>
      <c r="K25" s="120" t="s">
        <v>167</v>
      </c>
      <c r="O25" s="115"/>
      <c r="P25" s="115"/>
      <c r="Q25" s="11"/>
      <c r="R25" s="11"/>
      <c r="T25" s="11"/>
    </row>
    <row r="26" spans="2:20" x14ac:dyDescent="0.3">
      <c r="B26" s="11"/>
      <c r="C26" s="11"/>
      <c r="D26" s="12"/>
      <c r="E26" s="11"/>
      <c r="F26" s="112"/>
      <c r="G26" s="113"/>
      <c r="H26" s="123" t="s">
        <v>189</v>
      </c>
      <c r="I26" s="119" t="s">
        <v>218</v>
      </c>
      <c r="J26" s="118" t="s">
        <v>185</v>
      </c>
      <c r="K26" s="119" t="s">
        <v>204</v>
      </c>
      <c r="O26" s="115"/>
      <c r="P26" s="115"/>
      <c r="Q26" s="11"/>
      <c r="R26" s="11"/>
      <c r="T26" s="11"/>
    </row>
    <row r="27" spans="2:20" x14ac:dyDescent="0.3">
      <c r="B27" s="11"/>
      <c r="C27" s="11"/>
      <c r="D27" s="12"/>
      <c r="E27" s="11"/>
      <c r="F27" s="112"/>
      <c r="G27" s="113"/>
      <c r="H27" s="123" t="s">
        <v>190</v>
      </c>
      <c r="I27" s="119" t="s">
        <v>195</v>
      </c>
      <c r="J27" s="118" t="s">
        <v>186</v>
      </c>
      <c r="K27" s="119" t="s">
        <v>205</v>
      </c>
      <c r="M27" s="219" t="s">
        <v>230</v>
      </c>
      <c r="N27" s="219"/>
      <c r="O27" s="219"/>
      <c r="P27" s="219"/>
      <c r="Q27" s="219"/>
      <c r="R27" s="11"/>
      <c r="T27" s="11"/>
    </row>
    <row r="28" spans="2:20" x14ac:dyDescent="0.3">
      <c r="B28" s="11"/>
      <c r="C28" s="11"/>
      <c r="D28" s="12"/>
      <c r="E28" s="11"/>
      <c r="F28" s="112"/>
      <c r="G28" s="113"/>
      <c r="H28" s="123" t="s">
        <v>191</v>
      </c>
      <c r="I28" s="51" t="s">
        <v>196</v>
      </c>
      <c r="J28" s="118" t="s">
        <v>187</v>
      </c>
      <c r="K28" s="119" t="s">
        <v>206</v>
      </c>
      <c r="M28" s="219"/>
      <c r="N28" s="219"/>
      <c r="O28" s="219"/>
      <c r="P28" s="219"/>
      <c r="Q28" s="219"/>
      <c r="R28" s="11"/>
      <c r="T28" s="11"/>
    </row>
    <row r="29" spans="2:20" x14ac:dyDescent="0.3">
      <c r="B29" s="11"/>
      <c r="C29" s="11"/>
      <c r="D29" s="12"/>
      <c r="E29" s="11"/>
      <c r="F29" s="112"/>
      <c r="G29" s="113"/>
      <c r="H29" s="122" t="s">
        <v>192</v>
      </c>
      <c r="I29" s="51" t="s">
        <v>197</v>
      </c>
      <c r="J29" s="118" t="s">
        <v>188</v>
      </c>
      <c r="K29" s="119" t="s">
        <v>207</v>
      </c>
      <c r="M29" s="219"/>
      <c r="N29" s="219"/>
      <c r="O29" s="219"/>
      <c r="P29" s="219"/>
      <c r="Q29" s="219"/>
      <c r="R29" s="11"/>
      <c r="T29" s="11"/>
    </row>
    <row r="30" spans="2:20" x14ac:dyDescent="0.3">
      <c r="B30" s="11"/>
      <c r="C30" s="11"/>
      <c r="D30" s="12"/>
      <c r="E30" s="11"/>
      <c r="F30" s="112"/>
      <c r="G30" s="113"/>
      <c r="H30" s="122" t="s">
        <v>193</v>
      </c>
      <c r="I30" s="51" t="s">
        <v>198</v>
      </c>
      <c r="J30" s="18" t="s">
        <v>184</v>
      </c>
      <c r="K30" s="51" t="s">
        <v>178</v>
      </c>
      <c r="M30" s="219"/>
      <c r="N30" s="219"/>
      <c r="O30" s="219"/>
      <c r="P30" s="219"/>
      <c r="Q30" s="219"/>
      <c r="R30" s="11"/>
      <c r="T30" s="11"/>
    </row>
    <row r="31" spans="2:20" x14ac:dyDescent="0.3">
      <c r="B31" s="11"/>
      <c r="C31" s="11"/>
      <c r="D31" s="12"/>
      <c r="E31" s="11"/>
      <c r="F31" s="112"/>
      <c r="G31" s="113"/>
      <c r="H31" s="122" t="s">
        <v>199</v>
      </c>
      <c r="I31" s="51" t="s">
        <v>200</v>
      </c>
      <c r="J31" s="11"/>
      <c r="K31" s="113"/>
      <c r="M31" s="219"/>
      <c r="N31" s="219"/>
      <c r="O31" s="219"/>
      <c r="P31" s="219"/>
      <c r="Q31" s="219"/>
      <c r="R31" s="11"/>
      <c r="T31" s="11"/>
    </row>
    <row r="32" spans="2:20" x14ac:dyDescent="0.3">
      <c r="B32" s="11"/>
      <c r="C32" s="11"/>
      <c r="D32" s="12"/>
      <c r="E32" s="11"/>
      <c r="F32" s="112"/>
      <c r="G32" s="113"/>
      <c r="H32" s="125"/>
      <c r="I32" s="113"/>
      <c r="J32" s="11"/>
      <c r="K32" s="113"/>
      <c r="M32" s="219"/>
      <c r="N32" s="219"/>
      <c r="O32" s="219"/>
      <c r="P32" s="219"/>
      <c r="Q32" s="219"/>
      <c r="R32" s="11"/>
      <c r="T32" s="11"/>
    </row>
    <row r="33" spans="2:20" x14ac:dyDescent="0.3">
      <c r="B33" s="11"/>
      <c r="C33" s="11"/>
      <c r="D33" s="12"/>
      <c r="E33" s="11"/>
      <c r="F33" s="112"/>
      <c r="G33" s="113"/>
      <c r="H33" s="120" t="s">
        <v>177</v>
      </c>
      <c r="I33" s="120" t="s">
        <v>208</v>
      </c>
      <c r="J33" s="120" t="s">
        <v>182</v>
      </c>
      <c r="K33" s="120" t="s">
        <v>216</v>
      </c>
      <c r="M33" s="219"/>
      <c r="N33" s="219"/>
      <c r="O33" s="219"/>
      <c r="P33" s="219"/>
      <c r="Q33" s="219"/>
      <c r="R33" s="11"/>
      <c r="T33" s="11"/>
    </row>
    <row r="34" spans="2:20" x14ac:dyDescent="0.3">
      <c r="B34" s="11"/>
      <c r="C34" s="11"/>
      <c r="D34" s="12"/>
      <c r="E34" s="11"/>
      <c r="F34" s="112"/>
      <c r="G34" s="113"/>
      <c r="H34" s="123" t="s">
        <v>189</v>
      </c>
      <c r="I34" s="119" t="s">
        <v>210</v>
      </c>
      <c r="J34" s="118" t="s">
        <v>185</v>
      </c>
      <c r="K34" s="119" t="s">
        <v>217</v>
      </c>
      <c r="M34" s="219"/>
      <c r="N34" s="219"/>
      <c r="O34" s="219"/>
      <c r="P34" s="219"/>
      <c r="Q34" s="219"/>
      <c r="R34" s="11"/>
      <c r="T34" s="11"/>
    </row>
    <row r="35" spans="2:20" x14ac:dyDescent="0.3">
      <c r="B35" s="11"/>
      <c r="C35" s="11"/>
      <c r="D35" s="12"/>
      <c r="E35" s="11"/>
      <c r="F35" s="112"/>
      <c r="G35" s="113"/>
      <c r="H35" s="123" t="s">
        <v>190</v>
      </c>
      <c r="I35" s="119" t="s">
        <v>209</v>
      </c>
      <c r="J35" s="118" t="s">
        <v>186</v>
      </c>
      <c r="K35" s="119" t="s">
        <v>217</v>
      </c>
      <c r="M35" s="219"/>
      <c r="N35" s="219"/>
      <c r="O35" s="219"/>
      <c r="P35" s="219"/>
      <c r="Q35" s="219"/>
      <c r="R35" s="11"/>
      <c r="T35" s="11"/>
    </row>
    <row r="36" spans="2:20" x14ac:dyDescent="0.3">
      <c r="B36" s="11"/>
      <c r="C36" s="11"/>
      <c r="D36" s="12"/>
      <c r="E36" s="11"/>
      <c r="F36" s="112"/>
      <c r="G36" s="113"/>
      <c r="H36" s="123" t="s">
        <v>191</v>
      </c>
      <c r="I36" s="51" t="s">
        <v>211</v>
      </c>
      <c r="J36" s="118" t="s">
        <v>187</v>
      </c>
      <c r="K36" s="119" t="s">
        <v>217</v>
      </c>
      <c r="M36" s="219"/>
      <c r="N36" s="219"/>
      <c r="O36" s="219"/>
      <c r="P36" s="219"/>
      <c r="Q36" s="219"/>
      <c r="R36" s="11"/>
      <c r="T36" s="11"/>
    </row>
    <row r="37" spans="2:20" x14ac:dyDescent="0.3">
      <c r="B37" s="11"/>
      <c r="C37" s="11"/>
      <c r="D37" s="12"/>
      <c r="E37" s="11"/>
      <c r="F37" s="112"/>
      <c r="G37" s="113"/>
      <c r="H37" s="122" t="s">
        <v>192</v>
      </c>
      <c r="I37" s="51" t="s">
        <v>212</v>
      </c>
      <c r="J37" s="118" t="s">
        <v>188</v>
      </c>
      <c r="K37" s="119" t="s">
        <v>217</v>
      </c>
      <c r="O37" s="115"/>
      <c r="P37" s="115"/>
      <c r="Q37" s="11"/>
      <c r="R37" s="11"/>
      <c r="T37" s="11"/>
    </row>
    <row r="38" spans="2:20" x14ac:dyDescent="0.3">
      <c r="B38" s="11"/>
      <c r="C38" s="11"/>
      <c r="D38" s="12"/>
      <c r="E38" s="11"/>
      <c r="F38" s="112"/>
      <c r="G38" s="113"/>
      <c r="H38" s="122" t="s">
        <v>214</v>
      </c>
      <c r="I38" s="51" t="s">
        <v>215</v>
      </c>
      <c r="J38" s="18" t="s">
        <v>184</v>
      </c>
      <c r="K38" s="51"/>
      <c r="O38" s="115"/>
      <c r="P38" s="115"/>
      <c r="Q38" s="11"/>
      <c r="R38" s="11"/>
      <c r="T38" s="11"/>
    </row>
    <row r="39" spans="2:20" x14ac:dyDescent="0.3">
      <c r="B39" s="11"/>
      <c r="C39" s="11"/>
      <c r="D39" s="12"/>
      <c r="E39" s="11"/>
      <c r="F39" s="112"/>
      <c r="G39" s="113"/>
      <c r="H39" s="122" t="s">
        <v>193</v>
      </c>
      <c r="I39" s="51" t="s">
        <v>213</v>
      </c>
      <c r="J39" s="11"/>
      <c r="K39" s="113"/>
      <c r="O39" s="115"/>
      <c r="P39" s="115"/>
      <c r="Q39" s="11"/>
      <c r="R39" s="11"/>
      <c r="T39" s="11"/>
    </row>
    <row r="40" spans="2:20" x14ac:dyDescent="0.3">
      <c r="B40" s="11"/>
      <c r="C40" s="11"/>
      <c r="D40" s="12"/>
      <c r="E40" s="11"/>
      <c r="F40" s="112"/>
      <c r="G40" s="113"/>
      <c r="H40" s="122" t="s">
        <v>184</v>
      </c>
      <c r="I40" s="51"/>
      <c r="J40" s="11"/>
      <c r="K40" s="113"/>
      <c r="O40" s="115"/>
      <c r="P40" s="115"/>
      <c r="Q40" s="11"/>
      <c r="R40" s="11"/>
      <c r="T40" s="11"/>
    </row>
    <row r="41" spans="2:20" x14ac:dyDescent="0.3">
      <c r="B41" s="11"/>
      <c r="C41" s="11"/>
      <c r="D41" s="12"/>
      <c r="E41" s="11"/>
      <c r="F41" s="112"/>
      <c r="G41" s="113"/>
      <c r="H41" s="125"/>
      <c r="I41" s="113"/>
      <c r="J41" s="11"/>
      <c r="K41" s="113"/>
      <c r="O41" s="115"/>
      <c r="P41" s="115"/>
      <c r="Q41" s="11"/>
      <c r="R41" s="11"/>
      <c r="T41" s="11"/>
    </row>
    <row r="42" spans="2:20" x14ac:dyDescent="0.3">
      <c r="B42" s="209"/>
      <c r="C42" s="209"/>
      <c r="D42" s="209"/>
      <c r="E42" s="209"/>
      <c r="F42" s="112"/>
      <c r="G42" s="113"/>
      <c r="H42" s="124"/>
      <c r="I42" s="124"/>
      <c r="J42" s="12"/>
      <c r="K42" s="12"/>
      <c r="P42" s="115"/>
      <c r="Q42" s="115"/>
      <c r="R42" s="11"/>
    </row>
    <row r="43" spans="2:20" ht="14.1" customHeight="1" x14ac:dyDescent="0.3">
      <c r="B43" s="210" t="s">
        <v>164</v>
      </c>
      <c r="C43" s="210"/>
      <c r="D43" s="210"/>
      <c r="E43" s="210"/>
      <c r="R43" s="3"/>
    </row>
    <row r="44" spans="2:20" ht="14.45" customHeight="1" x14ac:dyDescent="0.3">
      <c r="B44" s="211"/>
      <c r="C44" s="211"/>
      <c r="D44" s="211"/>
      <c r="E44" s="211"/>
      <c r="F44" s="114" t="s">
        <v>17</v>
      </c>
      <c r="G44" s="114" t="s">
        <v>17</v>
      </c>
      <c r="H44" s="21"/>
      <c r="I44" s="21"/>
      <c r="J44" s="21"/>
      <c r="K44" s="21"/>
      <c r="L44" s="21"/>
      <c r="M44" s="21"/>
      <c r="N44" s="21"/>
      <c r="O44" s="21"/>
    </row>
    <row r="45" spans="2:20" x14ac:dyDescent="0.3">
      <c r="B45" s="206" t="s">
        <v>162</v>
      </c>
      <c r="C45" s="206"/>
      <c r="D45" s="206"/>
      <c r="E45" s="206"/>
      <c r="F45" s="206"/>
      <c r="G45" s="206"/>
    </row>
    <row r="46" spans="2:20" ht="33.950000000000003" customHeight="1" x14ac:dyDescent="0.3">
      <c r="B46" s="157" t="s">
        <v>53</v>
      </c>
      <c r="C46" s="158"/>
      <c r="D46" s="159" t="s">
        <v>18</v>
      </c>
      <c r="E46" s="160"/>
      <c r="F46" s="161" t="s">
        <v>179</v>
      </c>
      <c r="G46" s="162"/>
      <c r="H46" s="137" t="s">
        <v>229</v>
      </c>
      <c r="I46" s="138"/>
      <c r="J46" s="138"/>
      <c r="K46" s="138"/>
      <c r="L46" s="138"/>
      <c r="M46" s="138"/>
      <c r="N46" s="138"/>
      <c r="O46" s="139"/>
      <c r="P46" s="140" t="s">
        <v>183</v>
      </c>
      <c r="Q46" s="141"/>
      <c r="R46" s="142" t="s">
        <v>20</v>
      </c>
      <c r="S46" s="143"/>
    </row>
    <row r="47" spans="2:20" x14ac:dyDescent="0.3">
      <c r="B47" s="171" t="s">
        <v>10</v>
      </c>
      <c r="C47" s="171" t="s">
        <v>0</v>
      </c>
      <c r="D47" s="196" t="s">
        <v>163</v>
      </c>
      <c r="E47" s="171" t="s">
        <v>223</v>
      </c>
      <c r="F47" s="111" t="s">
        <v>112</v>
      </c>
      <c r="G47" s="15" t="s">
        <v>43</v>
      </c>
      <c r="H47" s="196" t="s">
        <v>226</v>
      </c>
      <c r="I47" s="196"/>
      <c r="J47" s="196"/>
      <c r="K47" s="196"/>
      <c r="L47" s="196" t="s">
        <v>227</v>
      </c>
      <c r="M47" s="196"/>
      <c r="N47" s="196"/>
      <c r="O47" s="196"/>
      <c r="P47" s="165" t="s">
        <v>109</v>
      </c>
      <c r="Q47" s="166"/>
      <c r="R47" s="220" t="s">
        <v>11</v>
      </c>
      <c r="S47" s="220" t="s">
        <v>1</v>
      </c>
    </row>
    <row r="48" spans="2:20" ht="24" x14ac:dyDescent="0.3">
      <c r="B48" s="171"/>
      <c r="C48" s="171"/>
      <c r="D48" s="196"/>
      <c r="E48" s="171"/>
      <c r="F48" s="111" t="s">
        <v>113</v>
      </c>
      <c r="G48" s="15" t="s">
        <v>86</v>
      </c>
      <c r="H48" s="19" t="s">
        <v>244</v>
      </c>
      <c r="I48" s="15" t="s">
        <v>241</v>
      </c>
      <c r="J48" s="19" t="s">
        <v>245</v>
      </c>
      <c r="K48" s="15" t="s">
        <v>241</v>
      </c>
      <c r="L48" s="19" t="s">
        <v>225</v>
      </c>
      <c r="M48" s="15" t="s">
        <v>224</v>
      </c>
      <c r="N48" s="19" t="s">
        <v>228</v>
      </c>
      <c r="O48" s="15" t="s">
        <v>224</v>
      </c>
      <c r="P48" s="167"/>
      <c r="Q48" s="168"/>
      <c r="R48" s="221"/>
      <c r="S48" s="221"/>
    </row>
    <row r="49" spans="2:19" x14ac:dyDescent="0.3">
      <c r="B49" s="171"/>
      <c r="C49" s="171"/>
      <c r="D49" s="196"/>
      <c r="E49" s="171"/>
      <c r="F49" s="111" t="s">
        <v>114</v>
      </c>
      <c r="G49" s="60" t="s">
        <v>87</v>
      </c>
      <c r="H49" s="19" t="s">
        <v>243</v>
      </c>
      <c r="I49" s="15" t="s">
        <v>220</v>
      </c>
      <c r="J49" s="19" t="s">
        <v>246</v>
      </c>
      <c r="K49" s="15" t="s">
        <v>220</v>
      </c>
      <c r="L49" s="15"/>
      <c r="M49" s="15"/>
      <c r="N49" s="19"/>
      <c r="O49" s="15"/>
      <c r="P49" s="167"/>
      <c r="Q49" s="168"/>
      <c r="R49" s="221"/>
      <c r="S49" s="221"/>
    </row>
    <row r="50" spans="2:19" x14ac:dyDescent="0.3">
      <c r="B50" s="171"/>
      <c r="C50" s="171"/>
      <c r="D50" s="196"/>
      <c r="E50" s="171"/>
      <c r="F50" s="111" t="s">
        <v>115</v>
      </c>
      <c r="G50" s="15" t="s">
        <v>110</v>
      </c>
      <c r="H50" s="19" t="s">
        <v>242</v>
      </c>
      <c r="I50" s="15" t="s">
        <v>221</v>
      </c>
      <c r="J50" s="19" t="s">
        <v>247</v>
      </c>
      <c r="K50" s="15" t="s">
        <v>221</v>
      </c>
      <c r="L50" s="19"/>
      <c r="M50" s="19"/>
      <c r="N50" s="19"/>
      <c r="O50" s="19"/>
      <c r="P50" s="167"/>
      <c r="Q50" s="168"/>
      <c r="R50" s="221"/>
      <c r="S50" s="221"/>
    </row>
    <row r="51" spans="2:19" x14ac:dyDescent="0.3">
      <c r="B51" s="171"/>
      <c r="C51" s="171"/>
      <c r="D51" s="196"/>
      <c r="E51" s="171"/>
      <c r="F51" s="111" t="s">
        <v>116</v>
      </c>
      <c r="G51" s="15" t="s">
        <v>111</v>
      </c>
      <c r="H51" s="116"/>
      <c r="I51" s="116"/>
      <c r="J51" s="116"/>
      <c r="K51" s="116"/>
      <c r="L51" s="116"/>
      <c r="M51" s="116"/>
      <c r="N51" s="116"/>
      <c r="O51" s="116"/>
      <c r="P51" s="169"/>
      <c r="Q51" s="170"/>
      <c r="R51" s="222"/>
      <c r="S51" s="222"/>
    </row>
  </sheetData>
  <mergeCells count="42">
    <mergeCell ref="M27:Q36"/>
    <mergeCell ref="R46:S46"/>
    <mergeCell ref="B47:B51"/>
    <mergeCell ref="C47:C51"/>
    <mergeCell ref="D47:D51"/>
    <mergeCell ref="E47:E51"/>
    <mergeCell ref="P47:Q51"/>
    <mergeCell ref="R47:R51"/>
    <mergeCell ref="S47:S51"/>
    <mergeCell ref="H47:K47"/>
    <mergeCell ref="L47:O47"/>
    <mergeCell ref="B46:C46"/>
    <mergeCell ref="D46:E46"/>
    <mergeCell ref="F46:G46"/>
    <mergeCell ref="H46:O46"/>
    <mergeCell ref="P46:Q46"/>
    <mergeCell ref="Q17:R17"/>
    <mergeCell ref="O17:P17"/>
    <mergeCell ref="H17:N17"/>
    <mergeCell ref="H10:J10"/>
    <mergeCell ref="K10:R10"/>
    <mergeCell ref="B1:S1"/>
    <mergeCell ref="B42:C42"/>
    <mergeCell ref="D42:E42"/>
    <mergeCell ref="B45:G45"/>
    <mergeCell ref="B16:G16"/>
    <mergeCell ref="B43:E44"/>
    <mergeCell ref="B17:C17"/>
    <mergeCell ref="D17:E17"/>
    <mergeCell ref="F17:G17"/>
    <mergeCell ref="B18:B22"/>
    <mergeCell ref="E18:E22"/>
    <mergeCell ref="D18:D22"/>
    <mergeCell ref="C18:C22"/>
    <mergeCell ref="K18:L18"/>
    <mergeCell ref="M18:N18"/>
    <mergeCell ref="H19:I22"/>
    <mergeCell ref="R18:R22"/>
    <mergeCell ref="Q18:Q22"/>
    <mergeCell ref="O18:P22"/>
    <mergeCell ref="J19:J20"/>
    <mergeCell ref="J21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2" sqref="J22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3"/>
  <sheetViews>
    <sheetView topLeftCell="A7" zoomScaleNormal="100" workbookViewId="0">
      <selection activeCell="M9" sqref="M9"/>
    </sheetView>
  </sheetViews>
  <sheetFormatPr defaultColWidth="8.88671875" defaultRowHeight="13.5" x14ac:dyDescent="0.15"/>
  <cols>
    <col min="1" max="1" width="10.77734375" style="102" customWidth="1"/>
    <col min="2" max="2" width="26.33203125" style="102" customWidth="1"/>
    <col min="3" max="4" width="9.88671875" style="102" customWidth="1"/>
    <col min="5" max="13" width="14.44140625" style="102" customWidth="1"/>
    <col min="14" max="14" width="3.44140625" style="102" customWidth="1"/>
    <col min="15" max="15" width="14" style="102" customWidth="1"/>
    <col min="16" max="16384" width="8.88671875" style="102"/>
  </cols>
  <sheetData>
    <row r="2" spans="2:15" ht="27" customHeight="1" x14ac:dyDescent="0.15"/>
    <row r="3" spans="2:15" ht="27" customHeight="1" thickBot="1" x14ac:dyDescent="0.2">
      <c r="B3" s="231" t="s">
        <v>154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2:15" ht="27" customHeight="1" thickBot="1" x14ac:dyDescent="0.2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O4" s="103" t="s">
        <v>159</v>
      </c>
    </row>
    <row r="5" spans="2:15" ht="27" customHeight="1" thickTop="1" x14ac:dyDescent="0.15">
      <c r="K5" s="233" t="s">
        <v>155</v>
      </c>
      <c r="L5" s="233"/>
      <c r="M5" s="233"/>
      <c r="O5" s="104">
        <v>300</v>
      </c>
    </row>
    <row r="6" spans="2:15" ht="27" customHeight="1" x14ac:dyDescent="0.15">
      <c r="K6" s="105"/>
      <c r="L6" s="105"/>
      <c r="M6" s="105"/>
      <c r="O6" s="106">
        <v>600</v>
      </c>
    </row>
    <row r="7" spans="2:15" ht="27" customHeight="1" x14ac:dyDescent="0.15">
      <c r="K7" s="107" t="s">
        <v>156</v>
      </c>
      <c r="L7" s="108" t="s">
        <v>157</v>
      </c>
      <c r="M7" s="109" t="s">
        <v>158</v>
      </c>
      <c r="O7" s="106">
        <v>1200</v>
      </c>
    </row>
    <row r="8" spans="2:15" ht="27" customHeight="1" thickBot="1" x14ac:dyDescent="0.2">
      <c r="K8" s="105"/>
      <c r="L8" s="105"/>
      <c r="M8" s="105"/>
      <c r="O8" s="106">
        <v>1800</v>
      </c>
    </row>
    <row r="9" spans="2:15" ht="27" customHeight="1" thickBot="1" x14ac:dyDescent="0.2">
      <c r="B9" s="234" t="s">
        <v>138</v>
      </c>
      <c r="C9" s="235"/>
      <c r="D9" s="235"/>
      <c r="E9" s="236" t="s">
        <v>152</v>
      </c>
      <c r="F9" s="236"/>
      <c r="G9" s="101">
        <v>9600</v>
      </c>
      <c r="H9" s="237" t="s">
        <v>153</v>
      </c>
      <c r="I9" s="236"/>
      <c r="J9" s="101">
        <v>115200</v>
      </c>
      <c r="K9" s="237" t="s">
        <v>153</v>
      </c>
      <c r="L9" s="236"/>
      <c r="M9" s="101">
        <v>57600</v>
      </c>
      <c r="O9" s="106">
        <v>2400</v>
      </c>
    </row>
    <row r="10" spans="2:15" ht="27" customHeight="1" x14ac:dyDescent="0.15">
      <c r="B10" s="227" t="s">
        <v>139</v>
      </c>
      <c r="C10" s="223" t="s">
        <v>140</v>
      </c>
      <c r="D10" s="229"/>
      <c r="E10" s="223" t="s">
        <v>141</v>
      </c>
      <c r="F10" s="225" t="s">
        <v>142</v>
      </c>
      <c r="G10" s="229" t="s">
        <v>143</v>
      </c>
      <c r="H10" s="223" t="s">
        <v>141</v>
      </c>
      <c r="I10" s="225" t="s">
        <v>144</v>
      </c>
      <c r="J10" s="229" t="s">
        <v>143</v>
      </c>
      <c r="K10" s="223" t="s">
        <v>141</v>
      </c>
      <c r="L10" s="225" t="s">
        <v>144</v>
      </c>
      <c r="M10" s="229" t="s">
        <v>143</v>
      </c>
      <c r="O10" s="106">
        <v>3600</v>
      </c>
    </row>
    <row r="11" spans="2:15" ht="27" customHeight="1" thickBot="1" x14ac:dyDescent="0.2">
      <c r="B11" s="228"/>
      <c r="C11" s="75" t="s">
        <v>145</v>
      </c>
      <c r="D11" s="76" t="s">
        <v>146</v>
      </c>
      <c r="E11" s="224"/>
      <c r="F11" s="226"/>
      <c r="G11" s="230"/>
      <c r="H11" s="224"/>
      <c r="I11" s="226"/>
      <c r="J11" s="230"/>
      <c r="K11" s="224"/>
      <c r="L11" s="226"/>
      <c r="M11" s="230"/>
      <c r="O11" s="106">
        <v>4800</v>
      </c>
    </row>
    <row r="12" spans="2:15" ht="27" customHeight="1" thickTop="1" x14ac:dyDescent="0.15">
      <c r="B12" s="77" t="s">
        <v>147</v>
      </c>
      <c r="C12" s="78">
        <v>11</v>
      </c>
      <c r="D12" s="79">
        <f>C12*8+(2*C12)</f>
        <v>110</v>
      </c>
      <c r="E12" s="80">
        <f>D12/$G$9</f>
        <v>1.1458333333333333E-2</v>
      </c>
      <c r="F12" s="81">
        <f>E12*1000</f>
        <v>11.458333333333332</v>
      </c>
      <c r="G12" s="82">
        <f>E12*1000000</f>
        <v>11458.333333333332</v>
      </c>
      <c r="H12" s="80">
        <f>D12/$J$9</f>
        <v>9.5486111111111108E-4</v>
      </c>
      <c r="I12" s="81">
        <f>H12*1000</f>
        <v>0.95486111111111105</v>
      </c>
      <c r="J12" s="82">
        <f>H12*1000000</f>
        <v>954.86111111111109</v>
      </c>
      <c r="K12" s="80">
        <f>D12/$M$9</f>
        <v>1.9097222222222222E-3</v>
      </c>
      <c r="L12" s="81">
        <f>K12*1000</f>
        <v>1.9097222222222221</v>
      </c>
      <c r="M12" s="82">
        <f>K12*1000000</f>
        <v>1909.7222222222222</v>
      </c>
      <c r="O12" s="106">
        <v>7200</v>
      </c>
    </row>
    <row r="13" spans="2:15" ht="27" customHeight="1" x14ac:dyDescent="0.15">
      <c r="B13" s="83" t="s">
        <v>148</v>
      </c>
      <c r="C13" s="84">
        <v>49</v>
      </c>
      <c r="D13" s="79">
        <f t="shared" ref="D13:D19" si="0">C13*8+(2*C13)</f>
        <v>490</v>
      </c>
      <c r="E13" s="80">
        <f t="shared" ref="E13:E19" si="1">D13/$G$9</f>
        <v>5.1041666666666666E-2</v>
      </c>
      <c r="F13" s="81">
        <f t="shared" ref="F13:F19" si="2">E13*1000</f>
        <v>51.041666666666664</v>
      </c>
      <c r="G13" s="82">
        <f t="shared" ref="G13:G19" si="3">E13*1000000</f>
        <v>51041.666666666664</v>
      </c>
      <c r="H13" s="80">
        <f t="shared" ref="H13:H19" si="4">D13/$J$9</f>
        <v>4.2534722222222219E-3</v>
      </c>
      <c r="I13" s="81">
        <f t="shared" ref="I13:I19" si="5">H13*1000</f>
        <v>4.2534722222222214</v>
      </c>
      <c r="J13" s="82">
        <f t="shared" ref="J13:J19" si="6">H13*1000000</f>
        <v>4253.4722222222217</v>
      </c>
      <c r="K13" s="80">
        <f t="shared" ref="K13:K19" si="7">D13/$M$9</f>
        <v>8.5069444444444437E-3</v>
      </c>
      <c r="L13" s="81">
        <f t="shared" ref="L13:L19" si="8">K13*1000</f>
        <v>8.5069444444444429</v>
      </c>
      <c r="M13" s="82">
        <f t="shared" ref="M13:M19" si="9">K13*1000000</f>
        <v>8506.9444444444434</v>
      </c>
      <c r="O13" s="106">
        <v>9600</v>
      </c>
    </row>
    <row r="14" spans="2:15" ht="27" customHeight="1" x14ac:dyDescent="0.15">
      <c r="B14" s="83" t="s">
        <v>149</v>
      </c>
      <c r="C14" s="84">
        <v>89</v>
      </c>
      <c r="D14" s="79">
        <f t="shared" si="0"/>
        <v>890</v>
      </c>
      <c r="E14" s="80">
        <f t="shared" si="1"/>
        <v>9.2708333333333337E-2</v>
      </c>
      <c r="F14" s="81">
        <f t="shared" si="2"/>
        <v>92.708333333333343</v>
      </c>
      <c r="G14" s="82">
        <f t="shared" si="3"/>
        <v>92708.333333333343</v>
      </c>
      <c r="H14" s="80">
        <f t="shared" si="4"/>
        <v>7.7256944444444448E-3</v>
      </c>
      <c r="I14" s="81">
        <f t="shared" si="5"/>
        <v>7.7256944444444446</v>
      </c>
      <c r="J14" s="82">
        <f t="shared" si="6"/>
        <v>7725.6944444444443</v>
      </c>
      <c r="K14" s="80">
        <f t="shared" si="7"/>
        <v>1.545138888888889E-2</v>
      </c>
      <c r="L14" s="81">
        <f t="shared" si="8"/>
        <v>15.451388888888889</v>
      </c>
      <c r="M14" s="82">
        <f t="shared" si="9"/>
        <v>15451.388888888889</v>
      </c>
      <c r="O14" s="106">
        <v>19200</v>
      </c>
    </row>
    <row r="15" spans="2:15" ht="27" customHeight="1" x14ac:dyDescent="0.15">
      <c r="B15" s="83" t="s">
        <v>150</v>
      </c>
      <c r="C15" s="84">
        <v>9</v>
      </c>
      <c r="D15" s="79">
        <f t="shared" si="0"/>
        <v>90</v>
      </c>
      <c r="E15" s="80">
        <f t="shared" si="1"/>
        <v>9.3749999999999997E-3</v>
      </c>
      <c r="F15" s="81">
        <f t="shared" si="2"/>
        <v>9.375</v>
      </c>
      <c r="G15" s="82">
        <f t="shared" si="3"/>
        <v>9375</v>
      </c>
      <c r="H15" s="80">
        <f t="shared" si="4"/>
        <v>7.8125000000000004E-4</v>
      </c>
      <c r="I15" s="81">
        <f t="shared" si="5"/>
        <v>0.78125</v>
      </c>
      <c r="J15" s="82">
        <f t="shared" si="6"/>
        <v>781.25</v>
      </c>
      <c r="K15" s="80">
        <f t="shared" si="7"/>
        <v>1.5625000000000001E-3</v>
      </c>
      <c r="L15" s="81">
        <f t="shared" si="8"/>
        <v>1.5625</v>
      </c>
      <c r="M15" s="82">
        <f t="shared" si="9"/>
        <v>1562.5</v>
      </c>
      <c r="O15" s="106">
        <v>38400</v>
      </c>
    </row>
    <row r="16" spans="2:15" ht="27" customHeight="1" thickBot="1" x14ac:dyDescent="0.2">
      <c r="B16" s="89" t="s">
        <v>151</v>
      </c>
      <c r="C16" s="90">
        <v>23</v>
      </c>
      <c r="D16" s="91">
        <f t="shared" si="0"/>
        <v>230</v>
      </c>
      <c r="E16" s="92">
        <f t="shared" si="1"/>
        <v>2.3958333333333335E-2</v>
      </c>
      <c r="F16" s="93">
        <f t="shared" si="2"/>
        <v>23.958333333333336</v>
      </c>
      <c r="G16" s="94">
        <f t="shared" si="3"/>
        <v>23958.333333333336</v>
      </c>
      <c r="H16" s="92">
        <f t="shared" si="4"/>
        <v>1.9965277777777776E-3</v>
      </c>
      <c r="I16" s="93">
        <f t="shared" si="5"/>
        <v>1.9965277777777777</v>
      </c>
      <c r="J16" s="94">
        <f t="shared" si="6"/>
        <v>1996.5277777777776</v>
      </c>
      <c r="K16" s="92">
        <f t="shared" si="7"/>
        <v>3.9930555555555552E-3</v>
      </c>
      <c r="L16" s="93">
        <f t="shared" si="8"/>
        <v>3.9930555555555554</v>
      </c>
      <c r="M16" s="94">
        <f t="shared" si="9"/>
        <v>3993.0555555555552</v>
      </c>
      <c r="O16" s="106">
        <v>57600</v>
      </c>
    </row>
    <row r="17" spans="2:15" ht="27" customHeight="1" thickTop="1" x14ac:dyDescent="0.15">
      <c r="B17" s="95" t="s">
        <v>166</v>
      </c>
      <c r="C17" s="96">
        <v>1</v>
      </c>
      <c r="D17" s="79">
        <f t="shared" si="0"/>
        <v>10</v>
      </c>
      <c r="E17" s="80">
        <f t="shared" si="1"/>
        <v>1.0416666666666667E-3</v>
      </c>
      <c r="F17" s="81">
        <f t="shared" si="2"/>
        <v>1.0416666666666667</v>
      </c>
      <c r="G17" s="82">
        <f t="shared" si="3"/>
        <v>1041.6666666666667</v>
      </c>
      <c r="H17" s="80">
        <f t="shared" si="4"/>
        <v>8.6805555555555559E-5</v>
      </c>
      <c r="I17" s="81">
        <f t="shared" si="5"/>
        <v>8.6805555555555552E-2</v>
      </c>
      <c r="J17" s="82">
        <f t="shared" si="6"/>
        <v>86.805555555555557</v>
      </c>
      <c r="K17" s="80">
        <f t="shared" si="7"/>
        <v>1.7361111111111112E-4</v>
      </c>
      <c r="L17" s="81">
        <f t="shared" si="8"/>
        <v>0.1736111111111111</v>
      </c>
      <c r="M17" s="82">
        <f t="shared" si="9"/>
        <v>173.61111111111111</v>
      </c>
      <c r="O17" s="106">
        <v>64000</v>
      </c>
    </row>
    <row r="18" spans="2:15" ht="27" customHeight="1" x14ac:dyDescent="0.15">
      <c r="B18" s="97" t="s">
        <v>160</v>
      </c>
      <c r="C18" s="98">
        <v>1</v>
      </c>
      <c r="D18" s="79">
        <f t="shared" si="0"/>
        <v>10</v>
      </c>
      <c r="E18" s="80">
        <f t="shared" si="1"/>
        <v>1.0416666666666667E-3</v>
      </c>
      <c r="F18" s="81">
        <f t="shared" si="2"/>
        <v>1.0416666666666667</v>
      </c>
      <c r="G18" s="82">
        <f t="shared" si="3"/>
        <v>1041.6666666666667</v>
      </c>
      <c r="H18" s="80">
        <f t="shared" si="4"/>
        <v>8.6805555555555559E-5</v>
      </c>
      <c r="I18" s="81">
        <f t="shared" si="5"/>
        <v>8.6805555555555552E-2</v>
      </c>
      <c r="J18" s="82">
        <f t="shared" si="6"/>
        <v>86.805555555555557</v>
      </c>
      <c r="K18" s="80">
        <f t="shared" si="7"/>
        <v>1.7361111111111112E-4</v>
      </c>
      <c r="L18" s="81">
        <f t="shared" si="8"/>
        <v>0.1736111111111111</v>
      </c>
      <c r="M18" s="82">
        <f t="shared" si="9"/>
        <v>173.61111111111111</v>
      </c>
      <c r="O18" s="106">
        <v>76800</v>
      </c>
    </row>
    <row r="19" spans="2:15" ht="27" customHeight="1" thickBot="1" x14ac:dyDescent="0.2">
      <c r="B19" s="99" t="s">
        <v>161</v>
      </c>
      <c r="C19" s="100">
        <v>1</v>
      </c>
      <c r="D19" s="86">
        <f t="shared" si="0"/>
        <v>10</v>
      </c>
      <c r="E19" s="85">
        <f t="shared" si="1"/>
        <v>1.0416666666666667E-3</v>
      </c>
      <c r="F19" s="87">
        <f t="shared" si="2"/>
        <v>1.0416666666666667</v>
      </c>
      <c r="G19" s="88">
        <f t="shared" si="3"/>
        <v>1041.6666666666667</v>
      </c>
      <c r="H19" s="85">
        <f t="shared" si="4"/>
        <v>8.6805555555555559E-5</v>
      </c>
      <c r="I19" s="87">
        <f t="shared" si="5"/>
        <v>8.6805555555555552E-2</v>
      </c>
      <c r="J19" s="88">
        <f t="shared" si="6"/>
        <v>86.805555555555557</v>
      </c>
      <c r="K19" s="85">
        <f t="shared" si="7"/>
        <v>1.7361111111111112E-4</v>
      </c>
      <c r="L19" s="87">
        <f t="shared" si="8"/>
        <v>0.1736111111111111</v>
      </c>
      <c r="M19" s="88">
        <f t="shared" si="9"/>
        <v>173.61111111111111</v>
      </c>
      <c r="O19" s="110">
        <v>115200</v>
      </c>
    </row>
    <row r="20" spans="2:15" ht="27" customHeight="1" x14ac:dyDescent="0.15"/>
    <row r="21" spans="2:15" ht="27" customHeight="1" x14ac:dyDescent="0.15"/>
    <row r="22" spans="2:15" ht="27" customHeight="1" x14ac:dyDescent="0.15"/>
    <row r="23" spans="2:15" ht="27" customHeight="1" x14ac:dyDescent="0.15"/>
    <row r="24" spans="2:15" ht="27" customHeight="1" x14ac:dyDescent="0.15"/>
    <row r="25" spans="2:15" ht="27" customHeight="1" x14ac:dyDescent="0.15"/>
    <row r="26" spans="2:15" ht="27" customHeight="1" x14ac:dyDescent="0.15"/>
    <row r="27" spans="2:15" ht="27" customHeight="1" x14ac:dyDescent="0.15"/>
    <row r="28" spans="2:15" ht="27" customHeight="1" x14ac:dyDescent="0.15"/>
    <row r="29" spans="2:15" ht="27" customHeight="1" x14ac:dyDescent="0.15"/>
    <row r="30" spans="2:15" ht="27" customHeight="1" x14ac:dyDescent="0.15"/>
    <row r="31" spans="2:15" ht="27" customHeight="1" x14ac:dyDescent="0.15"/>
    <row r="32" spans="2:15" ht="27" customHeight="1" x14ac:dyDescent="0.15"/>
    <row r="33" ht="27" customHeight="1" x14ac:dyDescent="0.15"/>
  </sheetData>
  <sheetProtection sheet="1" objects="1" scenarios="1" selectLockedCells="1"/>
  <mergeCells count="17">
    <mergeCell ref="J10:J11"/>
    <mergeCell ref="K9:L9"/>
    <mergeCell ref="K10:K11"/>
    <mergeCell ref="L10:L11"/>
    <mergeCell ref="M10:M11"/>
    <mergeCell ref="B3:M4"/>
    <mergeCell ref="K5:M5"/>
    <mergeCell ref="B9:D9"/>
    <mergeCell ref="E9:F9"/>
    <mergeCell ref="H9:I9"/>
    <mergeCell ref="H10:H11"/>
    <mergeCell ref="I10:I11"/>
    <mergeCell ref="B10:B11"/>
    <mergeCell ref="C10:D10"/>
    <mergeCell ref="E10:E11"/>
    <mergeCell ref="F10:F11"/>
    <mergeCell ref="G10:G11"/>
  </mergeCells>
  <phoneticPr fontId="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HSL LED 2017-01-31</vt:lpstr>
      <vt:lpstr>Key&lt;-&gt;mini PC</vt:lpstr>
      <vt:lpstr>Dec_hex_to_ASCII</vt:lpstr>
      <vt:lpstr>통신속도 계산</vt:lpstr>
      <vt:lpstr>'HSL LED 2017-01-31'!Print_Area</vt:lpstr>
      <vt:lpstr>'통신속도 계산'!Print_Area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bwpark</dc:creator>
  <cp:lastModifiedBy>최건형</cp:lastModifiedBy>
  <cp:lastPrinted>2025-03-14T01:57:19Z</cp:lastPrinted>
  <dcterms:created xsi:type="dcterms:W3CDTF">1997-01-10T04:21:27Z</dcterms:created>
  <dcterms:modified xsi:type="dcterms:W3CDTF">2025-08-19T05:29:59Z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31bd4db7-ed94-4fbc-893e-e65a0d701fb3</vt:lpwstr>
  </property>
</Properties>
</file>