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Диплом\Данные\"/>
    </mc:Choice>
  </mc:AlternateContent>
  <xr:revisionPtr revIDLastSave="0" documentId="13_ncr:1_{91FD47D0-5A40-4A9B-BC1A-BDFBBC759AFB}" xr6:coauthVersionLast="47" xr6:coauthVersionMax="47" xr10:uidLastSave="{00000000-0000-0000-0000-000000000000}"/>
  <bookViews>
    <workbookView xWindow="-108" yWindow="-108" windowWidth="23256" windowHeight="12576" xr2:uid="{CB65FF7E-9A6E-4005-8530-40D17DAFE3AB}"/>
  </bookViews>
  <sheets>
    <sheet name="US market" sheetId="1" r:id="rId1"/>
    <sheet name="check" sheetId="4" r:id="rId2"/>
    <sheet name="UK market" sheetId="3" r:id="rId3"/>
    <sheet name="ModelRiskDSN" sheetId="2" state="hidden" r:id="rId4"/>
  </sheets>
  <definedNames>
    <definedName name="_xlnm._FilterDatabase" localSheetId="2" hidden="1">'UK market'!$A$1:$G$157</definedName>
    <definedName name="_xlnm._FilterDatabase" localSheetId="0" hidden="1">'US market'!$A$1:$N$431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89" i="1"/>
  <c r="J290" i="1"/>
  <c r="J291" i="1"/>
  <c r="J292" i="1"/>
  <c r="J293" i="1"/>
  <c r="J294" i="1"/>
  <c r="J295" i="1"/>
  <c r="J296" i="1"/>
  <c r="J297" i="1"/>
  <c r="J298" i="1"/>
  <c r="J299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2" i="1"/>
  <c r="J3" i="1"/>
  <c r="J4" i="1"/>
  <c r="J5" i="1"/>
  <c r="J6" i="1"/>
  <c r="J7" i="1"/>
  <c r="J8" i="1"/>
  <c r="J9" i="1"/>
  <c r="J10" i="1"/>
  <c r="J11" i="1"/>
  <c r="J12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13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M10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N97" i="1"/>
  <c r="M97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N75" i="1"/>
  <c r="M75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N36" i="1"/>
  <c r="M36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25" i="1"/>
  <c r="M25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N14" i="1"/>
  <c r="M14" i="1"/>
  <c r="N3" i="1"/>
  <c r="N4" i="1"/>
  <c r="N5" i="1"/>
  <c r="N6" i="1"/>
  <c r="N7" i="1"/>
  <c r="N8" i="1"/>
  <c r="N9" i="1"/>
  <c r="N10" i="1"/>
  <c r="N11" i="1"/>
  <c r="N12" i="1"/>
  <c r="M4" i="1"/>
  <c r="M5" i="1"/>
  <c r="M6" i="1"/>
  <c r="M7" i="1"/>
  <c r="M8" i="1"/>
  <c r="M9" i="1"/>
  <c r="M10" i="1"/>
  <c r="M11" i="1"/>
  <c r="M12" i="1"/>
  <c r="M3" i="1"/>
</calcChain>
</file>

<file path=xl/sharedStrings.xml><?xml version="1.0" encoding="utf-8"?>
<sst xmlns="http://schemas.openxmlformats.org/spreadsheetml/2006/main" count="690" uniqueCount="72">
  <si>
    <t>Bank of America Corp</t>
  </si>
  <si>
    <t>Company</t>
  </si>
  <si>
    <t>Year</t>
  </si>
  <si>
    <t>Yield</t>
  </si>
  <si>
    <t>Bank of New York Mellon Corp</t>
  </si>
  <si>
    <t>Truist Financial Corp</t>
  </si>
  <si>
    <t>BOK Financial Corp</t>
  </si>
  <si>
    <t>Capital One Financial Corp</t>
  </si>
  <si>
    <t>DSN Files Count:</t>
  </si>
  <si>
    <t>Citigroup Inc</t>
  </si>
  <si>
    <t>Citizens Financial Group Inc</t>
  </si>
  <si>
    <t>Comerica Inc</t>
  </si>
  <si>
    <t>East West Bancorp Inc</t>
  </si>
  <si>
    <t>Fifth Third Bancorp</t>
  </si>
  <si>
    <t>First Financial Bankshares Inc</t>
  </si>
  <si>
    <t>First Republic Bank</t>
  </si>
  <si>
    <t>HSBC Holdings PLC</t>
  </si>
  <si>
    <t>IBERIABANK Ord Shs</t>
  </si>
  <si>
    <t>Independent Bank Group Inc</t>
  </si>
  <si>
    <t>JPMorgan Chase &amp; Co</t>
  </si>
  <si>
    <t>M&amp;T Bank Corp</t>
  </si>
  <si>
    <t>Northern Trust Corp</t>
  </si>
  <si>
    <t>Northwest Bancshares Inc</t>
  </si>
  <si>
    <t>Park National Corp</t>
  </si>
  <si>
    <t>People's United Financial Inc</t>
  </si>
  <si>
    <t>Pioneer Bankshares Inc</t>
  </si>
  <si>
    <t>PNC Financial Services Group Inc</t>
  </si>
  <si>
    <t>Prosperity Bancshares Inc</t>
  </si>
  <si>
    <t>Security Bank Corp</t>
  </si>
  <si>
    <t>Synovus Financial Corp</t>
  </si>
  <si>
    <t>Toronto-Dominion Bank</t>
  </si>
  <si>
    <t>TrustCo Bank Corp N Y</t>
  </si>
  <si>
    <t>Trustmark Corp</t>
  </si>
  <si>
    <t>UMB Financial Corp</t>
  </si>
  <si>
    <t>Umpqua Holdings Corp</t>
  </si>
  <si>
    <t>Atlantic Union Bankshares Corp</t>
  </si>
  <si>
    <t>United Community Banks Inc</t>
  </si>
  <si>
    <t>US Bancorp</t>
  </si>
  <si>
    <t>Valley National Bancorp</t>
  </si>
  <si>
    <t>Washington Federal Inc</t>
  </si>
  <si>
    <t>Webster Financial Corp</t>
  </si>
  <si>
    <t>Wells Fargo &amp; Co</t>
  </si>
  <si>
    <t>WesBanco Inc</t>
  </si>
  <si>
    <t>Zions Bancorporation NA</t>
  </si>
  <si>
    <t>SMB</t>
  </si>
  <si>
    <t>HML</t>
  </si>
  <si>
    <t>RF</t>
  </si>
  <si>
    <t>RMW</t>
  </si>
  <si>
    <t>CMA</t>
  </si>
  <si>
    <t>Alliance Trust PLC</t>
  </si>
  <si>
    <t>Arbuthnot Banking Group PLC</t>
  </si>
  <si>
    <t>Bank of Ireland Group PLC</t>
  </si>
  <si>
    <t>Barclays PLC</t>
  </si>
  <si>
    <t>Close Brothers Group PLC</t>
  </si>
  <si>
    <t>Camellia PLC</t>
  </si>
  <si>
    <t>HSBC Holdings PLC (UK)</t>
  </si>
  <si>
    <t xml:space="preserve">Lloyds Banking Group PLC </t>
  </si>
  <si>
    <t>Natwest Group PLC</t>
  </si>
  <si>
    <t>Paragon Banking Group PLC</t>
  </si>
  <si>
    <t>PCF Group PLC</t>
  </si>
  <si>
    <t>Provident Financial PLC</t>
  </si>
  <si>
    <t>Secure Trust Bank PLC</t>
  </si>
  <si>
    <t>Standard Chartered PLC</t>
  </si>
  <si>
    <t>Virgin Money UK PLC</t>
  </si>
  <si>
    <t>RMRF</t>
  </si>
  <si>
    <t>Funding</t>
  </si>
  <si>
    <t>Deals</t>
  </si>
  <si>
    <t>Funding_growth</t>
  </si>
  <si>
    <t>Deals_growth</t>
  </si>
  <si>
    <t>RIRF</t>
  </si>
  <si>
    <t>PCA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</si>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</sst>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\+#,##0.00%;\-#,##0.00%;#,##0.00%;&quot;--&quot;"/>
    <numFmt numFmtId="165" formatCode="\+#,##0.0000%;\-#,##0.0000%;#,##0.0000%;&quot;--&quot;"/>
    <numFmt numFmtId="166" formatCode="\+#,##0%;\-#,##0%;#,##0%;&quot;--&quot;"/>
    <numFmt numFmtId="167" formatCode="\+#,##0.0%;\-#,##0.0%;#,##0.0%;&quot;--&quot;"/>
    <numFmt numFmtId="168" formatCode="_-* #,##0_-;\-* #,##0_-;_-* &quot;-&quot;??_-;_-@_-"/>
    <numFmt numFmtId="169" formatCode="0.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64" fontId="3" fillId="0" borderId="0" xfId="0" applyNumberFormat="1" applyFont="1" applyBorder="1"/>
    <xf numFmtId="0" fontId="0" fillId="0" borderId="0" xfId="0" applyAlignment="1"/>
    <xf numFmtId="0" fontId="0" fillId="0" borderId="0" xfId="0" applyFill="1" applyBorder="1"/>
    <xf numFmtId="165" fontId="3" fillId="0" borderId="0" xfId="0" applyNumberFormat="1" applyFont="1" applyBorder="1"/>
    <xf numFmtId="167" fontId="3" fillId="0" borderId="0" xfId="0" applyNumberFormat="1" applyFont="1" applyBorder="1"/>
    <xf numFmtId="10" fontId="0" fillId="0" borderId="0" xfId="0" applyNumberFormat="1" applyBorder="1"/>
    <xf numFmtId="166" fontId="3" fillId="0" borderId="0" xfId="0" applyNumberFormat="1" applyFont="1" applyBorder="1"/>
    <xf numFmtId="10" fontId="0" fillId="0" borderId="0" xfId="1" applyNumberFormat="1" applyFont="1" applyBorder="1"/>
    <xf numFmtId="10" fontId="0" fillId="0" borderId="0" xfId="0" applyNumberFormat="1"/>
    <xf numFmtId="168" fontId="0" fillId="0" borderId="0" xfId="2" applyNumberFormat="1" applyFont="1" applyFill="1"/>
    <xf numFmtId="169" fontId="0" fillId="0" borderId="0" xfId="1" applyNumberFormat="1" applyFont="1" applyBorder="1"/>
    <xf numFmtId="169" fontId="0" fillId="0" borderId="0" xfId="1" applyNumberFormat="1" applyFont="1" applyFill="1" applyBorder="1"/>
    <xf numFmtId="0" fontId="2" fillId="0" borderId="0" xfId="0" applyFont="1"/>
    <xf numFmtId="167" fontId="4" fillId="0" borderId="0" xfId="0" applyNumberFormat="1" applyFont="1" applyBorder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8E56-E031-4E93-80DF-169E012407D0}">
  <sheetPr codeName="Лист1"/>
  <dimension ref="A1:N431"/>
  <sheetViews>
    <sheetView tabSelected="1" workbookViewId="0">
      <selection activeCell="C189" sqref="C189"/>
    </sheetView>
  </sheetViews>
  <sheetFormatPr defaultRowHeight="14.4" x14ac:dyDescent="0.3"/>
  <cols>
    <col min="1" max="1" width="26.109375" style="2" customWidth="1"/>
    <col min="2" max="2" width="8.88671875" style="2" customWidth="1"/>
    <col min="3" max="3" width="10.6640625" style="2" bestFit="1" customWidth="1"/>
    <col min="4" max="10" width="8.88671875" style="2"/>
    <col min="11" max="11" width="15.77734375" style="2" bestFit="1" customWidth="1"/>
    <col min="12" max="12" width="6.77734375" style="2" bestFit="1" customWidth="1"/>
    <col min="13" max="13" width="14.88671875" style="2" bestFit="1" customWidth="1"/>
    <col min="14" max="14" width="11.6640625" style="2" bestFit="1" customWidth="1"/>
    <col min="15" max="18" width="8.88671875" style="2" customWidth="1"/>
    <col min="19" max="16384" width="8.88671875" style="2"/>
  </cols>
  <sheetData>
    <row r="1" spans="1:14" s="1" customFormat="1" x14ac:dyDescent="0.3">
      <c r="A1" s="1" t="s">
        <v>1</v>
      </c>
      <c r="B1" s="1" t="s">
        <v>2</v>
      </c>
      <c r="C1" s="1" t="s">
        <v>3</v>
      </c>
      <c r="D1" s="1" t="s">
        <v>64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69</v>
      </c>
      <c r="K1" s="1" t="s">
        <v>65</v>
      </c>
      <c r="L1" s="1" t="s">
        <v>66</v>
      </c>
      <c r="M1" s="1" t="s">
        <v>67</v>
      </c>
      <c r="N1" s="1" t="s">
        <v>68</v>
      </c>
    </row>
    <row r="2" spans="1:14" x14ac:dyDescent="0.3">
      <c r="A2" s="2" t="s">
        <v>35</v>
      </c>
      <c r="B2" s="5">
        <v>2010</v>
      </c>
      <c r="C2" s="3">
        <v>0.19289749798224401</v>
      </c>
      <c r="D2" s="8">
        <v>0.17369999999999999</v>
      </c>
      <c r="E2" s="8">
        <v>0.1429</v>
      </c>
      <c r="F2" s="8">
        <v>-5.0999999999999997E-2</v>
      </c>
      <c r="G2" s="8">
        <v>1.1999999999999999E-3</v>
      </c>
      <c r="H2" s="8">
        <v>-1.5100000000000001E-2</v>
      </c>
      <c r="I2" s="8">
        <v>9.4399999999999998E-2</v>
      </c>
      <c r="J2" s="8">
        <f>C2-G2</f>
        <v>0.191697497982244</v>
      </c>
      <c r="K2" s="12">
        <v>7599770112</v>
      </c>
      <c r="L2" s="12">
        <v>325</v>
      </c>
    </row>
    <row r="3" spans="1:14" x14ac:dyDescent="0.3">
      <c r="A3" s="2" t="s">
        <v>35</v>
      </c>
      <c r="B3" s="5">
        <v>2011</v>
      </c>
      <c r="C3" s="3">
        <v>-0.10081190798376199</v>
      </c>
      <c r="D3" s="8">
        <v>4.4000000000000003E-3</v>
      </c>
      <c r="E3" s="8">
        <v>-5.79E-2</v>
      </c>
      <c r="F3" s="8">
        <v>-8.5400000000000004E-2</v>
      </c>
      <c r="G3" s="8">
        <v>4.0000000000000002E-4</v>
      </c>
      <c r="H3" s="8">
        <v>0.13489999999999999</v>
      </c>
      <c r="I3" s="8">
        <v>-9.7000000000000003E-3</v>
      </c>
      <c r="J3" s="8">
        <f>C3-G3</f>
        <v>-0.10121190798376199</v>
      </c>
      <c r="K3" s="12">
        <v>10272749568</v>
      </c>
      <c r="L3" s="12">
        <v>428</v>
      </c>
      <c r="M3" s="13">
        <f>LN(K3/K2)</f>
        <v>0.30137671783415798</v>
      </c>
      <c r="N3" s="13">
        <f>LN(L3/L2)</f>
        <v>0.27529801325205927</v>
      </c>
    </row>
    <row r="4" spans="1:14" x14ac:dyDescent="0.3">
      <c r="A4" s="2" t="s">
        <v>35</v>
      </c>
      <c r="B4" s="5">
        <v>2012</v>
      </c>
      <c r="C4" s="3">
        <v>0.18660647103085001</v>
      </c>
      <c r="D4" s="8">
        <v>0.16270000000000001</v>
      </c>
      <c r="E4" s="8">
        <v>-1.32E-2</v>
      </c>
      <c r="F4" s="8">
        <v>9.8500000000000004E-2</v>
      </c>
      <c r="G4" s="8">
        <v>5.9999999999999995E-4</v>
      </c>
      <c r="H4" s="8">
        <v>-5.2299999999999999E-2</v>
      </c>
      <c r="I4" s="8">
        <v>9.2200000000000004E-2</v>
      </c>
      <c r="J4" s="8">
        <f>C4-G4</f>
        <v>0.18600647103085002</v>
      </c>
      <c r="K4" s="12">
        <v>7236550144</v>
      </c>
      <c r="L4" s="12">
        <v>561</v>
      </c>
      <c r="M4" s="13">
        <f>LN(K4/K3)</f>
        <v>-0.35035012285972483</v>
      </c>
      <c r="N4" s="13">
        <f>LN(L4/L3)</f>
        <v>0.27059770994089954</v>
      </c>
    </row>
    <row r="5" spans="1:14" x14ac:dyDescent="0.3">
      <c r="A5" s="2" t="s">
        <v>35</v>
      </c>
      <c r="B5" s="5">
        <v>2013</v>
      </c>
      <c r="C5" s="3">
        <v>0.57324032974001304</v>
      </c>
      <c r="D5" s="8">
        <v>0.35199999999999998</v>
      </c>
      <c r="E5" s="8">
        <v>7.6300000000000007E-2</v>
      </c>
      <c r="F5" s="8">
        <v>2.6499999999999999E-2</v>
      </c>
      <c r="G5" s="8">
        <v>2.0000000000000001E-4</v>
      </c>
      <c r="H5" s="8">
        <v>-4.1799999999999997E-2</v>
      </c>
      <c r="I5" s="8">
        <v>9.9000000000000008E-3</v>
      </c>
      <c r="J5" s="8">
        <f>C5-G5</f>
        <v>0.57304032974001307</v>
      </c>
      <c r="K5" s="12">
        <v>13966229504</v>
      </c>
      <c r="L5" s="12">
        <v>772</v>
      </c>
      <c r="M5" s="13">
        <f>LN(K5/K4)</f>
        <v>0.65749764395234622</v>
      </c>
      <c r="N5" s="13">
        <f>LN(L5/L4)</f>
        <v>0.31926364450207995</v>
      </c>
    </row>
    <row r="6" spans="1:14" x14ac:dyDescent="0.3">
      <c r="A6" s="2" t="s">
        <v>35</v>
      </c>
      <c r="B6" s="5">
        <v>2014</v>
      </c>
      <c r="C6" s="3">
        <v>-2.9423619508262801E-2</v>
      </c>
      <c r="D6" s="8">
        <v>0.1171</v>
      </c>
      <c r="E6" s="8">
        <v>-7.8E-2</v>
      </c>
      <c r="F6" s="8">
        <v>-1.46E-2</v>
      </c>
      <c r="G6" s="8">
        <v>2.0000000000000001E-4</v>
      </c>
      <c r="H6" s="8">
        <v>1.38E-2</v>
      </c>
      <c r="I6" s="8">
        <v>-1.4500000000000001E-2</v>
      </c>
      <c r="J6" s="8">
        <f>C6-G6</f>
        <v>-2.96236195082628E-2</v>
      </c>
      <c r="K6" s="12">
        <v>21658800128</v>
      </c>
      <c r="L6" s="12">
        <v>1028</v>
      </c>
      <c r="M6" s="13">
        <f>LN(K6/K5)</f>
        <v>0.43876960694538447</v>
      </c>
      <c r="N6" s="13">
        <f>LN(L6/L5)</f>
        <v>0.28638589599033432</v>
      </c>
    </row>
    <row r="7" spans="1:14" x14ac:dyDescent="0.3">
      <c r="A7" s="2" t="s">
        <v>35</v>
      </c>
      <c r="B7" s="5">
        <v>2015</v>
      </c>
      <c r="C7" s="3">
        <v>4.8172757475083101E-2</v>
      </c>
      <c r="D7" s="8">
        <v>6.9999999999999999E-4</v>
      </c>
      <c r="E7" s="8">
        <v>-3.9300000000000002E-2</v>
      </c>
      <c r="F7" s="8">
        <v>-9.5299999999999996E-2</v>
      </c>
      <c r="G7" s="8">
        <v>2.0000000000000001E-4</v>
      </c>
      <c r="H7" s="8">
        <v>1.15E-2</v>
      </c>
      <c r="I7" s="8">
        <v>-8.7099999999999997E-2</v>
      </c>
      <c r="J7" s="8">
        <f>C7-G7</f>
        <v>4.7972757475083103E-2</v>
      </c>
      <c r="K7" s="12">
        <v>43737190400</v>
      </c>
      <c r="L7" s="12">
        <v>1234</v>
      </c>
      <c r="M7" s="13">
        <f>LN(K7/K6)</f>
        <v>0.70278693478896515</v>
      </c>
      <c r="N7" s="13">
        <f>LN(L7/L6)</f>
        <v>0.18264575845022266</v>
      </c>
    </row>
    <row r="8" spans="1:14" x14ac:dyDescent="0.3">
      <c r="A8" s="2" t="s">
        <v>35</v>
      </c>
      <c r="B8" s="5">
        <v>2016</v>
      </c>
      <c r="C8" s="3">
        <v>0.41600633914421598</v>
      </c>
      <c r="D8" s="8">
        <v>0.13300000000000001</v>
      </c>
      <c r="E8" s="8">
        <v>6.6299999999999998E-2</v>
      </c>
      <c r="F8" s="8">
        <v>0.22639999999999999</v>
      </c>
      <c r="G8" s="8">
        <v>2E-3</v>
      </c>
      <c r="H8" s="8">
        <v>4.4900000000000002E-2</v>
      </c>
      <c r="I8" s="8">
        <v>9.9000000000000005E-2</v>
      </c>
      <c r="J8" s="8">
        <f>C8-G8</f>
        <v>0.41400633914421597</v>
      </c>
      <c r="K8" s="12">
        <v>55366189056</v>
      </c>
      <c r="L8" s="12">
        <v>1267</v>
      </c>
      <c r="M8" s="13">
        <f>LN(K8/K7)</f>
        <v>0.23577032251757041</v>
      </c>
      <c r="N8" s="13">
        <f>LN(L8/L7)</f>
        <v>2.6390975855805899E-2</v>
      </c>
    </row>
    <row r="9" spans="1:14" x14ac:dyDescent="0.3">
      <c r="A9" s="2" t="s">
        <v>35</v>
      </c>
      <c r="B9" s="5">
        <v>2017</v>
      </c>
      <c r="C9" s="3">
        <v>1.2031337437045301E-2</v>
      </c>
      <c r="D9" s="8">
        <v>0.21510000000000001</v>
      </c>
      <c r="E9" s="8">
        <v>-4.9500000000000002E-2</v>
      </c>
      <c r="F9" s="8">
        <v>-0.1348</v>
      </c>
      <c r="G9" s="8">
        <v>8.0000000000000002E-3</v>
      </c>
      <c r="H9" s="8">
        <v>4.7199999999999999E-2</v>
      </c>
      <c r="I9" s="8">
        <v>-0.1157</v>
      </c>
      <c r="J9" s="8">
        <f>C9-G9</f>
        <v>4.0313374370453004E-3</v>
      </c>
      <c r="K9" s="12">
        <v>24431419392</v>
      </c>
      <c r="L9" s="12">
        <v>1498</v>
      </c>
      <c r="M9" s="13">
        <f>LN(K9/K8)</f>
        <v>-0.81809911764215193</v>
      </c>
      <c r="N9" s="13">
        <f>LN(L9/L8)</f>
        <v>0.16747898375602582</v>
      </c>
    </row>
    <row r="10" spans="1:14" x14ac:dyDescent="0.3">
      <c r="A10" s="2" t="s">
        <v>35</v>
      </c>
      <c r="B10" s="5">
        <v>2018</v>
      </c>
      <c r="C10" s="3">
        <v>-0.219518938346696</v>
      </c>
      <c r="D10" s="8">
        <v>-6.93E-2</v>
      </c>
      <c r="E10" s="8">
        <v>-3.3399999999999999E-2</v>
      </c>
      <c r="F10" s="8">
        <v>-9.8000000000000004E-2</v>
      </c>
      <c r="G10" s="8">
        <v>1.8100000000000002E-2</v>
      </c>
      <c r="H10" s="8">
        <v>-1.2800000000000001E-2</v>
      </c>
      <c r="I10" s="8">
        <v>1E-4</v>
      </c>
      <c r="J10" s="8">
        <f>C10-G10</f>
        <v>-0.23761893834669601</v>
      </c>
      <c r="K10" s="12">
        <v>43277889536</v>
      </c>
      <c r="L10" s="12">
        <v>1837</v>
      </c>
      <c r="M10" s="13">
        <f>LN(K10/K9)</f>
        <v>0.57177188636755993</v>
      </c>
      <c r="N10" s="13">
        <f>LN(L10/L9)</f>
        <v>0.2040029211379609</v>
      </c>
    </row>
    <row r="11" spans="1:14" x14ac:dyDescent="0.3">
      <c r="A11" s="2" t="s">
        <v>35</v>
      </c>
      <c r="B11" s="5">
        <v>2019</v>
      </c>
      <c r="C11" s="3">
        <v>0.33014523556500203</v>
      </c>
      <c r="D11" s="8">
        <v>0.2828</v>
      </c>
      <c r="E11" s="8">
        <v>-6.0600000000000001E-2</v>
      </c>
      <c r="F11" s="8">
        <v>-0.1048</v>
      </c>
      <c r="G11" s="8">
        <v>2.1399999999999999E-2</v>
      </c>
      <c r="H11" s="8">
        <v>4.2599999999999999E-2</v>
      </c>
      <c r="I11" s="8">
        <v>-3.3000000000000002E-2</v>
      </c>
      <c r="J11" s="8">
        <f>C11-G11</f>
        <v>0.30874523556500205</v>
      </c>
      <c r="K11" s="12">
        <v>114482962432</v>
      </c>
      <c r="L11" s="12">
        <v>1793</v>
      </c>
      <c r="M11" s="13">
        <f>LN(K11/K10)</f>
        <v>0.97278414188414597</v>
      </c>
      <c r="N11" s="13">
        <f>LN(L11/L10)</f>
        <v>-2.4243611609992739E-2</v>
      </c>
    </row>
    <row r="12" spans="1:14" x14ac:dyDescent="0.3">
      <c r="A12" s="2" t="s">
        <v>35</v>
      </c>
      <c r="B12" s="5">
        <v>2020</v>
      </c>
      <c r="C12" s="3">
        <v>-0.12276964047936099</v>
      </c>
      <c r="D12" s="8">
        <v>0.23669999999999999</v>
      </c>
      <c r="E12" s="8">
        <v>0.12889999999999999</v>
      </c>
      <c r="F12" s="8">
        <v>-0.46600000000000003</v>
      </c>
      <c r="G12" s="8">
        <v>4.4000000000000003E-3</v>
      </c>
      <c r="H12" s="8">
        <v>-5.0999999999999997E-2</v>
      </c>
      <c r="I12" s="8">
        <v>-0.1172</v>
      </c>
      <c r="J12" s="8">
        <f>C12-G12</f>
        <v>-0.127169640479361</v>
      </c>
      <c r="K12" s="12">
        <v>90208231424</v>
      </c>
      <c r="L12" s="12">
        <v>1635</v>
      </c>
      <c r="M12" s="13">
        <f>LN(K12/K11)</f>
        <v>-0.23830533182484157</v>
      </c>
      <c r="N12" s="13">
        <f>LN(L12/L11)</f>
        <v>-9.2247390273779165E-2</v>
      </c>
    </row>
    <row r="13" spans="1:14" x14ac:dyDescent="0.3">
      <c r="A13" s="2" t="s">
        <v>0</v>
      </c>
      <c r="B13" s="2">
        <v>2010</v>
      </c>
      <c r="C13" s="7">
        <v>-0.114209827357238</v>
      </c>
      <c r="D13" s="8">
        <v>0.17369999999999999</v>
      </c>
      <c r="E13" s="8">
        <v>0.1429</v>
      </c>
      <c r="F13" s="8">
        <v>-5.0999999999999997E-2</v>
      </c>
      <c r="G13" s="8">
        <v>1.1999999999999999E-3</v>
      </c>
      <c r="H13" s="8">
        <v>-1.5100000000000001E-2</v>
      </c>
      <c r="I13" s="8">
        <v>9.4399999999999998E-2</v>
      </c>
      <c r="J13" s="8">
        <f>C13-G13</f>
        <v>-0.11540982735723801</v>
      </c>
      <c r="K13" s="12">
        <v>7599770112</v>
      </c>
      <c r="L13" s="12">
        <v>325</v>
      </c>
    </row>
    <row r="14" spans="1:14" x14ac:dyDescent="0.3">
      <c r="A14" s="2" t="s">
        <v>0</v>
      </c>
      <c r="B14" s="2">
        <v>2011</v>
      </c>
      <c r="C14" s="7">
        <v>-0.58320839580209904</v>
      </c>
      <c r="D14" s="8">
        <v>4.4000000000000003E-3</v>
      </c>
      <c r="E14" s="8">
        <v>-5.79E-2</v>
      </c>
      <c r="F14" s="8">
        <v>-8.5400000000000004E-2</v>
      </c>
      <c r="G14" s="8">
        <v>4.0000000000000002E-4</v>
      </c>
      <c r="H14" s="8">
        <v>0.13489999999999999</v>
      </c>
      <c r="I14" s="8">
        <v>-9.7000000000000003E-3</v>
      </c>
      <c r="J14" s="8">
        <f>C14-G14</f>
        <v>-0.583608395802099</v>
      </c>
      <c r="K14" s="12">
        <v>10272749568</v>
      </c>
      <c r="L14" s="12">
        <v>428</v>
      </c>
      <c r="M14" s="13">
        <f>LN(K14/K13)</f>
        <v>0.30137671783415798</v>
      </c>
      <c r="N14" s="13">
        <f>LN(L14/L13)</f>
        <v>0.27529801325205927</v>
      </c>
    </row>
    <row r="15" spans="1:14" x14ac:dyDescent="0.3">
      <c r="A15" s="2" t="s">
        <v>0</v>
      </c>
      <c r="B15" s="2">
        <v>2012</v>
      </c>
      <c r="C15" s="7">
        <v>1.08812949640288</v>
      </c>
      <c r="D15" s="8">
        <v>0.16270000000000001</v>
      </c>
      <c r="E15" s="8">
        <v>-1.32E-2</v>
      </c>
      <c r="F15" s="8">
        <v>9.8500000000000004E-2</v>
      </c>
      <c r="G15" s="8">
        <v>5.9999999999999995E-4</v>
      </c>
      <c r="H15" s="8">
        <v>-5.2299999999999999E-2</v>
      </c>
      <c r="I15" s="8">
        <v>9.2200000000000004E-2</v>
      </c>
      <c r="J15" s="8">
        <f>C15-G15</f>
        <v>1.0875294964028801</v>
      </c>
      <c r="K15" s="12">
        <v>7236550144</v>
      </c>
      <c r="L15" s="12">
        <v>561</v>
      </c>
      <c r="M15" s="13">
        <f>LN(K15/K14)</f>
        <v>-0.35035012285972483</v>
      </c>
      <c r="N15" s="13">
        <f>LN(L15/L14)</f>
        <v>0.27059770994089954</v>
      </c>
    </row>
    <row r="16" spans="1:14" x14ac:dyDescent="0.3">
      <c r="A16" s="2" t="s">
        <v>0</v>
      </c>
      <c r="B16" s="2">
        <v>2013</v>
      </c>
      <c r="C16" s="7">
        <v>0.34108527131783001</v>
      </c>
      <c r="D16" s="8">
        <v>0.35199999999999998</v>
      </c>
      <c r="E16" s="8">
        <v>7.6300000000000007E-2</v>
      </c>
      <c r="F16" s="8">
        <v>2.6499999999999999E-2</v>
      </c>
      <c r="G16" s="8">
        <v>2.0000000000000001E-4</v>
      </c>
      <c r="H16" s="8">
        <v>-4.1799999999999997E-2</v>
      </c>
      <c r="I16" s="8">
        <v>9.9000000000000008E-3</v>
      </c>
      <c r="J16" s="8">
        <f>C16-G16</f>
        <v>0.34088527131783003</v>
      </c>
      <c r="K16" s="12">
        <v>13966229504</v>
      </c>
      <c r="L16" s="12">
        <v>772</v>
      </c>
      <c r="M16" s="13">
        <f>LN(K16/K15)</f>
        <v>0.65749764395234622</v>
      </c>
      <c r="N16" s="13">
        <f>LN(L16/L15)</f>
        <v>0.31926364450207995</v>
      </c>
    </row>
    <row r="17" spans="1:14" x14ac:dyDescent="0.3">
      <c r="A17" s="2" t="s">
        <v>0</v>
      </c>
      <c r="B17" s="2">
        <v>2014</v>
      </c>
      <c r="C17" s="7">
        <v>0.14900449582530501</v>
      </c>
      <c r="D17" s="8">
        <v>0.1171</v>
      </c>
      <c r="E17" s="8">
        <v>-7.8E-2</v>
      </c>
      <c r="F17" s="8">
        <v>-1.46E-2</v>
      </c>
      <c r="G17" s="8">
        <v>2.0000000000000001E-4</v>
      </c>
      <c r="H17" s="8">
        <v>1.38E-2</v>
      </c>
      <c r="I17" s="8">
        <v>-1.4500000000000001E-2</v>
      </c>
      <c r="J17" s="8">
        <f>C17-G17</f>
        <v>0.148804495825305</v>
      </c>
      <c r="K17" s="12">
        <v>21658800128</v>
      </c>
      <c r="L17" s="12">
        <v>1028</v>
      </c>
      <c r="M17" s="13">
        <f>LN(K17/K16)</f>
        <v>0.43876960694538447</v>
      </c>
      <c r="N17" s="13">
        <f>LN(L17/L16)</f>
        <v>0.28638589599033432</v>
      </c>
    </row>
    <row r="18" spans="1:14" x14ac:dyDescent="0.3">
      <c r="A18" s="2" t="s">
        <v>0</v>
      </c>
      <c r="B18" s="2">
        <v>2015</v>
      </c>
      <c r="C18" s="7">
        <v>-5.9250978200111902E-2</v>
      </c>
      <c r="D18" s="8">
        <v>6.9999999999999999E-4</v>
      </c>
      <c r="E18" s="8">
        <v>-3.9300000000000002E-2</v>
      </c>
      <c r="F18" s="8">
        <v>-9.5299999999999996E-2</v>
      </c>
      <c r="G18" s="8">
        <v>2.0000000000000001E-4</v>
      </c>
      <c r="H18" s="8">
        <v>1.15E-2</v>
      </c>
      <c r="I18" s="8">
        <v>-8.7099999999999997E-2</v>
      </c>
      <c r="J18" s="8">
        <f>C18-G18</f>
        <v>-5.9450978200111901E-2</v>
      </c>
      <c r="K18" s="12">
        <v>43737190400</v>
      </c>
      <c r="L18" s="12">
        <v>1234</v>
      </c>
      <c r="M18" s="13">
        <f>LN(K18/K17)</f>
        <v>0.70278693478896515</v>
      </c>
      <c r="N18" s="13">
        <f>LN(L18/L17)</f>
        <v>0.18264575845022266</v>
      </c>
    </row>
    <row r="19" spans="1:14" x14ac:dyDescent="0.3">
      <c r="A19" s="2" t="s">
        <v>0</v>
      </c>
      <c r="B19" s="2">
        <v>2016</v>
      </c>
      <c r="C19" s="7">
        <v>0.31313131313131298</v>
      </c>
      <c r="D19" s="8">
        <v>0.13300000000000001</v>
      </c>
      <c r="E19" s="8">
        <v>6.6299999999999998E-2</v>
      </c>
      <c r="F19" s="8">
        <v>0.22639999999999999</v>
      </c>
      <c r="G19" s="8">
        <v>2E-3</v>
      </c>
      <c r="H19" s="8">
        <v>4.4900000000000002E-2</v>
      </c>
      <c r="I19" s="8">
        <v>9.9000000000000005E-2</v>
      </c>
      <c r="J19" s="8">
        <f>C19-G19</f>
        <v>0.31113131313131298</v>
      </c>
      <c r="K19" s="12">
        <v>55366189056</v>
      </c>
      <c r="L19" s="12">
        <v>1267</v>
      </c>
      <c r="M19" s="13">
        <f>LN(K19/K18)</f>
        <v>0.23577032251757041</v>
      </c>
      <c r="N19" s="13">
        <f>LN(L19/L18)</f>
        <v>2.6390975855805899E-2</v>
      </c>
    </row>
    <row r="20" spans="1:14" x14ac:dyDescent="0.3">
      <c r="A20" s="2" t="s">
        <v>0</v>
      </c>
      <c r="B20" s="2">
        <v>2017</v>
      </c>
      <c r="C20" s="7">
        <v>0.33574660633484199</v>
      </c>
      <c r="D20" s="8">
        <v>0.21510000000000001</v>
      </c>
      <c r="E20" s="8">
        <v>-4.9500000000000002E-2</v>
      </c>
      <c r="F20" s="8">
        <v>-0.1348</v>
      </c>
      <c r="G20" s="8">
        <v>8.0000000000000002E-3</v>
      </c>
      <c r="H20" s="8">
        <v>4.7199999999999999E-2</v>
      </c>
      <c r="I20" s="8">
        <v>-0.1157</v>
      </c>
      <c r="J20" s="8">
        <f>C20-G20</f>
        <v>0.32774660633484198</v>
      </c>
      <c r="K20" s="12">
        <v>24431419392</v>
      </c>
      <c r="L20" s="12">
        <v>1498</v>
      </c>
      <c r="M20" s="13">
        <f>LN(K20/K19)</f>
        <v>-0.81809911764215193</v>
      </c>
      <c r="N20" s="13">
        <f>LN(L20/L19)</f>
        <v>0.16747898375602582</v>
      </c>
    </row>
    <row r="21" spans="1:14" x14ac:dyDescent="0.3">
      <c r="A21" s="2" t="s">
        <v>0</v>
      </c>
      <c r="B21" s="2">
        <v>2018</v>
      </c>
      <c r="C21" s="7">
        <v>-0.16531165311653101</v>
      </c>
      <c r="D21" s="8">
        <v>-6.93E-2</v>
      </c>
      <c r="E21" s="8">
        <v>-3.3399999999999999E-2</v>
      </c>
      <c r="F21" s="8">
        <v>-9.8000000000000004E-2</v>
      </c>
      <c r="G21" s="8">
        <v>1.8100000000000002E-2</v>
      </c>
      <c r="H21" s="8">
        <v>-1.2800000000000001E-2</v>
      </c>
      <c r="I21" s="8">
        <v>1E-4</v>
      </c>
      <c r="J21" s="8">
        <f>C21-G21</f>
        <v>-0.18341165311653101</v>
      </c>
      <c r="K21" s="12">
        <v>43277889536</v>
      </c>
      <c r="L21" s="12">
        <v>1837</v>
      </c>
      <c r="M21" s="13">
        <f>LN(K21/K20)</f>
        <v>0.57177188636755993</v>
      </c>
      <c r="N21" s="13">
        <f>LN(L21/L20)</f>
        <v>0.2040029211379609</v>
      </c>
    </row>
    <row r="22" spans="1:14" x14ac:dyDescent="0.3">
      <c r="A22" s="2" t="s">
        <v>0</v>
      </c>
      <c r="B22" s="2">
        <v>2019</v>
      </c>
      <c r="C22" s="7">
        <v>0.42938311688311698</v>
      </c>
      <c r="D22" s="8">
        <v>0.2828</v>
      </c>
      <c r="E22" s="8">
        <v>-6.0600000000000001E-2</v>
      </c>
      <c r="F22" s="8">
        <v>-0.1048</v>
      </c>
      <c r="G22" s="8">
        <v>2.1399999999999999E-2</v>
      </c>
      <c r="H22" s="8">
        <v>4.2599999999999999E-2</v>
      </c>
      <c r="I22" s="8">
        <v>-3.3000000000000002E-2</v>
      </c>
      <c r="J22" s="8">
        <f>C22-G22</f>
        <v>0.407983116883117</v>
      </c>
      <c r="K22" s="12">
        <v>114482962432</v>
      </c>
      <c r="L22" s="12">
        <v>1793</v>
      </c>
      <c r="M22" s="13">
        <f>LN(K22/K21)</f>
        <v>0.97278414188414597</v>
      </c>
      <c r="N22" s="13">
        <f>LN(L22/L21)</f>
        <v>-2.4243611609992739E-2</v>
      </c>
    </row>
    <row r="23" spans="1:14" x14ac:dyDescent="0.3">
      <c r="A23" s="2" t="s">
        <v>0</v>
      </c>
      <c r="B23" s="2">
        <v>2020</v>
      </c>
      <c r="C23" s="7">
        <v>-0.139409426462237</v>
      </c>
      <c r="D23" s="8">
        <v>0.23669999999999999</v>
      </c>
      <c r="E23" s="8">
        <v>0.12889999999999999</v>
      </c>
      <c r="F23" s="8">
        <v>-0.46600000000000003</v>
      </c>
      <c r="G23" s="8">
        <v>4.4000000000000003E-3</v>
      </c>
      <c r="H23" s="8">
        <v>-5.0999999999999997E-2</v>
      </c>
      <c r="I23" s="8">
        <v>-0.1172</v>
      </c>
      <c r="J23" s="8">
        <f>C23-G23</f>
        <v>-0.14380942646223699</v>
      </c>
      <c r="K23" s="12">
        <v>90208231424</v>
      </c>
      <c r="L23" s="12">
        <v>1635</v>
      </c>
      <c r="M23" s="13">
        <f>LN(K23/K22)</f>
        <v>-0.23830533182484157</v>
      </c>
      <c r="N23" s="13">
        <f>LN(L23/L22)</f>
        <v>-9.2247390273779165E-2</v>
      </c>
    </row>
    <row r="24" spans="1:14" x14ac:dyDescent="0.3">
      <c r="A24" s="2" t="s">
        <v>4</v>
      </c>
      <c r="B24" s="2">
        <v>2010</v>
      </c>
      <c r="C24" s="7">
        <v>7.9728280300321794E-2</v>
      </c>
      <c r="D24" s="8">
        <v>0.17369999999999999</v>
      </c>
      <c r="E24" s="8">
        <v>0.1429</v>
      </c>
      <c r="F24" s="8">
        <v>-5.0999999999999997E-2</v>
      </c>
      <c r="G24" s="8">
        <v>1.1999999999999999E-3</v>
      </c>
      <c r="H24" s="8">
        <v>-1.5100000000000001E-2</v>
      </c>
      <c r="I24" s="8">
        <v>9.4399999999999998E-2</v>
      </c>
      <c r="J24" s="8">
        <f>C24-G24</f>
        <v>7.8528280300321787E-2</v>
      </c>
      <c r="K24" s="12">
        <v>7599770112</v>
      </c>
      <c r="L24" s="12">
        <v>325</v>
      </c>
    </row>
    <row r="25" spans="1:14" x14ac:dyDescent="0.3">
      <c r="A25" s="2" t="s">
        <v>4</v>
      </c>
      <c r="B25" s="2">
        <v>2011</v>
      </c>
      <c r="C25" s="7">
        <v>-0.34072847682119201</v>
      </c>
      <c r="D25" s="8">
        <v>4.4000000000000003E-3</v>
      </c>
      <c r="E25" s="8">
        <v>-5.79E-2</v>
      </c>
      <c r="F25" s="8">
        <v>-8.5400000000000004E-2</v>
      </c>
      <c r="G25" s="8">
        <v>4.0000000000000002E-4</v>
      </c>
      <c r="H25" s="8">
        <v>0.13489999999999999</v>
      </c>
      <c r="I25" s="8">
        <v>-9.7000000000000003E-3</v>
      </c>
      <c r="J25" s="8">
        <f>C25-G25</f>
        <v>-0.34112847682119202</v>
      </c>
      <c r="K25" s="12">
        <v>10272749568</v>
      </c>
      <c r="L25" s="12">
        <v>428</v>
      </c>
      <c r="M25" s="14">
        <f>LN(K25/K24)</f>
        <v>0.30137671783415798</v>
      </c>
      <c r="N25" s="14">
        <f>LN(L25/L24)</f>
        <v>0.27529801325205927</v>
      </c>
    </row>
    <row r="26" spans="1:14" x14ac:dyDescent="0.3">
      <c r="A26" s="2" t="s">
        <v>4</v>
      </c>
      <c r="B26" s="2">
        <v>2012</v>
      </c>
      <c r="C26" s="7">
        <v>0.29080863887493702</v>
      </c>
      <c r="D26" s="8">
        <v>0.16270000000000001</v>
      </c>
      <c r="E26" s="8">
        <v>-1.32E-2</v>
      </c>
      <c r="F26" s="8">
        <v>9.8500000000000004E-2</v>
      </c>
      <c r="G26" s="8">
        <v>5.9999999999999995E-4</v>
      </c>
      <c r="H26" s="8">
        <v>-5.2299999999999999E-2</v>
      </c>
      <c r="I26" s="8">
        <v>9.2200000000000004E-2</v>
      </c>
      <c r="J26" s="8">
        <f>C26-G26</f>
        <v>0.29020863887493703</v>
      </c>
      <c r="K26" s="12">
        <v>7236550144</v>
      </c>
      <c r="L26" s="12">
        <v>561</v>
      </c>
      <c r="M26" s="14">
        <f>LN(K26/K25)</f>
        <v>-0.35035012285972483</v>
      </c>
      <c r="N26" s="14">
        <f>LN(L26/L25)</f>
        <v>0.27059770994089954</v>
      </c>
    </row>
    <row r="27" spans="1:14" x14ac:dyDescent="0.3">
      <c r="A27" s="2" t="s">
        <v>4</v>
      </c>
      <c r="B27" s="2">
        <v>2013</v>
      </c>
      <c r="C27" s="7">
        <v>0.35953307392996098</v>
      </c>
      <c r="D27" s="8">
        <v>0.35199999999999998</v>
      </c>
      <c r="E27" s="8">
        <v>7.6300000000000007E-2</v>
      </c>
      <c r="F27" s="8">
        <v>2.6499999999999999E-2</v>
      </c>
      <c r="G27" s="8">
        <v>2.0000000000000001E-4</v>
      </c>
      <c r="H27" s="8">
        <v>-4.1799999999999997E-2</v>
      </c>
      <c r="I27" s="8">
        <v>9.9000000000000008E-3</v>
      </c>
      <c r="J27" s="8">
        <f>C27-G27</f>
        <v>0.359333073929961</v>
      </c>
      <c r="K27" s="12">
        <v>13966229504</v>
      </c>
      <c r="L27" s="12">
        <v>772</v>
      </c>
      <c r="M27" s="14">
        <f>LN(K27/K26)</f>
        <v>0.65749764395234622</v>
      </c>
      <c r="N27" s="14">
        <f>LN(L27/L26)</f>
        <v>0.31926364450207995</v>
      </c>
    </row>
    <row r="28" spans="1:14" x14ac:dyDescent="0.3">
      <c r="A28" s="2" t="s">
        <v>4</v>
      </c>
      <c r="B28" s="2">
        <v>2014</v>
      </c>
      <c r="C28" s="7">
        <v>0.16113337149399001</v>
      </c>
      <c r="D28" s="8">
        <v>0.1171</v>
      </c>
      <c r="E28" s="8">
        <v>-7.8E-2</v>
      </c>
      <c r="F28" s="8">
        <v>-1.46E-2</v>
      </c>
      <c r="G28" s="8">
        <v>2.0000000000000001E-4</v>
      </c>
      <c r="H28" s="8">
        <v>1.38E-2</v>
      </c>
      <c r="I28" s="8">
        <v>-1.4500000000000001E-2</v>
      </c>
      <c r="J28" s="8">
        <f>C28-G28</f>
        <v>0.16093337149399001</v>
      </c>
      <c r="K28" s="12">
        <v>21658800128</v>
      </c>
      <c r="L28" s="12">
        <v>1028</v>
      </c>
      <c r="M28" s="14">
        <f>LN(K28/K27)</f>
        <v>0.43876960694538447</v>
      </c>
      <c r="N28" s="14">
        <f>LN(L28/L27)</f>
        <v>0.28638589599033432</v>
      </c>
    </row>
    <row r="29" spans="1:14" x14ac:dyDescent="0.3">
      <c r="A29" s="2" t="s">
        <v>4</v>
      </c>
      <c r="B29" s="2">
        <v>2015</v>
      </c>
      <c r="C29" s="7">
        <v>1.6021690904609299E-2</v>
      </c>
      <c r="D29" s="8">
        <v>6.9999999999999999E-4</v>
      </c>
      <c r="E29" s="8">
        <v>-3.9300000000000002E-2</v>
      </c>
      <c r="F29" s="8">
        <v>-9.5299999999999996E-2</v>
      </c>
      <c r="G29" s="8">
        <v>2.0000000000000001E-4</v>
      </c>
      <c r="H29" s="8">
        <v>1.15E-2</v>
      </c>
      <c r="I29" s="8">
        <v>-8.7099999999999997E-2</v>
      </c>
      <c r="J29" s="8">
        <f>C29-G29</f>
        <v>1.58216909046093E-2</v>
      </c>
      <c r="K29" s="12">
        <v>43737190400</v>
      </c>
      <c r="L29" s="12">
        <v>1234</v>
      </c>
      <c r="M29" s="14">
        <f>LN(K29/K28)</f>
        <v>0.70278693478896515</v>
      </c>
      <c r="N29" s="14">
        <f>LN(L29/L28)</f>
        <v>0.18264575845022266</v>
      </c>
    </row>
    <row r="30" spans="1:14" x14ac:dyDescent="0.3">
      <c r="A30" s="2" t="s">
        <v>4</v>
      </c>
      <c r="B30" s="2">
        <v>2016</v>
      </c>
      <c r="C30" s="7">
        <v>0.14944201843765201</v>
      </c>
      <c r="D30" s="8">
        <v>0.13300000000000001</v>
      </c>
      <c r="E30" s="8">
        <v>6.6299999999999998E-2</v>
      </c>
      <c r="F30" s="8">
        <v>0.22639999999999999</v>
      </c>
      <c r="G30" s="8">
        <v>2E-3</v>
      </c>
      <c r="H30" s="8">
        <v>4.4900000000000002E-2</v>
      </c>
      <c r="I30" s="8">
        <v>9.9000000000000005E-2</v>
      </c>
      <c r="J30" s="8">
        <f>C30-G30</f>
        <v>0.14744201843765201</v>
      </c>
      <c r="K30" s="12">
        <v>55366189056</v>
      </c>
      <c r="L30" s="12">
        <v>1267</v>
      </c>
      <c r="M30" s="14">
        <f>LN(K30/K29)</f>
        <v>0.23577032251757041</v>
      </c>
      <c r="N30" s="14">
        <f>LN(L30/L29)</f>
        <v>2.6390975855805899E-2</v>
      </c>
    </row>
    <row r="31" spans="1:14" x14ac:dyDescent="0.3">
      <c r="A31" s="2" t="s">
        <v>4</v>
      </c>
      <c r="B31" s="2">
        <v>2017</v>
      </c>
      <c r="C31" s="7">
        <v>0.13676656817222399</v>
      </c>
      <c r="D31" s="8">
        <v>0.21510000000000001</v>
      </c>
      <c r="E31" s="8">
        <v>-4.9500000000000002E-2</v>
      </c>
      <c r="F31" s="8">
        <v>-0.1348</v>
      </c>
      <c r="G31" s="8">
        <v>8.0000000000000002E-3</v>
      </c>
      <c r="H31" s="8">
        <v>4.7199999999999999E-2</v>
      </c>
      <c r="I31" s="8">
        <v>-0.1157</v>
      </c>
      <c r="J31" s="8">
        <f>C31-G31</f>
        <v>0.12876656817222398</v>
      </c>
      <c r="K31" s="12">
        <v>24431419392</v>
      </c>
      <c r="L31" s="12">
        <v>1498</v>
      </c>
      <c r="M31" s="14">
        <f>LN(K31/K30)</f>
        <v>-0.81809911764215193</v>
      </c>
      <c r="N31" s="14">
        <f>LN(L31/L30)</f>
        <v>0.16747898375602582</v>
      </c>
    </row>
    <row r="32" spans="1:14" x14ac:dyDescent="0.3">
      <c r="A32" s="2" t="s">
        <v>4</v>
      </c>
      <c r="B32" s="2">
        <v>2018</v>
      </c>
      <c r="C32" s="7">
        <v>-0.126067582621612</v>
      </c>
      <c r="D32" s="8">
        <v>-6.93E-2</v>
      </c>
      <c r="E32" s="8">
        <v>-3.3399999999999999E-2</v>
      </c>
      <c r="F32" s="8">
        <v>-9.8000000000000004E-2</v>
      </c>
      <c r="G32" s="8">
        <v>1.8100000000000002E-2</v>
      </c>
      <c r="H32" s="8">
        <v>-1.2800000000000001E-2</v>
      </c>
      <c r="I32" s="8">
        <v>1E-4</v>
      </c>
      <c r="J32" s="8">
        <f>C32-G32</f>
        <v>-0.144167582621612</v>
      </c>
      <c r="K32" s="12">
        <v>43277889536</v>
      </c>
      <c r="L32" s="12">
        <v>1837</v>
      </c>
      <c r="M32" s="14">
        <f>LN(K32/K31)</f>
        <v>0.57177188636755993</v>
      </c>
      <c r="N32" s="14">
        <f>LN(L32/L31)</f>
        <v>0.2040029211379609</v>
      </c>
    </row>
    <row r="33" spans="1:14" x14ac:dyDescent="0.3">
      <c r="A33" s="2" t="s">
        <v>4</v>
      </c>
      <c r="B33" s="2">
        <v>2019</v>
      </c>
      <c r="C33" s="7">
        <v>6.9258551094115106E-2</v>
      </c>
      <c r="D33" s="8">
        <v>0.2828</v>
      </c>
      <c r="E33" s="8">
        <v>-6.0600000000000001E-2</v>
      </c>
      <c r="F33" s="8">
        <v>-0.1048</v>
      </c>
      <c r="G33" s="8">
        <v>2.1399999999999999E-2</v>
      </c>
      <c r="H33" s="8">
        <v>4.2599999999999999E-2</v>
      </c>
      <c r="I33" s="8">
        <v>-3.3000000000000002E-2</v>
      </c>
      <c r="J33" s="8">
        <f>C33-G33</f>
        <v>4.7858551094115104E-2</v>
      </c>
      <c r="K33" s="12">
        <v>114482962432</v>
      </c>
      <c r="L33" s="12">
        <v>1793</v>
      </c>
      <c r="M33" s="14">
        <f>LN(K33/K32)</f>
        <v>0.97278414188414597</v>
      </c>
      <c r="N33" s="14">
        <f>LN(L33/L32)</f>
        <v>-2.4243611609992739E-2</v>
      </c>
    </row>
    <row r="34" spans="1:14" x14ac:dyDescent="0.3">
      <c r="A34" s="2" t="s">
        <v>4</v>
      </c>
      <c r="B34" s="2">
        <v>2020</v>
      </c>
      <c r="C34" s="7">
        <v>-0.15676534869858899</v>
      </c>
      <c r="D34" s="8">
        <v>0.23669999999999999</v>
      </c>
      <c r="E34" s="8">
        <v>0.12889999999999999</v>
      </c>
      <c r="F34" s="8">
        <v>-0.46600000000000003</v>
      </c>
      <c r="G34" s="8">
        <v>4.4000000000000003E-3</v>
      </c>
      <c r="H34" s="8">
        <v>-5.0999999999999997E-2</v>
      </c>
      <c r="I34" s="8">
        <v>-0.1172</v>
      </c>
      <c r="J34" s="8">
        <f>C34-G34</f>
        <v>-0.16116534869858898</v>
      </c>
      <c r="K34" s="12">
        <v>90208231424</v>
      </c>
      <c r="L34" s="12">
        <v>1635</v>
      </c>
      <c r="M34" s="14">
        <f>LN(K34/K33)</f>
        <v>-0.23830533182484157</v>
      </c>
      <c r="N34" s="14">
        <f>LN(L34/L33)</f>
        <v>-9.2247390273779165E-2</v>
      </c>
    </row>
    <row r="35" spans="1:14" x14ac:dyDescent="0.3">
      <c r="A35" s="2" t="s">
        <v>6</v>
      </c>
      <c r="B35" s="2">
        <v>2010</v>
      </c>
      <c r="C35" s="7">
        <v>0.12373737373737401</v>
      </c>
      <c r="D35" s="8">
        <v>0.17369999999999999</v>
      </c>
      <c r="E35" s="8">
        <v>0.1429</v>
      </c>
      <c r="F35" s="8">
        <v>-5.0999999999999997E-2</v>
      </c>
      <c r="G35" s="8">
        <v>1.1999999999999999E-3</v>
      </c>
      <c r="H35" s="8">
        <v>-1.5100000000000001E-2</v>
      </c>
      <c r="I35" s="8">
        <v>9.4399999999999998E-2</v>
      </c>
      <c r="J35" s="8">
        <f>C35-G35</f>
        <v>0.122537373737374</v>
      </c>
      <c r="K35" s="12">
        <v>7599770112</v>
      </c>
      <c r="L35" s="12">
        <v>325</v>
      </c>
    </row>
    <row r="36" spans="1:14" x14ac:dyDescent="0.3">
      <c r="A36" s="2" t="s">
        <v>6</v>
      </c>
      <c r="B36" s="2">
        <v>2011</v>
      </c>
      <c r="C36" s="7">
        <v>2.8651685393258498E-2</v>
      </c>
      <c r="D36" s="8">
        <v>4.4000000000000003E-3</v>
      </c>
      <c r="E36" s="8">
        <v>-5.79E-2</v>
      </c>
      <c r="F36" s="8">
        <v>-8.5400000000000004E-2</v>
      </c>
      <c r="G36" s="8">
        <v>4.0000000000000002E-4</v>
      </c>
      <c r="H36" s="8">
        <v>0.13489999999999999</v>
      </c>
      <c r="I36" s="8">
        <v>-9.7000000000000003E-3</v>
      </c>
      <c r="J36" s="8">
        <f>C36-G36</f>
        <v>2.8251685393258497E-2</v>
      </c>
      <c r="K36" s="12">
        <v>10272749568</v>
      </c>
      <c r="L36" s="12">
        <v>428</v>
      </c>
      <c r="M36" s="13">
        <f>LN(K36/K35)</f>
        <v>0.30137671783415798</v>
      </c>
      <c r="N36" s="13">
        <f>LN(L36/L35)</f>
        <v>0.27529801325205927</v>
      </c>
    </row>
    <row r="37" spans="1:14" x14ac:dyDescent="0.3">
      <c r="A37" s="2" t="s">
        <v>6</v>
      </c>
      <c r="B37" s="2">
        <v>2012</v>
      </c>
      <c r="C37" s="7">
        <v>-8.5563444383760894E-3</v>
      </c>
      <c r="D37" s="8">
        <v>0.16270000000000001</v>
      </c>
      <c r="E37" s="8">
        <v>-1.32E-2</v>
      </c>
      <c r="F37" s="8">
        <v>9.8500000000000004E-2</v>
      </c>
      <c r="G37" s="8">
        <v>5.9999999999999995E-4</v>
      </c>
      <c r="H37" s="8">
        <v>-5.2299999999999999E-2</v>
      </c>
      <c r="I37" s="8">
        <v>9.2200000000000004E-2</v>
      </c>
      <c r="J37" s="8">
        <f>C37-G37</f>
        <v>-9.1563444383760892E-3</v>
      </c>
      <c r="K37" s="12">
        <v>7236550144</v>
      </c>
      <c r="L37" s="12">
        <v>561</v>
      </c>
      <c r="M37" s="13">
        <f>LN(K37/K36)</f>
        <v>-0.35035012285972483</v>
      </c>
      <c r="N37" s="13">
        <f>LN(L37/L36)</f>
        <v>0.27059770994089954</v>
      </c>
    </row>
    <row r="38" spans="1:14" x14ac:dyDescent="0.3">
      <c r="A38" s="2" t="s">
        <v>6</v>
      </c>
      <c r="B38" s="2">
        <v>2013</v>
      </c>
      <c r="C38" s="7">
        <v>0.21777451340433299</v>
      </c>
      <c r="D38" s="8">
        <v>0.35199999999999998</v>
      </c>
      <c r="E38" s="8">
        <v>7.6300000000000007E-2</v>
      </c>
      <c r="F38" s="8">
        <v>2.6499999999999999E-2</v>
      </c>
      <c r="G38" s="8">
        <v>2.0000000000000001E-4</v>
      </c>
      <c r="H38" s="8">
        <v>-4.1799999999999997E-2</v>
      </c>
      <c r="I38" s="8">
        <v>9.9000000000000008E-3</v>
      </c>
      <c r="J38" s="8">
        <f>C38-G38</f>
        <v>0.21757451340433298</v>
      </c>
      <c r="K38" s="12">
        <v>13966229504</v>
      </c>
      <c r="L38" s="12">
        <v>772</v>
      </c>
      <c r="M38" s="13">
        <f>LN(K38/K37)</f>
        <v>0.65749764395234622</v>
      </c>
      <c r="N38" s="13">
        <f>LN(L38/L37)</f>
        <v>0.31926364450207995</v>
      </c>
    </row>
    <row r="39" spans="1:14" x14ac:dyDescent="0.3">
      <c r="A39" s="2" t="s">
        <v>6</v>
      </c>
      <c r="B39" s="2">
        <v>2014</v>
      </c>
      <c r="C39" s="7">
        <v>-9.4692400482509001E-2</v>
      </c>
      <c r="D39" s="8">
        <v>0.1171</v>
      </c>
      <c r="E39" s="8">
        <v>-7.8E-2</v>
      </c>
      <c r="F39" s="8">
        <v>-1.46E-2</v>
      </c>
      <c r="G39" s="8">
        <v>2.0000000000000001E-4</v>
      </c>
      <c r="H39" s="8">
        <v>1.38E-2</v>
      </c>
      <c r="I39" s="8">
        <v>-1.4500000000000001E-2</v>
      </c>
      <c r="J39" s="8">
        <f>C39-G39</f>
        <v>-9.4892400482509007E-2</v>
      </c>
      <c r="K39" s="12">
        <v>21658800128</v>
      </c>
      <c r="L39" s="12">
        <v>1028</v>
      </c>
      <c r="M39" s="13">
        <f>LN(K39/K38)</f>
        <v>0.43876960694538447</v>
      </c>
      <c r="N39" s="13">
        <f>LN(L39/L38)</f>
        <v>0.28638589599033432</v>
      </c>
    </row>
    <row r="40" spans="1:14" x14ac:dyDescent="0.3">
      <c r="A40" s="2" t="s">
        <v>6</v>
      </c>
      <c r="B40" s="2">
        <v>2015</v>
      </c>
      <c r="C40" s="7">
        <v>-4.1638907395069999E-3</v>
      </c>
      <c r="D40" s="8">
        <v>6.9999999999999999E-4</v>
      </c>
      <c r="E40" s="8">
        <v>-3.9300000000000002E-2</v>
      </c>
      <c r="F40" s="8">
        <v>-9.5299999999999996E-2</v>
      </c>
      <c r="G40" s="8">
        <v>2.0000000000000001E-4</v>
      </c>
      <c r="H40" s="8">
        <v>1.15E-2</v>
      </c>
      <c r="I40" s="8">
        <v>-8.7099999999999997E-2</v>
      </c>
      <c r="J40" s="8">
        <f>C40-G40</f>
        <v>-4.3638907395069995E-3</v>
      </c>
      <c r="K40" s="12">
        <v>43737190400</v>
      </c>
      <c r="L40" s="12">
        <v>1234</v>
      </c>
      <c r="M40" s="13">
        <f>LN(K40/K39)</f>
        <v>0.70278693478896515</v>
      </c>
      <c r="N40" s="13">
        <f>LN(L40/L39)</f>
        <v>0.18264575845022266</v>
      </c>
    </row>
    <row r="41" spans="1:14" x14ac:dyDescent="0.3">
      <c r="A41" s="2" t="s">
        <v>6</v>
      </c>
      <c r="B41" s="2">
        <v>2016</v>
      </c>
      <c r="C41" s="7">
        <v>0.38886101354741598</v>
      </c>
      <c r="D41" s="8">
        <v>0.13300000000000001</v>
      </c>
      <c r="E41" s="8">
        <v>6.6299999999999998E-2</v>
      </c>
      <c r="F41" s="8">
        <v>0.22639999999999999</v>
      </c>
      <c r="G41" s="8">
        <v>2E-3</v>
      </c>
      <c r="H41" s="8">
        <v>4.4900000000000002E-2</v>
      </c>
      <c r="I41" s="8">
        <v>9.9000000000000005E-2</v>
      </c>
      <c r="J41" s="8">
        <f>C41-G41</f>
        <v>0.38686101354741598</v>
      </c>
      <c r="K41" s="12">
        <v>55366189056</v>
      </c>
      <c r="L41" s="12">
        <v>1267</v>
      </c>
      <c r="M41" s="13">
        <f>LN(K41/K40)</f>
        <v>0.23577032251757041</v>
      </c>
      <c r="N41" s="13">
        <f>LN(L41/L40)</f>
        <v>2.6390975855805899E-2</v>
      </c>
    </row>
    <row r="42" spans="1:14" x14ac:dyDescent="0.3">
      <c r="A42" s="2" t="s">
        <v>6</v>
      </c>
      <c r="B42" s="2">
        <v>2017</v>
      </c>
      <c r="C42" s="7">
        <v>0.111753371868979</v>
      </c>
      <c r="D42" s="8">
        <v>0.21510000000000001</v>
      </c>
      <c r="E42" s="8">
        <v>-4.9500000000000002E-2</v>
      </c>
      <c r="F42" s="8">
        <v>-0.1348</v>
      </c>
      <c r="G42" s="8">
        <v>8.0000000000000002E-3</v>
      </c>
      <c r="H42" s="8">
        <v>4.7199999999999999E-2</v>
      </c>
      <c r="I42" s="8">
        <v>-0.1157</v>
      </c>
      <c r="J42" s="8">
        <f>C42-G42</f>
        <v>0.10375337186897901</v>
      </c>
      <c r="K42" s="12">
        <v>24431419392</v>
      </c>
      <c r="L42" s="12">
        <v>1498</v>
      </c>
      <c r="M42" s="13">
        <f>LN(K42/K41)</f>
        <v>-0.81809911764215193</v>
      </c>
      <c r="N42" s="13">
        <f>LN(L42/L41)</f>
        <v>0.16747898375602582</v>
      </c>
    </row>
    <row r="43" spans="1:14" x14ac:dyDescent="0.3">
      <c r="A43" s="2" t="s">
        <v>6</v>
      </c>
      <c r="B43" s="2">
        <v>2018</v>
      </c>
      <c r="C43" s="7">
        <v>-0.20569757365684599</v>
      </c>
      <c r="D43" s="8">
        <v>-6.93E-2</v>
      </c>
      <c r="E43" s="8">
        <v>-3.3399999999999999E-2</v>
      </c>
      <c r="F43" s="8">
        <v>-9.8000000000000004E-2</v>
      </c>
      <c r="G43" s="8">
        <v>1.8100000000000002E-2</v>
      </c>
      <c r="H43" s="8">
        <v>-1.2800000000000001E-2</v>
      </c>
      <c r="I43" s="8">
        <v>1E-4</v>
      </c>
      <c r="J43" s="8">
        <f>C43-G43</f>
        <v>-0.22379757365684599</v>
      </c>
      <c r="K43" s="12">
        <v>43277889536</v>
      </c>
      <c r="L43" s="12">
        <v>1837</v>
      </c>
      <c r="M43" s="13">
        <f>LN(K43/K42)</f>
        <v>0.57177188636755993</v>
      </c>
      <c r="N43" s="13">
        <f>LN(L43/L42)</f>
        <v>0.2040029211379609</v>
      </c>
    </row>
    <row r="44" spans="1:14" x14ac:dyDescent="0.3">
      <c r="A44" s="2" t="s">
        <v>6</v>
      </c>
      <c r="B44" s="2">
        <v>2019</v>
      </c>
      <c r="C44" s="7">
        <v>0.191872357834447</v>
      </c>
      <c r="D44" s="8">
        <v>0.2828</v>
      </c>
      <c r="E44" s="8">
        <v>-6.0600000000000001E-2</v>
      </c>
      <c r="F44" s="8">
        <v>-0.1048</v>
      </c>
      <c r="G44" s="8">
        <v>2.1399999999999999E-2</v>
      </c>
      <c r="H44" s="8">
        <v>4.2599999999999999E-2</v>
      </c>
      <c r="I44" s="8">
        <v>-3.3000000000000002E-2</v>
      </c>
      <c r="J44" s="8">
        <f>C44-G44</f>
        <v>0.170472357834447</v>
      </c>
      <c r="K44" s="12">
        <v>114482962432</v>
      </c>
      <c r="L44" s="12">
        <v>1793</v>
      </c>
      <c r="M44" s="13">
        <f>LN(K44/K43)</f>
        <v>0.97278414188414597</v>
      </c>
      <c r="N44" s="13">
        <f>LN(L44/L43)</f>
        <v>-2.4243611609992739E-2</v>
      </c>
    </row>
    <row r="45" spans="1:14" x14ac:dyDescent="0.3">
      <c r="A45" s="2" t="s">
        <v>6</v>
      </c>
      <c r="B45" s="2">
        <v>2020</v>
      </c>
      <c r="C45" s="7">
        <v>-0.216475972540046</v>
      </c>
      <c r="D45" s="8">
        <v>0.23669999999999999</v>
      </c>
      <c r="E45" s="8">
        <v>0.12889999999999999</v>
      </c>
      <c r="F45" s="8">
        <v>-0.46600000000000003</v>
      </c>
      <c r="G45" s="8">
        <v>4.4000000000000003E-3</v>
      </c>
      <c r="H45" s="8">
        <v>-5.0999999999999997E-2</v>
      </c>
      <c r="I45" s="8">
        <v>-0.1172</v>
      </c>
      <c r="J45" s="8">
        <f>C45-G45</f>
        <v>-0.22087597254004598</v>
      </c>
      <c r="K45" s="12">
        <v>90208231424</v>
      </c>
      <c r="L45" s="12">
        <v>1635</v>
      </c>
      <c r="M45" s="13">
        <f>LN(K45/K44)</f>
        <v>-0.23830533182484157</v>
      </c>
      <c r="N45" s="13">
        <f>LN(L45/L44)</f>
        <v>-9.2247390273779165E-2</v>
      </c>
    </row>
    <row r="46" spans="1:14" x14ac:dyDescent="0.3">
      <c r="A46" s="2" t="s">
        <v>7</v>
      </c>
      <c r="B46" s="5">
        <v>2010</v>
      </c>
      <c r="C46" s="7">
        <v>0.11006781429316601</v>
      </c>
      <c r="D46" s="8">
        <v>0.17369999999999999</v>
      </c>
      <c r="E46" s="8">
        <v>0.1429</v>
      </c>
      <c r="F46" s="8">
        <v>-5.0999999999999997E-2</v>
      </c>
      <c r="G46" s="8">
        <v>1.1999999999999999E-3</v>
      </c>
      <c r="H46" s="8">
        <v>-1.5100000000000001E-2</v>
      </c>
      <c r="I46" s="8">
        <v>9.4399999999999998E-2</v>
      </c>
      <c r="J46" s="8">
        <f>C46-G46</f>
        <v>0.108867814293166</v>
      </c>
      <c r="K46" s="12">
        <v>7599770112</v>
      </c>
      <c r="L46" s="12">
        <v>325</v>
      </c>
    </row>
    <row r="47" spans="1:14" x14ac:dyDescent="0.3">
      <c r="A47" s="2" t="s">
        <v>7</v>
      </c>
      <c r="B47" s="5">
        <v>2011</v>
      </c>
      <c r="C47" s="7">
        <v>-6.3439849624061396E-3</v>
      </c>
      <c r="D47" s="8">
        <v>4.4000000000000003E-3</v>
      </c>
      <c r="E47" s="8">
        <v>-5.79E-2</v>
      </c>
      <c r="F47" s="8">
        <v>-8.5400000000000004E-2</v>
      </c>
      <c r="G47" s="8">
        <v>4.0000000000000002E-4</v>
      </c>
      <c r="H47" s="8">
        <v>0.13489999999999999</v>
      </c>
      <c r="I47" s="8">
        <v>-9.7000000000000003E-3</v>
      </c>
      <c r="J47" s="8">
        <f>C47-G47</f>
        <v>-6.7439849624061398E-3</v>
      </c>
      <c r="K47" s="12">
        <v>10272749568</v>
      </c>
      <c r="L47" s="12">
        <v>428</v>
      </c>
      <c r="M47" s="13">
        <f>LN(K47/K46)</f>
        <v>0.30137671783415798</v>
      </c>
      <c r="N47" s="13">
        <f>LN(L47/L46)</f>
        <v>0.27529801325205927</v>
      </c>
    </row>
    <row r="48" spans="1:14" x14ac:dyDescent="0.3">
      <c r="A48" s="2" t="s">
        <v>7</v>
      </c>
      <c r="B48" s="5">
        <v>2012</v>
      </c>
      <c r="C48" s="7">
        <v>0.36982738235989598</v>
      </c>
      <c r="D48" s="8">
        <v>0.16270000000000001</v>
      </c>
      <c r="E48" s="8">
        <v>-1.32E-2</v>
      </c>
      <c r="F48" s="8">
        <v>9.8500000000000004E-2</v>
      </c>
      <c r="G48" s="8">
        <v>5.9999999999999995E-4</v>
      </c>
      <c r="H48" s="8">
        <v>-5.2299999999999999E-2</v>
      </c>
      <c r="I48" s="8">
        <v>9.2200000000000004E-2</v>
      </c>
      <c r="J48" s="8">
        <f>C48-G48</f>
        <v>0.36922738235989599</v>
      </c>
      <c r="K48" s="12">
        <v>7236550144</v>
      </c>
      <c r="L48" s="12">
        <v>561</v>
      </c>
      <c r="M48" s="13">
        <f>LN(K48/K47)</f>
        <v>-0.35035012285972483</v>
      </c>
      <c r="N48" s="13">
        <f>LN(L48/L47)</f>
        <v>0.27059770994089954</v>
      </c>
    </row>
    <row r="49" spans="1:14" x14ac:dyDescent="0.3">
      <c r="A49" s="2" t="s">
        <v>7</v>
      </c>
      <c r="B49" s="5">
        <v>2013</v>
      </c>
      <c r="C49" s="7">
        <v>0.32245813913343702</v>
      </c>
      <c r="D49" s="8">
        <v>0.35199999999999998</v>
      </c>
      <c r="E49" s="8">
        <v>7.6300000000000007E-2</v>
      </c>
      <c r="F49" s="8">
        <v>2.6499999999999999E-2</v>
      </c>
      <c r="G49" s="8">
        <v>2.0000000000000001E-4</v>
      </c>
      <c r="H49" s="8">
        <v>-4.1799999999999997E-2</v>
      </c>
      <c r="I49" s="8">
        <v>9.9000000000000008E-3</v>
      </c>
      <c r="J49" s="8">
        <f>C49-G49</f>
        <v>0.32225813913343704</v>
      </c>
      <c r="K49" s="12">
        <v>13966229504</v>
      </c>
      <c r="L49" s="12">
        <v>772</v>
      </c>
      <c r="M49" s="13">
        <f>LN(K49/K48)</f>
        <v>0.65749764395234622</v>
      </c>
      <c r="N49" s="13">
        <f>LN(L49/L48)</f>
        <v>0.31926364450207995</v>
      </c>
    </row>
    <row r="50" spans="1:14" x14ac:dyDescent="0.3">
      <c r="A50" s="2" t="s">
        <v>7</v>
      </c>
      <c r="B50" s="5">
        <v>2014</v>
      </c>
      <c r="C50" s="7">
        <v>7.75355697689597E-2</v>
      </c>
      <c r="D50" s="8">
        <v>0.1171</v>
      </c>
      <c r="E50" s="8">
        <v>-7.8E-2</v>
      </c>
      <c r="F50" s="8">
        <v>-1.46E-2</v>
      </c>
      <c r="G50" s="8">
        <v>2.0000000000000001E-4</v>
      </c>
      <c r="H50" s="8">
        <v>1.38E-2</v>
      </c>
      <c r="I50" s="8">
        <v>-1.4500000000000001E-2</v>
      </c>
      <c r="J50" s="8">
        <f>C50-G50</f>
        <v>7.7335569768959694E-2</v>
      </c>
      <c r="K50" s="12">
        <v>21658800128</v>
      </c>
      <c r="L50" s="12">
        <v>1028</v>
      </c>
      <c r="M50" s="13">
        <f>LN(K50/K49)</f>
        <v>0.43876960694538447</v>
      </c>
      <c r="N50" s="13">
        <f>LN(L50/L49)</f>
        <v>0.28638589599033432</v>
      </c>
    </row>
    <row r="51" spans="1:14" x14ac:dyDescent="0.3">
      <c r="A51" s="2" t="s">
        <v>7</v>
      </c>
      <c r="B51" s="5">
        <v>2015</v>
      </c>
      <c r="C51" s="7">
        <v>-0.125620835857056</v>
      </c>
      <c r="D51" s="8">
        <v>6.9999999999999999E-4</v>
      </c>
      <c r="E51" s="8">
        <v>-3.9300000000000002E-2</v>
      </c>
      <c r="F51" s="8">
        <v>-9.5299999999999996E-2</v>
      </c>
      <c r="G51" s="8">
        <v>2.0000000000000001E-4</v>
      </c>
      <c r="H51" s="8">
        <v>1.15E-2</v>
      </c>
      <c r="I51" s="8">
        <v>-8.7099999999999997E-2</v>
      </c>
      <c r="J51" s="8">
        <f>C51-G51</f>
        <v>-0.125820835857056</v>
      </c>
      <c r="K51" s="12">
        <v>43737190400</v>
      </c>
      <c r="L51" s="12">
        <v>1234</v>
      </c>
      <c r="M51" s="13">
        <f>LN(K51/K50)</f>
        <v>0.70278693478896515</v>
      </c>
      <c r="N51" s="13">
        <f>LN(L51/L50)</f>
        <v>0.18264575845022266</v>
      </c>
    </row>
    <row r="52" spans="1:14" x14ac:dyDescent="0.3">
      <c r="A52" s="2" t="s">
        <v>7</v>
      </c>
      <c r="B52" s="5">
        <v>2016</v>
      </c>
      <c r="C52" s="7">
        <v>0.20864505403158701</v>
      </c>
      <c r="D52" s="8">
        <v>0.13300000000000001</v>
      </c>
      <c r="E52" s="8">
        <v>6.6299999999999998E-2</v>
      </c>
      <c r="F52" s="8">
        <v>0.22639999999999999</v>
      </c>
      <c r="G52" s="8">
        <v>2E-3</v>
      </c>
      <c r="H52" s="8">
        <v>4.4900000000000002E-2</v>
      </c>
      <c r="I52" s="8">
        <v>9.9000000000000005E-2</v>
      </c>
      <c r="J52" s="8">
        <f>C52-G52</f>
        <v>0.20664505403158701</v>
      </c>
      <c r="K52" s="12">
        <v>55366189056</v>
      </c>
      <c r="L52" s="12">
        <v>1267</v>
      </c>
      <c r="M52" s="13">
        <f>LN(K52/K51)</f>
        <v>0.23577032251757041</v>
      </c>
      <c r="N52" s="13">
        <f>LN(L52/L51)</f>
        <v>2.6390975855805899E-2</v>
      </c>
    </row>
    <row r="53" spans="1:14" x14ac:dyDescent="0.3">
      <c r="A53" s="2" t="s">
        <v>7</v>
      </c>
      <c r="B53" s="5">
        <v>2017</v>
      </c>
      <c r="C53" s="7">
        <v>0.141448876662082</v>
      </c>
      <c r="D53" s="8">
        <v>0.21510000000000001</v>
      </c>
      <c r="E53" s="8">
        <v>-4.9500000000000002E-2</v>
      </c>
      <c r="F53" s="8">
        <v>-0.1348</v>
      </c>
      <c r="G53" s="8">
        <v>8.0000000000000002E-3</v>
      </c>
      <c r="H53" s="8">
        <v>4.7199999999999999E-2</v>
      </c>
      <c r="I53" s="8">
        <v>-0.1157</v>
      </c>
      <c r="J53" s="8">
        <f>C53-G53</f>
        <v>0.13344887666208199</v>
      </c>
      <c r="K53" s="12">
        <v>24431419392</v>
      </c>
      <c r="L53" s="12">
        <v>1498</v>
      </c>
      <c r="M53" s="13">
        <f>LN(K53/K52)</f>
        <v>-0.81809911764215193</v>
      </c>
      <c r="N53" s="13">
        <f>LN(L53/L52)</f>
        <v>0.16747898375602582</v>
      </c>
    </row>
    <row r="54" spans="1:14" x14ac:dyDescent="0.3">
      <c r="A54" s="2" t="s">
        <v>7</v>
      </c>
      <c r="B54" s="5">
        <v>2018</v>
      </c>
      <c r="C54" s="7">
        <v>-0.240911829684676</v>
      </c>
      <c r="D54" s="8">
        <v>-6.93E-2</v>
      </c>
      <c r="E54" s="8">
        <v>-3.3399999999999999E-2</v>
      </c>
      <c r="F54" s="8">
        <v>-9.8000000000000004E-2</v>
      </c>
      <c r="G54" s="8">
        <v>1.8100000000000002E-2</v>
      </c>
      <c r="H54" s="8">
        <v>-1.2800000000000001E-2</v>
      </c>
      <c r="I54" s="8">
        <v>1E-4</v>
      </c>
      <c r="J54" s="8">
        <f>C54-G54</f>
        <v>-0.25901182968467601</v>
      </c>
      <c r="K54" s="12">
        <v>43277889536</v>
      </c>
      <c r="L54" s="12">
        <v>1837</v>
      </c>
      <c r="M54" s="13">
        <f>LN(K54/K53)</f>
        <v>0.57177188636755993</v>
      </c>
      <c r="N54" s="13">
        <f>LN(L54/L53)</f>
        <v>0.2040029211379609</v>
      </c>
    </row>
    <row r="55" spans="1:14" x14ac:dyDescent="0.3">
      <c r="A55" s="2" t="s">
        <v>7</v>
      </c>
      <c r="B55" s="5">
        <v>2019</v>
      </c>
      <c r="C55" s="7">
        <v>0.36142346871279302</v>
      </c>
      <c r="D55" s="8">
        <v>0.2828</v>
      </c>
      <c r="E55" s="8">
        <v>-6.0600000000000001E-2</v>
      </c>
      <c r="F55" s="8">
        <v>-0.1048</v>
      </c>
      <c r="G55" s="8">
        <v>2.1399999999999999E-2</v>
      </c>
      <c r="H55" s="8">
        <v>4.2599999999999999E-2</v>
      </c>
      <c r="I55" s="8">
        <v>-3.3000000000000002E-2</v>
      </c>
      <c r="J55" s="8">
        <f>C55-G55</f>
        <v>0.34002346871279304</v>
      </c>
      <c r="K55" s="12">
        <v>114482962432</v>
      </c>
      <c r="L55" s="12">
        <v>1793</v>
      </c>
      <c r="M55" s="13">
        <f>LN(K55/K54)</f>
        <v>0.97278414188414597</v>
      </c>
      <c r="N55" s="13">
        <f>LN(L55/L54)</f>
        <v>-2.4243611609992739E-2</v>
      </c>
    </row>
    <row r="56" spans="1:14" x14ac:dyDescent="0.3">
      <c r="A56" s="2" t="s">
        <v>7</v>
      </c>
      <c r="B56" s="5">
        <v>2020</v>
      </c>
      <c r="C56" s="7">
        <v>-3.9451948304343697E-2</v>
      </c>
      <c r="D56" s="8">
        <v>0.23669999999999999</v>
      </c>
      <c r="E56" s="8">
        <v>0.12889999999999999</v>
      </c>
      <c r="F56" s="8">
        <v>-0.46600000000000003</v>
      </c>
      <c r="G56" s="8">
        <v>4.4000000000000003E-3</v>
      </c>
      <c r="H56" s="8">
        <v>-5.0999999999999997E-2</v>
      </c>
      <c r="I56" s="8">
        <v>-0.1172</v>
      </c>
      <c r="J56" s="8">
        <f>C56-G56</f>
        <v>-4.3851948304343698E-2</v>
      </c>
      <c r="K56" s="12">
        <v>90208231424</v>
      </c>
      <c r="L56" s="12">
        <v>1635</v>
      </c>
      <c r="M56" s="13">
        <f>LN(K56/K55)</f>
        <v>-0.23830533182484157</v>
      </c>
      <c r="N56" s="13">
        <f>LN(L56/L55)</f>
        <v>-9.2247390273779165E-2</v>
      </c>
    </row>
    <row r="57" spans="1:14" x14ac:dyDescent="0.3">
      <c r="A57" s="2" t="s">
        <v>9</v>
      </c>
      <c r="B57" s="5">
        <v>2010</v>
      </c>
      <c r="C57" s="7">
        <v>0.42900302114803601</v>
      </c>
      <c r="D57" s="8">
        <v>0.17369999999999999</v>
      </c>
      <c r="E57" s="8">
        <v>0.1429</v>
      </c>
      <c r="F57" s="8">
        <v>-5.0999999999999997E-2</v>
      </c>
      <c r="G57" s="8">
        <v>1.1999999999999999E-3</v>
      </c>
      <c r="H57" s="8">
        <v>-1.5100000000000001E-2</v>
      </c>
      <c r="I57" s="8">
        <v>9.4399999999999998E-2</v>
      </c>
      <c r="J57" s="8">
        <f>C57-G57</f>
        <v>0.42780302114803603</v>
      </c>
      <c r="K57" s="12">
        <v>7599770112</v>
      </c>
      <c r="L57" s="12">
        <v>325</v>
      </c>
    </row>
    <row r="58" spans="1:14" x14ac:dyDescent="0.3">
      <c r="A58" s="2" t="s">
        <v>9</v>
      </c>
      <c r="B58" s="5">
        <v>2011</v>
      </c>
      <c r="C58" s="7">
        <v>-0.44376321353065501</v>
      </c>
      <c r="D58" s="8">
        <v>4.4000000000000003E-3</v>
      </c>
      <c r="E58" s="8">
        <v>-5.79E-2</v>
      </c>
      <c r="F58" s="8">
        <v>-8.5400000000000004E-2</v>
      </c>
      <c r="G58" s="8">
        <v>4.0000000000000002E-4</v>
      </c>
      <c r="H58" s="8">
        <v>0.13489999999999999</v>
      </c>
      <c r="I58" s="8">
        <v>-9.7000000000000003E-3</v>
      </c>
      <c r="J58" s="8">
        <f>C58-G58</f>
        <v>-0.44416321353065502</v>
      </c>
      <c r="K58" s="12">
        <v>10272749568</v>
      </c>
      <c r="L58" s="12">
        <v>428</v>
      </c>
      <c r="M58" s="13">
        <f>LN(K58/K57)</f>
        <v>0.30137671783415798</v>
      </c>
      <c r="N58" s="13">
        <f>LN(L58/L57)</f>
        <v>0.27529801325205927</v>
      </c>
    </row>
    <row r="59" spans="1:14" x14ac:dyDescent="0.3">
      <c r="A59" s="2" t="s">
        <v>9</v>
      </c>
      <c r="B59" s="5">
        <v>2012</v>
      </c>
      <c r="C59" s="7">
        <v>0.50361079437476297</v>
      </c>
      <c r="D59" s="8">
        <v>0.16270000000000001</v>
      </c>
      <c r="E59" s="8">
        <v>-1.32E-2</v>
      </c>
      <c r="F59" s="8">
        <v>9.8500000000000004E-2</v>
      </c>
      <c r="G59" s="8">
        <v>5.9999999999999995E-4</v>
      </c>
      <c r="H59" s="8">
        <v>-5.2299999999999999E-2</v>
      </c>
      <c r="I59" s="8">
        <v>9.2200000000000004E-2</v>
      </c>
      <c r="J59" s="8">
        <f>C59-G59</f>
        <v>0.50301079437476293</v>
      </c>
      <c r="K59" s="12">
        <v>7236550144</v>
      </c>
      <c r="L59" s="12">
        <v>561</v>
      </c>
      <c r="M59" s="13">
        <f>LN(K59/K58)</f>
        <v>-0.35035012285972483</v>
      </c>
      <c r="N59" s="13">
        <f>LN(L59/L58)</f>
        <v>0.27059770994089954</v>
      </c>
    </row>
    <row r="60" spans="1:14" x14ac:dyDescent="0.3">
      <c r="A60" s="2" t="s">
        <v>9</v>
      </c>
      <c r="B60" s="5">
        <v>2013</v>
      </c>
      <c r="C60" s="7">
        <v>0.317239635995955</v>
      </c>
      <c r="D60" s="8">
        <v>0.35199999999999998</v>
      </c>
      <c r="E60" s="8">
        <v>7.6300000000000007E-2</v>
      </c>
      <c r="F60" s="8">
        <v>2.6499999999999999E-2</v>
      </c>
      <c r="G60" s="8">
        <v>2.0000000000000001E-4</v>
      </c>
      <c r="H60" s="8">
        <v>-4.1799999999999997E-2</v>
      </c>
      <c r="I60" s="8">
        <v>9.9000000000000008E-3</v>
      </c>
      <c r="J60" s="8">
        <f>C60-G60</f>
        <v>0.31703963599595503</v>
      </c>
      <c r="K60" s="12">
        <v>13966229504</v>
      </c>
      <c r="L60" s="12">
        <v>772</v>
      </c>
      <c r="M60" s="13">
        <f>LN(K60/K59)</f>
        <v>0.65749764395234622</v>
      </c>
      <c r="N60" s="13">
        <f>LN(L60/L59)</f>
        <v>0.31926364450207995</v>
      </c>
    </row>
    <row r="61" spans="1:14" x14ac:dyDescent="0.3">
      <c r="A61" s="2" t="s">
        <v>9</v>
      </c>
      <c r="B61" s="5">
        <v>2014</v>
      </c>
      <c r="C61" s="7">
        <v>3.8380349261178302E-2</v>
      </c>
      <c r="D61" s="8">
        <v>0.1171</v>
      </c>
      <c r="E61" s="8">
        <v>-7.8E-2</v>
      </c>
      <c r="F61" s="8">
        <v>-1.46E-2</v>
      </c>
      <c r="G61" s="8">
        <v>2.0000000000000001E-4</v>
      </c>
      <c r="H61" s="8">
        <v>1.38E-2</v>
      </c>
      <c r="I61" s="8">
        <v>-1.4500000000000001E-2</v>
      </c>
      <c r="J61" s="8">
        <f>C61-G61</f>
        <v>3.8180349261178304E-2</v>
      </c>
      <c r="K61" s="12">
        <v>21658800128</v>
      </c>
      <c r="L61" s="12">
        <v>1028</v>
      </c>
      <c r="M61" s="13">
        <f>LN(K61/K60)</f>
        <v>0.43876960694538447</v>
      </c>
      <c r="N61" s="13">
        <f>LN(L61/L60)</f>
        <v>0.28638589599033432</v>
      </c>
    </row>
    <row r="62" spans="1:14" x14ac:dyDescent="0.3">
      <c r="A62" s="2" t="s">
        <v>9</v>
      </c>
      <c r="B62" s="5">
        <v>2015</v>
      </c>
      <c r="C62" s="7">
        <v>-4.3614858621326899E-2</v>
      </c>
      <c r="D62" s="8">
        <v>6.9999999999999999E-4</v>
      </c>
      <c r="E62" s="8">
        <v>-3.9300000000000002E-2</v>
      </c>
      <c r="F62" s="8">
        <v>-9.5299999999999996E-2</v>
      </c>
      <c r="G62" s="8">
        <v>2.0000000000000001E-4</v>
      </c>
      <c r="H62" s="8">
        <v>1.15E-2</v>
      </c>
      <c r="I62" s="8">
        <v>-8.7099999999999997E-2</v>
      </c>
      <c r="J62" s="8">
        <f>C62-G62</f>
        <v>-4.3814858621326898E-2</v>
      </c>
      <c r="K62" s="12">
        <v>43737190400</v>
      </c>
      <c r="L62" s="12">
        <v>1234</v>
      </c>
      <c r="M62" s="13">
        <f>LN(K62/K61)</f>
        <v>0.70278693478896515</v>
      </c>
      <c r="N62" s="13">
        <f>LN(L62/L61)</f>
        <v>0.18264575845022266</v>
      </c>
    </row>
    <row r="63" spans="1:14" x14ac:dyDescent="0.3">
      <c r="A63" s="2" t="s">
        <v>9</v>
      </c>
      <c r="B63" s="5">
        <v>2016</v>
      </c>
      <c r="C63" s="7">
        <v>0.14840579710144899</v>
      </c>
      <c r="D63" s="8">
        <v>0.13300000000000001</v>
      </c>
      <c r="E63" s="8">
        <v>6.6299999999999998E-2</v>
      </c>
      <c r="F63" s="8">
        <v>0.22639999999999999</v>
      </c>
      <c r="G63" s="8">
        <v>2E-3</v>
      </c>
      <c r="H63" s="8">
        <v>4.4900000000000002E-2</v>
      </c>
      <c r="I63" s="8">
        <v>9.9000000000000005E-2</v>
      </c>
      <c r="J63" s="8">
        <f>C63-G63</f>
        <v>0.14640579710144899</v>
      </c>
      <c r="K63" s="12">
        <v>55366189056</v>
      </c>
      <c r="L63" s="12">
        <v>1267</v>
      </c>
      <c r="M63" s="13">
        <f>LN(K63/K62)</f>
        <v>0.23577032251757041</v>
      </c>
      <c r="N63" s="13">
        <f>LN(L63/L62)</f>
        <v>2.6390975855805899E-2</v>
      </c>
    </row>
    <row r="64" spans="1:14" x14ac:dyDescent="0.3">
      <c r="A64" s="2" t="s">
        <v>9</v>
      </c>
      <c r="B64" s="5">
        <v>2017</v>
      </c>
      <c r="C64" s="7">
        <v>0.25206124852768003</v>
      </c>
      <c r="D64" s="8">
        <v>0.21510000000000001</v>
      </c>
      <c r="E64" s="8">
        <v>-4.9500000000000002E-2</v>
      </c>
      <c r="F64" s="8">
        <v>-0.1348</v>
      </c>
      <c r="G64" s="8">
        <v>8.0000000000000002E-3</v>
      </c>
      <c r="H64" s="8">
        <v>4.7199999999999999E-2</v>
      </c>
      <c r="I64" s="8">
        <v>-0.1157</v>
      </c>
      <c r="J64" s="8">
        <f>C64-G64</f>
        <v>0.24406124852768002</v>
      </c>
      <c r="K64" s="12">
        <v>24431419392</v>
      </c>
      <c r="L64" s="12">
        <v>1498</v>
      </c>
      <c r="M64" s="13">
        <f>LN(K64/K63)</f>
        <v>-0.81809911764215193</v>
      </c>
      <c r="N64" s="13">
        <f>LN(L64/L63)</f>
        <v>0.16747898375602582</v>
      </c>
    </row>
    <row r="65" spans="1:14" x14ac:dyDescent="0.3">
      <c r="A65" s="2" t="s">
        <v>9</v>
      </c>
      <c r="B65" s="5">
        <v>2018</v>
      </c>
      <c r="C65" s="7">
        <v>-0.30036285445504601</v>
      </c>
      <c r="D65" s="8">
        <v>-6.93E-2</v>
      </c>
      <c r="E65" s="8">
        <v>-3.3399999999999999E-2</v>
      </c>
      <c r="F65" s="8">
        <v>-9.8000000000000004E-2</v>
      </c>
      <c r="G65" s="8">
        <v>1.8100000000000002E-2</v>
      </c>
      <c r="H65" s="8">
        <v>-1.2800000000000001E-2</v>
      </c>
      <c r="I65" s="8">
        <v>1E-4</v>
      </c>
      <c r="J65" s="8">
        <f>C65-G65</f>
        <v>-0.31846285445504602</v>
      </c>
      <c r="K65" s="12">
        <v>43277889536</v>
      </c>
      <c r="L65" s="12">
        <v>1837</v>
      </c>
      <c r="M65" s="13">
        <f>LN(K65/K64)</f>
        <v>0.57177188636755993</v>
      </c>
      <c r="N65" s="13">
        <f>LN(L65/L64)</f>
        <v>0.2040029211379609</v>
      </c>
    </row>
    <row r="66" spans="1:14" x14ac:dyDescent="0.3">
      <c r="A66" s="2" t="s">
        <v>9</v>
      </c>
      <c r="B66" s="5">
        <v>2019</v>
      </c>
      <c r="C66" s="7">
        <v>0.53457548981943903</v>
      </c>
      <c r="D66" s="8">
        <v>0.2828</v>
      </c>
      <c r="E66" s="8">
        <v>-6.0600000000000001E-2</v>
      </c>
      <c r="F66" s="8">
        <v>-0.1048</v>
      </c>
      <c r="G66" s="8">
        <v>2.1399999999999999E-2</v>
      </c>
      <c r="H66" s="8">
        <v>4.2599999999999999E-2</v>
      </c>
      <c r="I66" s="8">
        <v>-3.3000000000000002E-2</v>
      </c>
      <c r="J66" s="8">
        <f>C66-G66</f>
        <v>0.51317548981943906</v>
      </c>
      <c r="K66" s="12">
        <v>114482962432</v>
      </c>
      <c r="L66" s="12">
        <v>1793</v>
      </c>
      <c r="M66" s="13">
        <f>LN(K66/K65)</f>
        <v>0.97278414188414597</v>
      </c>
      <c r="N66" s="13">
        <f>LN(L66/L65)</f>
        <v>-2.4243611609992739E-2</v>
      </c>
    </row>
    <row r="67" spans="1:14" x14ac:dyDescent="0.3">
      <c r="A67" s="2" t="s">
        <v>9</v>
      </c>
      <c r="B67" s="5">
        <v>2020</v>
      </c>
      <c r="C67" s="7">
        <v>-0.22818875954437401</v>
      </c>
      <c r="D67" s="8">
        <v>0.23669999999999999</v>
      </c>
      <c r="E67" s="8">
        <v>0.12889999999999999</v>
      </c>
      <c r="F67" s="8">
        <v>-0.46600000000000003</v>
      </c>
      <c r="G67" s="8">
        <v>4.4000000000000003E-3</v>
      </c>
      <c r="H67" s="8">
        <v>-5.0999999999999997E-2</v>
      </c>
      <c r="I67" s="8">
        <v>-0.1172</v>
      </c>
      <c r="J67" s="8">
        <f>C67-G67</f>
        <v>-0.232588759544374</v>
      </c>
      <c r="K67" s="12">
        <v>90208231424</v>
      </c>
      <c r="L67" s="12">
        <v>1635</v>
      </c>
      <c r="M67" s="13">
        <f>LN(K67/K66)</f>
        <v>-0.23830533182484157</v>
      </c>
      <c r="N67" s="13">
        <f>LN(L67/L66)</f>
        <v>-9.2247390273779165E-2</v>
      </c>
    </row>
    <row r="68" spans="1:14" x14ac:dyDescent="0.3">
      <c r="A68" s="2" t="s">
        <v>10</v>
      </c>
      <c r="B68" s="5">
        <v>2015</v>
      </c>
      <c r="C68" s="7">
        <v>5.34995977473854E-2</v>
      </c>
      <c r="D68" s="8">
        <v>6.9999999999999999E-4</v>
      </c>
      <c r="E68" s="8">
        <v>-3.9300000000000002E-2</v>
      </c>
      <c r="F68" s="8">
        <v>-9.5299999999999996E-2</v>
      </c>
      <c r="G68" s="8">
        <v>2.0000000000000001E-4</v>
      </c>
      <c r="H68" s="8">
        <v>1.15E-2</v>
      </c>
      <c r="I68" s="8">
        <v>-8.7099999999999997E-2</v>
      </c>
      <c r="J68" s="8">
        <f>C68-G68</f>
        <v>5.3299597747385401E-2</v>
      </c>
      <c r="K68" s="12">
        <v>43737190400</v>
      </c>
      <c r="L68" s="12">
        <v>1234</v>
      </c>
      <c r="M68" s="13">
        <f>LN(K68/K67)</f>
        <v>-0.72392190130228284</v>
      </c>
      <c r="N68" s="13">
        <f>LN(L68/L67)</f>
        <v>-0.28138187886602067</v>
      </c>
    </row>
    <row r="69" spans="1:14" x14ac:dyDescent="0.3">
      <c r="A69" s="2" t="s">
        <v>10</v>
      </c>
      <c r="B69" s="5">
        <v>2016</v>
      </c>
      <c r="C69" s="7">
        <v>0.36044291714394799</v>
      </c>
      <c r="D69" s="8">
        <v>0.13300000000000001</v>
      </c>
      <c r="E69" s="8">
        <v>6.6299999999999998E-2</v>
      </c>
      <c r="F69" s="8">
        <v>0.22639999999999999</v>
      </c>
      <c r="G69" s="8">
        <v>2E-3</v>
      </c>
      <c r="H69" s="8">
        <v>4.4900000000000002E-2</v>
      </c>
      <c r="I69" s="8">
        <v>9.9000000000000005E-2</v>
      </c>
      <c r="J69" s="8">
        <f>C69-G69</f>
        <v>0.35844291714394799</v>
      </c>
      <c r="K69" s="12">
        <v>55366189056</v>
      </c>
      <c r="L69" s="12">
        <v>1267</v>
      </c>
      <c r="M69" s="13">
        <f>LN(K69/K68)</f>
        <v>0.23577032251757041</v>
      </c>
      <c r="N69" s="13">
        <f>LN(L69/L68)</f>
        <v>2.6390975855805899E-2</v>
      </c>
    </row>
    <row r="70" spans="1:14" x14ac:dyDescent="0.3">
      <c r="A70" s="2" t="s">
        <v>10</v>
      </c>
      <c r="B70" s="5">
        <v>2017</v>
      </c>
      <c r="C70" s="7">
        <v>0.17822060061745701</v>
      </c>
      <c r="D70" s="8">
        <v>0.21510000000000001</v>
      </c>
      <c r="E70" s="8">
        <v>-4.9500000000000002E-2</v>
      </c>
      <c r="F70" s="8">
        <v>-0.1348</v>
      </c>
      <c r="G70" s="8">
        <v>8.0000000000000002E-3</v>
      </c>
      <c r="H70" s="8">
        <v>4.7199999999999999E-2</v>
      </c>
      <c r="I70" s="8">
        <v>-0.1157</v>
      </c>
      <c r="J70" s="8">
        <f>C70-G70</f>
        <v>0.170220600617457</v>
      </c>
      <c r="K70" s="12">
        <v>24431419392</v>
      </c>
      <c r="L70" s="12">
        <v>1498</v>
      </c>
      <c r="M70" s="13">
        <f>LN(K70/K69)</f>
        <v>-0.81809911764215193</v>
      </c>
      <c r="N70" s="13">
        <f>LN(L70/L69)</f>
        <v>0.16747898375602582</v>
      </c>
    </row>
    <row r="71" spans="1:14" x14ac:dyDescent="0.3">
      <c r="A71" s="2" t="s">
        <v>10</v>
      </c>
      <c r="B71" s="5">
        <v>2018</v>
      </c>
      <c r="C71" s="7">
        <v>-0.29180562172463098</v>
      </c>
      <c r="D71" s="8">
        <v>-6.93E-2</v>
      </c>
      <c r="E71" s="8">
        <v>-3.3399999999999999E-2</v>
      </c>
      <c r="F71" s="8">
        <v>-9.8000000000000004E-2</v>
      </c>
      <c r="G71" s="8">
        <v>1.8100000000000002E-2</v>
      </c>
      <c r="H71" s="8">
        <v>-1.2800000000000001E-2</v>
      </c>
      <c r="I71" s="8">
        <v>1E-4</v>
      </c>
      <c r="J71" s="8">
        <f>C71-G71</f>
        <v>-0.30990562172463099</v>
      </c>
      <c r="K71" s="12">
        <v>43277889536</v>
      </c>
      <c r="L71" s="12">
        <v>1837</v>
      </c>
      <c r="M71" s="13">
        <f>LN(K71/K70)</f>
        <v>0.57177188636755993</v>
      </c>
      <c r="N71" s="13">
        <f>LN(L71/L70)</f>
        <v>0.2040029211379609</v>
      </c>
    </row>
    <row r="72" spans="1:14" x14ac:dyDescent="0.3">
      <c r="A72" s="2" t="s">
        <v>10</v>
      </c>
      <c r="B72" s="5">
        <v>2019</v>
      </c>
      <c r="C72" s="7">
        <v>0.36596030945173202</v>
      </c>
      <c r="D72" s="8">
        <v>0.2828</v>
      </c>
      <c r="E72" s="8">
        <v>-6.0600000000000001E-2</v>
      </c>
      <c r="F72" s="8">
        <v>-0.1048</v>
      </c>
      <c r="G72" s="8">
        <v>2.1399999999999999E-2</v>
      </c>
      <c r="H72" s="8">
        <v>4.2599999999999999E-2</v>
      </c>
      <c r="I72" s="8">
        <v>-3.3000000000000002E-2</v>
      </c>
      <c r="J72" s="8">
        <f>C72-G72</f>
        <v>0.34456030945173205</v>
      </c>
      <c r="K72" s="12">
        <v>114482962432</v>
      </c>
      <c r="L72" s="12">
        <v>1793</v>
      </c>
      <c r="M72" s="13">
        <f>LN(K72/K71)</f>
        <v>0.97278414188414597</v>
      </c>
      <c r="N72" s="13">
        <f>LN(L72/L71)</f>
        <v>-2.4243611609992739E-2</v>
      </c>
    </row>
    <row r="73" spans="1:14" x14ac:dyDescent="0.3">
      <c r="A73" s="2" t="s">
        <v>10</v>
      </c>
      <c r="B73" s="5">
        <v>2020</v>
      </c>
      <c r="C73" s="7">
        <v>-0.119428712139867</v>
      </c>
      <c r="D73" s="8">
        <v>0.23669999999999999</v>
      </c>
      <c r="E73" s="8">
        <v>0.12889999999999999</v>
      </c>
      <c r="F73" s="8">
        <v>-0.46600000000000003</v>
      </c>
      <c r="G73" s="8">
        <v>4.4000000000000003E-3</v>
      </c>
      <c r="H73" s="8">
        <v>-5.0999999999999997E-2</v>
      </c>
      <c r="I73" s="8">
        <v>-0.1172</v>
      </c>
      <c r="J73" s="8">
        <f>C73-G73</f>
        <v>-0.123828712139867</v>
      </c>
      <c r="K73" s="12">
        <v>90208231424</v>
      </c>
      <c r="L73" s="12">
        <v>1635</v>
      </c>
      <c r="M73" s="13">
        <f>LN(K73/K72)</f>
        <v>-0.23830533182484157</v>
      </c>
      <c r="N73" s="13">
        <f>LN(L73/L72)</f>
        <v>-9.2247390273779165E-2</v>
      </c>
    </row>
    <row r="74" spans="1:14" x14ac:dyDescent="0.3">
      <c r="A74" s="5" t="s">
        <v>11</v>
      </c>
      <c r="B74" s="5">
        <v>2010</v>
      </c>
      <c r="C74" s="7">
        <v>0.42847480554616202</v>
      </c>
      <c r="D74" s="8">
        <v>0.17369999999999999</v>
      </c>
      <c r="E74" s="8">
        <v>0.1429</v>
      </c>
      <c r="F74" s="8">
        <v>-5.0999999999999997E-2</v>
      </c>
      <c r="G74" s="8">
        <v>1.1999999999999999E-3</v>
      </c>
      <c r="H74" s="8">
        <v>-1.5100000000000001E-2</v>
      </c>
      <c r="I74" s="8">
        <v>9.4399999999999998E-2</v>
      </c>
      <c r="J74" s="8">
        <f>C74-G74</f>
        <v>0.42727480554616204</v>
      </c>
      <c r="K74" s="12">
        <v>7599770112</v>
      </c>
      <c r="L74" s="12">
        <v>325</v>
      </c>
    </row>
    <row r="75" spans="1:14" x14ac:dyDescent="0.3">
      <c r="A75" s="5" t="s">
        <v>11</v>
      </c>
      <c r="B75" s="5">
        <v>2011</v>
      </c>
      <c r="C75" s="7">
        <v>-0.38920454545454503</v>
      </c>
      <c r="D75" s="8">
        <v>4.4000000000000003E-3</v>
      </c>
      <c r="E75" s="8">
        <v>-5.79E-2</v>
      </c>
      <c r="F75" s="8">
        <v>-8.5400000000000004E-2</v>
      </c>
      <c r="G75" s="8">
        <v>4.0000000000000002E-4</v>
      </c>
      <c r="H75" s="8">
        <v>0.13489999999999999</v>
      </c>
      <c r="I75" s="8">
        <v>-9.7000000000000003E-3</v>
      </c>
      <c r="J75" s="8">
        <f>C75-G75</f>
        <v>-0.38960454545454504</v>
      </c>
      <c r="K75" s="12">
        <v>10272749568</v>
      </c>
      <c r="L75" s="12">
        <v>428</v>
      </c>
      <c r="M75" s="14">
        <f>LN(K75/K74)</f>
        <v>0.30137671783415798</v>
      </c>
      <c r="N75" s="14">
        <f>LN(L75/L74)</f>
        <v>0.27529801325205927</v>
      </c>
    </row>
    <row r="76" spans="1:14" x14ac:dyDescent="0.3">
      <c r="A76" s="5" t="s">
        <v>11</v>
      </c>
      <c r="B76" s="5">
        <v>2012</v>
      </c>
      <c r="C76" s="7">
        <v>0.17596899224806201</v>
      </c>
      <c r="D76" s="8">
        <v>0.16270000000000001</v>
      </c>
      <c r="E76" s="8">
        <v>-1.32E-2</v>
      </c>
      <c r="F76" s="8">
        <v>9.8500000000000004E-2</v>
      </c>
      <c r="G76" s="8">
        <v>5.9999999999999995E-4</v>
      </c>
      <c r="H76" s="8">
        <v>-5.2299999999999999E-2</v>
      </c>
      <c r="I76" s="8">
        <v>9.2200000000000004E-2</v>
      </c>
      <c r="J76" s="8">
        <f>C76-G76</f>
        <v>0.17536899224806202</v>
      </c>
      <c r="K76" s="12">
        <v>7236550144</v>
      </c>
      <c r="L76" s="12">
        <v>561</v>
      </c>
      <c r="M76" s="14">
        <f>LN(K76/K75)</f>
        <v>-0.35035012285972483</v>
      </c>
      <c r="N76" s="14">
        <f>LN(L76/L75)</f>
        <v>0.27059770994089954</v>
      </c>
    </row>
    <row r="77" spans="1:14" x14ac:dyDescent="0.3">
      <c r="A77" s="5" t="s">
        <v>11</v>
      </c>
      <c r="B77" s="5">
        <v>2013</v>
      </c>
      <c r="C77" s="7">
        <v>0.56690837178642095</v>
      </c>
      <c r="D77" s="8">
        <v>0.35199999999999998</v>
      </c>
      <c r="E77" s="8">
        <v>7.6300000000000007E-2</v>
      </c>
      <c r="F77" s="8">
        <v>2.6499999999999999E-2</v>
      </c>
      <c r="G77" s="8">
        <v>2.0000000000000001E-4</v>
      </c>
      <c r="H77" s="8">
        <v>-4.1799999999999997E-2</v>
      </c>
      <c r="I77" s="8">
        <v>9.9000000000000008E-3</v>
      </c>
      <c r="J77" s="8">
        <f>C77-G77</f>
        <v>0.56670837178642097</v>
      </c>
      <c r="K77" s="12">
        <v>13966229504</v>
      </c>
      <c r="L77" s="12">
        <v>772</v>
      </c>
      <c r="M77" s="14">
        <f>LN(K77/K76)</f>
        <v>0.65749764395234622</v>
      </c>
      <c r="N77" s="14">
        <f>LN(L77/L76)</f>
        <v>0.31926364450207995</v>
      </c>
    </row>
    <row r="78" spans="1:14" x14ac:dyDescent="0.3">
      <c r="A78" s="5" t="s">
        <v>11</v>
      </c>
      <c r="B78" s="5">
        <v>2014</v>
      </c>
      <c r="C78" s="7">
        <v>-1.47244425746739E-2</v>
      </c>
      <c r="D78" s="8">
        <v>0.1171</v>
      </c>
      <c r="E78" s="8">
        <v>-7.8E-2</v>
      </c>
      <c r="F78" s="8">
        <v>-1.46E-2</v>
      </c>
      <c r="G78" s="8">
        <v>2.0000000000000001E-4</v>
      </c>
      <c r="H78" s="8">
        <v>1.38E-2</v>
      </c>
      <c r="I78" s="8">
        <v>-1.4500000000000001E-2</v>
      </c>
      <c r="J78" s="8">
        <f>C78-G78</f>
        <v>-1.49244425746739E-2</v>
      </c>
      <c r="K78" s="12">
        <v>21658800128</v>
      </c>
      <c r="L78" s="12">
        <v>1028</v>
      </c>
      <c r="M78" s="14">
        <f>LN(K78/K77)</f>
        <v>0.43876960694538447</v>
      </c>
      <c r="N78" s="14">
        <f>LN(L78/L77)</f>
        <v>0.28638589599033432</v>
      </c>
    </row>
    <row r="79" spans="1:14" x14ac:dyDescent="0.3">
      <c r="A79" s="5" t="s">
        <v>11</v>
      </c>
      <c r="B79" s="5">
        <v>2015</v>
      </c>
      <c r="C79" s="7">
        <v>-0.106959863364646</v>
      </c>
      <c r="D79" s="8">
        <v>6.9999999999999999E-4</v>
      </c>
      <c r="E79" s="8">
        <v>-3.9300000000000002E-2</v>
      </c>
      <c r="F79" s="8">
        <v>-9.5299999999999996E-2</v>
      </c>
      <c r="G79" s="8">
        <v>2.0000000000000001E-4</v>
      </c>
      <c r="H79" s="8">
        <v>1.15E-2</v>
      </c>
      <c r="I79" s="8">
        <v>-8.7099999999999997E-2</v>
      </c>
      <c r="J79" s="8">
        <f>C79-G79</f>
        <v>-0.107159863364646</v>
      </c>
      <c r="K79" s="12">
        <v>43737190400</v>
      </c>
      <c r="L79" s="12">
        <v>1234</v>
      </c>
      <c r="M79" s="14">
        <f>LN(K79/K78)</f>
        <v>0.70278693478896515</v>
      </c>
      <c r="N79" s="14">
        <f>LN(L79/L78)</f>
        <v>0.18264575845022266</v>
      </c>
    </row>
    <row r="80" spans="1:14" x14ac:dyDescent="0.3">
      <c r="A80" s="5" t="s">
        <v>11</v>
      </c>
      <c r="B80" s="5">
        <v>2016</v>
      </c>
      <c r="C80" s="7">
        <v>0.62825723165192404</v>
      </c>
      <c r="D80" s="8">
        <v>0.13300000000000001</v>
      </c>
      <c r="E80" s="8">
        <v>6.6299999999999998E-2</v>
      </c>
      <c r="F80" s="8">
        <v>0.22639999999999999</v>
      </c>
      <c r="G80" s="8">
        <v>2E-3</v>
      </c>
      <c r="H80" s="8">
        <v>4.4900000000000002E-2</v>
      </c>
      <c r="I80" s="8">
        <v>9.9000000000000005E-2</v>
      </c>
      <c r="J80" s="8">
        <f>C80-G80</f>
        <v>0.62625723165192404</v>
      </c>
      <c r="K80" s="12">
        <v>55366189056</v>
      </c>
      <c r="L80" s="12">
        <v>1267</v>
      </c>
      <c r="M80" s="14">
        <f>LN(K80/K79)</f>
        <v>0.23577032251757041</v>
      </c>
      <c r="N80" s="14">
        <f>LN(L80/L79)</f>
        <v>2.6390975855805899E-2</v>
      </c>
    </row>
    <row r="81" spans="1:14" x14ac:dyDescent="0.3">
      <c r="A81" s="5" t="s">
        <v>11</v>
      </c>
      <c r="B81" s="5">
        <v>2017</v>
      </c>
      <c r="C81" s="7">
        <v>0.27455586551167199</v>
      </c>
      <c r="D81" s="8">
        <v>0.21510000000000001</v>
      </c>
      <c r="E81" s="8">
        <v>-4.9500000000000002E-2</v>
      </c>
      <c r="F81" s="8">
        <v>-0.1348</v>
      </c>
      <c r="G81" s="8">
        <v>8.0000000000000002E-3</v>
      </c>
      <c r="H81" s="8">
        <v>4.7199999999999999E-2</v>
      </c>
      <c r="I81" s="8">
        <v>-0.1157</v>
      </c>
      <c r="J81" s="8">
        <f>C81-G81</f>
        <v>0.26655586551167199</v>
      </c>
      <c r="K81" s="12">
        <v>24431419392</v>
      </c>
      <c r="L81" s="12">
        <v>1498</v>
      </c>
      <c r="M81" s="14">
        <f>LN(K81/K80)</f>
        <v>-0.81809911764215193</v>
      </c>
      <c r="N81" s="14">
        <f>LN(L81/L80)</f>
        <v>0.16747898375602582</v>
      </c>
    </row>
    <row r="82" spans="1:14" x14ac:dyDescent="0.3">
      <c r="A82" s="5" t="s">
        <v>11</v>
      </c>
      <c r="B82" s="5">
        <v>2018</v>
      </c>
      <c r="C82" s="7">
        <v>-0.208731712936298</v>
      </c>
      <c r="D82" s="8">
        <v>-6.93E-2</v>
      </c>
      <c r="E82" s="8">
        <v>-3.3399999999999999E-2</v>
      </c>
      <c r="F82" s="8">
        <v>-9.8000000000000004E-2</v>
      </c>
      <c r="G82" s="8">
        <v>1.8100000000000002E-2</v>
      </c>
      <c r="H82" s="8">
        <v>-1.2800000000000001E-2</v>
      </c>
      <c r="I82" s="8">
        <v>1E-4</v>
      </c>
      <c r="J82" s="8">
        <f>C82-G82</f>
        <v>-0.226831712936298</v>
      </c>
      <c r="K82" s="12">
        <v>43277889536</v>
      </c>
      <c r="L82" s="12">
        <v>1837</v>
      </c>
      <c r="M82" s="14">
        <f>LN(K82/K81)</f>
        <v>0.57177188636755993</v>
      </c>
      <c r="N82" s="14">
        <f>LN(L82/L81)</f>
        <v>0.2040029211379609</v>
      </c>
    </row>
    <row r="83" spans="1:14" x14ac:dyDescent="0.3">
      <c r="A83" s="5" t="s">
        <v>11</v>
      </c>
      <c r="B83" s="5">
        <v>2019</v>
      </c>
      <c r="C83" s="7">
        <v>4.4547969136701199E-2</v>
      </c>
      <c r="D83" s="8">
        <v>0.2828</v>
      </c>
      <c r="E83" s="8">
        <v>-6.0600000000000001E-2</v>
      </c>
      <c r="F83" s="8">
        <v>-0.1048</v>
      </c>
      <c r="G83" s="8">
        <v>2.1399999999999999E-2</v>
      </c>
      <c r="H83" s="8">
        <v>4.2599999999999999E-2</v>
      </c>
      <c r="I83" s="8">
        <v>-3.3000000000000002E-2</v>
      </c>
      <c r="J83" s="8">
        <f>C83-G83</f>
        <v>2.31479691367012E-2</v>
      </c>
      <c r="K83" s="12">
        <v>114482962432</v>
      </c>
      <c r="L83" s="12">
        <v>1793</v>
      </c>
      <c r="M83" s="14">
        <f>LN(K83/K82)</f>
        <v>0.97278414188414597</v>
      </c>
      <c r="N83" s="14">
        <f>LN(L83/L82)</f>
        <v>-2.4243611609992739E-2</v>
      </c>
    </row>
    <row r="84" spans="1:14" x14ac:dyDescent="0.3">
      <c r="A84" s="5" t="s">
        <v>11</v>
      </c>
      <c r="B84" s="5">
        <v>2020</v>
      </c>
      <c r="C84" s="7">
        <v>-0.22146341463414601</v>
      </c>
      <c r="D84" s="8">
        <v>0.23669999999999999</v>
      </c>
      <c r="E84" s="8">
        <v>0.12889999999999999</v>
      </c>
      <c r="F84" s="8">
        <v>-0.46600000000000003</v>
      </c>
      <c r="G84" s="8">
        <v>4.4000000000000003E-3</v>
      </c>
      <c r="H84" s="8">
        <v>-5.0999999999999997E-2</v>
      </c>
      <c r="I84" s="8">
        <v>-0.1172</v>
      </c>
      <c r="J84" s="8">
        <f>C84-G84</f>
        <v>-0.225863414634146</v>
      </c>
      <c r="K84" s="12">
        <v>90208231424</v>
      </c>
      <c r="L84" s="12">
        <v>1635</v>
      </c>
      <c r="M84" s="14">
        <f>LN(K84/K83)</f>
        <v>-0.23830533182484157</v>
      </c>
      <c r="N84" s="14">
        <f>LN(L84/L83)</f>
        <v>-9.2247390273779165E-2</v>
      </c>
    </row>
    <row r="85" spans="1:14" x14ac:dyDescent="0.3">
      <c r="A85" s="2" t="s">
        <v>12</v>
      </c>
      <c r="B85" s="5">
        <v>2010</v>
      </c>
      <c r="C85" s="7">
        <v>0.237341772151899</v>
      </c>
      <c r="D85" s="8">
        <v>0.17369999999999999</v>
      </c>
      <c r="E85" s="8">
        <v>0.1429</v>
      </c>
      <c r="F85" s="8">
        <v>-5.0999999999999997E-2</v>
      </c>
      <c r="G85" s="8">
        <v>1.1999999999999999E-3</v>
      </c>
      <c r="H85" s="8">
        <v>-1.5100000000000001E-2</v>
      </c>
      <c r="I85" s="8">
        <v>9.4399999999999998E-2</v>
      </c>
      <c r="J85" s="8">
        <f>C85-G85</f>
        <v>0.23614177215189899</v>
      </c>
      <c r="K85" s="12">
        <v>7599770112</v>
      </c>
      <c r="L85" s="12">
        <v>325</v>
      </c>
    </row>
    <row r="86" spans="1:14" x14ac:dyDescent="0.3">
      <c r="A86" s="2" t="s">
        <v>12</v>
      </c>
      <c r="B86" s="5">
        <v>2011</v>
      </c>
      <c r="C86" s="7">
        <v>1.0230179028133E-2</v>
      </c>
      <c r="D86" s="8">
        <v>4.4000000000000003E-3</v>
      </c>
      <c r="E86" s="8">
        <v>-5.79E-2</v>
      </c>
      <c r="F86" s="8">
        <v>-8.5400000000000004E-2</v>
      </c>
      <c r="G86" s="8">
        <v>4.0000000000000002E-4</v>
      </c>
      <c r="H86" s="8">
        <v>0.13489999999999999</v>
      </c>
      <c r="I86" s="8">
        <v>-9.7000000000000003E-3</v>
      </c>
      <c r="J86" s="8">
        <f>C86-G86</f>
        <v>9.8301790281330008E-3</v>
      </c>
      <c r="K86" s="12">
        <v>10272749568</v>
      </c>
      <c r="L86" s="12">
        <v>428</v>
      </c>
      <c r="M86" s="14">
        <f>LN(K86/K85)</f>
        <v>0.30137671783415798</v>
      </c>
      <c r="N86" s="14">
        <f>LN(L86/L85)</f>
        <v>0.27529801325205927</v>
      </c>
    </row>
    <row r="87" spans="1:14" x14ac:dyDescent="0.3">
      <c r="A87" s="2" t="s">
        <v>12</v>
      </c>
      <c r="B87" s="5">
        <v>2012</v>
      </c>
      <c r="C87" s="7">
        <v>8.81012658227847E-2</v>
      </c>
      <c r="D87" s="8">
        <v>0.16270000000000001</v>
      </c>
      <c r="E87" s="8">
        <v>-1.32E-2</v>
      </c>
      <c r="F87" s="8">
        <v>9.8500000000000004E-2</v>
      </c>
      <c r="G87" s="8">
        <v>5.9999999999999995E-4</v>
      </c>
      <c r="H87" s="8">
        <v>-5.2299999999999999E-2</v>
      </c>
      <c r="I87" s="8">
        <v>9.2200000000000004E-2</v>
      </c>
      <c r="J87" s="8">
        <f>C87-G87</f>
        <v>8.7501265822784696E-2</v>
      </c>
      <c r="K87" s="12">
        <v>7236550144</v>
      </c>
      <c r="L87" s="12">
        <v>561</v>
      </c>
      <c r="M87" s="14">
        <f>LN(K87/K86)</f>
        <v>-0.35035012285972483</v>
      </c>
      <c r="N87" s="14">
        <f>LN(L87/L86)</f>
        <v>0.27059770994089954</v>
      </c>
    </row>
    <row r="88" spans="1:14" x14ac:dyDescent="0.3">
      <c r="A88" s="2" t="s">
        <v>12</v>
      </c>
      <c r="B88" s="5">
        <v>2013</v>
      </c>
      <c r="C88" s="7">
        <v>0.62726849697533704</v>
      </c>
      <c r="D88" s="8">
        <v>0.35199999999999998</v>
      </c>
      <c r="E88" s="8">
        <v>7.6300000000000007E-2</v>
      </c>
      <c r="F88" s="8">
        <v>2.6499999999999999E-2</v>
      </c>
      <c r="G88" s="8">
        <v>2.0000000000000001E-4</v>
      </c>
      <c r="H88" s="8">
        <v>-4.1799999999999997E-2</v>
      </c>
      <c r="I88" s="8">
        <v>9.9000000000000008E-3</v>
      </c>
      <c r="J88" s="8">
        <f>C88-G88</f>
        <v>0.62706849697533706</v>
      </c>
      <c r="K88" s="12">
        <v>13966229504</v>
      </c>
      <c r="L88" s="12">
        <v>772</v>
      </c>
      <c r="M88" s="14">
        <f>LN(K88/K87)</f>
        <v>0.65749764395234622</v>
      </c>
      <c r="N88" s="14">
        <f>LN(L88/L87)</f>
        <v>0.31926364450207995</v>
      </c>
    </row>
    <row r="89" spans="1:14" x14ac:dyDescent="0.3">
      <c r="A89" s="2" t="s">
        <v>12</v>
      </c>
      <c r="B89" s="5">
        <v>2014</v>
      </c>
      <c r="C89" s="7">
        <v>0.106948813268516</v>
      </c>
      <c r="D89" s="8">
        <v>0.1171</v>
      </c>
      <c r="E89" s="8">
        <v>-7.8E-2</v>
      </c>
      <c r="F89" s="8">
        <v>-1.46E-2</v>
      </c>
      <c r="G89" s="8">
        <v>2.0000000000000001E-4</v>
      </c>
      <c r="H89" s="8">
        <v>1.38E-2</v>
      </c>
      <c r="I89" s="8">
        <v>-1.4500000000000001E-2</v>
      </c>
      <c r="J89" s="8">
        <f>C89-G89</f>
        <v>0.106748813268516</v>
      </c>
      <c r="K89" s="12">
        <v>21658800128</v>
      </c>
      <c r="L89" s="12">
        <v>1028</v>
      </c>
      <c r="M89" s="14">
        <f>LN(K89/K88)</f>
        <v>0.43876960694538447</v>
      </c>
      <c r="N89" s="14">
        <f>LN(L89/L88)</f>
        <v>0.28638589599033432</v>
      </c>
    </row>
    <row r="90" spans="1:14" x14ac:dyDescent="0.3">
      <c r="A90" s="2" t="s">
        <v>12</v>
      </c>
      <c r="B90" s="5">
        <v>2015</v>
      </c>
      <c r="C90" s="7">
        <v>7.3624386463446198E-2</v>
      </c>
      <c r="D90" s="8">
        <v>6.9999999999999999E-4</v>
      </c>
      <c r="E90" s="8">
        <v>-3.9300000000000002E-2</v>
      </c>
      <c r="F90" s="8">
        <v>-9.5299999999999996E-2</v>
      </c>
      <c r="G90" s="8">
        <v>2.0000000000000001E-4</v>
      </c>
      <c r="H90" s="8">
        <v>1.15E-2</v>
      </c>
      <c r="I90" s="8">
        <v>-8.7099999999999997E-2</v>
      </c>
      <c r="J90" s="8">
        <f>C90-G90</f>
        <v>7.3424386463446192E-2</v>
      </c>
      <c r="K90" s="12">
        <v>43737190400</v>
      </c>
      <c r="L90" s="12">
        <v>1234</v>
      </c>
      <c r="M90" s="14">
        <f>LN(K90/K89)</f>
        <v>0.70278693478896515</v>
      </c>
      <c r="N90" s="14">
        <f>LN(L90/L89)</f>
        <v>0.18264575845022266</v>
      </c>
    </row>
    <row r="91" spans="1:14" x14ac:dyDescent="0.3">
      <c r="A91" s="2" t="s">
        <v>12</v>
      </c>
      <c r="B91" s="5">
        <v>2016</v>
      </c>
      <c r="C91" s="7">
        <v>0.223051010587103</v>
      </c>
      <c r="D91" s="8">
        <v>0.13300000000000001</v>
      </c>
      <c r="E91" s="8">
        <v>6.6299999999999998E-2</v>
      </c>
      <c r="F91" s="8">
        <v>0.22639999999999999</v>
      </c>
      <c r="G91" s="8">
        <v>2E-3</v>
      </c>
      <c r="H91" s="8">
        <v>4.4900000000000002E-2</v>
      </c>
      <c r="I91" s="8">
        <v>9.9000000000000005E-2</v>
      </c>
      <c r="J91" s="8">
        <f>C91-G91</f>
        <v>0.221051010587103</v>
      </c>
      <c r="K91" s="12">
        <v>55366189056</v>
      </c>
      <c r="L91" s="12">
        <v>1267</v>
      </c>
      <c r="M91" s="14">
        <f>LN(K91/K90)</f>
        <v>0.23577032251757041</v>
      </c>
      <c r="N91" s="14">
        <f>LN(L91/L90)</f>
        <v>2.6390975855805899E-2</v>
      </c>
    </row>
    <row r="92" spans="1:14" x14ac:dyDescent="0.3">
      <c r="A92" s="2" t="s">
        <v>12</v>
      </c>
      <c r="B92" s="5">
        <v>2017</v>
      </c>
      <c r="C92" s="7">
        <v>0.196734212079481</v>
      </c>
      <c r="D92" s="8">
        <v>0.21510000000000001</v>
      </c>
      <c r="E92" s="8">
        <v>-4.9500000000000002E-2</v>
      </c>
      <c r="F92" s="8">
        <v>-0.1348</v>
      </c>
      <c r="G92" s="8">
        <v>8.0000000000000002E-3</v>
      </c>
      <c r="H92" s="8">
        <v>4.7199999999999999E-2</v>
      </c>
      <c r="I92" s="8">
        <v>-0.1157</v>
      </c>
      <c r="J92" s="8">
        <f>C92-G92</f>
        <v>0.18873421207948099</v>
      </c>
      <c r="K92" s="12">
        <v>24431419392</v>
      </c>
      <c r="L92" s="12">
        <v>1498</v>
      </c>
      <c r="M92" s="14">
        <f>LN(K92/K91)</f>
        <v>-0.81809911764215193</v>
      </c>
      <c r="N92" s="14">
        <f>LN(L92/L91)</f>
        <v>0.16747898375602582</v>
      </c>
    </row>
    <row r="93" spans="1:14" x14ac:dyDescent="0.3">
      <c r="A93" s="2" t="s">
        <v>12</v>
      </c>
      <c r="B93" s="5">
        <v>2018</v>
      </c>
      <c r="C93" s="7">
        <v>-0.28439914515863901</v>
      </c>
      <c r="D93" s="8">
        <v>-6.93E-2</v>
      </c>
      <c r="E93" s="8">
        <v>-3.3399999999999999E-2</v>
      </c>
      <c r="F93" s="8">
        <v>-9.8000000000000004E-2</v>
      </c>
      <c r="G93" s="8">
        <v>1.8100000000000002E-2</v>
      </c>
      <c r="H93" s="8">
        <v>-1.2800000000000001E-2</v>
      </c>
      <c r="I93" s="8">
        <v>1E-4</v>
      </c>
      <c r="J93" s="8">
        <f>C93-G93</f>
        <v>-0.30249914515863902</v>
      </c>
      <c r="K93" s="12">
        <v>43277889536</v>
      </c>
      <c r="L93" s="12">
        <v>1837</v>
      </c>
      <c r="M93" s="14">
        <f>LN(K93/K92)</f>
        <v>0.57177188636755993</v>
      </c>
      <c r="N93" s="14">
        <f>LN(L93/L92)</f>
        <v>0.2040029211379609</v>
      </c>
    </row>
    <row r="94" spans="1:14" x14ac:dyDescent="0.3">
      <c r="A94" s="2" t="s">
        <v>12</v>
      </c>
      <c r="B94" s="5">
        <v>2019</v>
      </c>
      <c r="C94" s="7">
        <v>0.118768665288307</v>
      </c>
      <c r="D94" s="8">
        <v>0.2828</v>
      </c>
      <c r="E94" s="8">
        <v>-6.0600000000000001E-2</v>
      </c>
      <c r="F94" s="8">
        <v>-0.1048</v>
      </c>
      <c r="G94" s="8">
        <v>2.1399999999999999E-2</v>
      </c>
      <c r="H94" s="8">
        <v>4.2599999999999999E-2</v>
      </c>
      <c r="I94" s="8">
        <v>-3.3000000000000002E-2</v>
      </c>
      <c r="J94" s="8">
        <f>C94-G94</f>
        <v>9.7368665288306996E-2</v>
      </c>
      <c r="K94" s="12">
        <v>114482962432</v>
      </c>
      <c r="L94" s="12">
        <v>1793</v>
      </c>
      <c r="M94" s="14">
        <f>LN(K94/K93)</f>
        <v>0.97278414188414597</v>
      </c>
      <c r="N94" s="14">
        <f>LN(L94/L93)</f>
        <v>-2.4243611609992739E-2</v>
      </c>
    </row>
    <row r="95" spans="1:14" x14ac:dyDescent="0.3">
      <c r="A95" s="2" t="s">
        <v>12</v>
      </c>
      <c r="B95" s="5">
        <v>2020</v>
      </c>
      <c r="C95" s="7">
        <v>4.1273100616016398E-2</v>
      </c>
      <c r="D95" s="8">
        <v>0.23669999999999999</v>
      </c>
      <c r="E95" s="8">
        <v>0.12889999999999999</v>
      </c>
      <c r="F95" s="8">
        <v>-0.46600000000000003</v>
      </c>
      <c r="G95" s="8">
        <v>4.4000000000000003E-3</v>
      </c>
      <c r="H95" s="8">
        <v>-5.0999999999999997E-2</v>
      </c>
      <c r="I95" s="8">
        <v>-0.1172</v>
      </c>
      <c r="J95" s="8">
        <f>C95-G95</f>
        <v>3.6873100616016397E-2</v>
      </c>
      <c r="K95" s="12">
        <v>90208231424</v>
      </c>
      <c r="L95" s="12">
        <v>1635</v>
      </c>
      <c r="M95" s="14">
        <f>LN(K95/K94)</f>
        <v>-0.23830533182484157</v>
      </c>
      <c r="N95" s="14">
        <f>LN(L95/L94)</f>
        <v>-9.2247390273779165E-2</v>
      </c>
    </row>
    <row r="96" spans="1:14" x14ac:dyDescent="0.3">
      <c r="A96" s="2" t="s">
        <v>13</v>
      </c>
      <c r="B96" s="5">
        <v>2010</v>
      </c>
      <c r="C96" s="7">
        <v>0.50564102564102598</v>
      </c>
      <c r="D96" s="8">
        <v>0.17369999999999999</v>
      </c>
      <c r="E96" s="8">
        <v>0.1429</v>
      </c>
      <c r="F96" s="8">
        <v>-5.0999999999999997E-2</v>
      </c>
      <c r="G96" s="8">
        <v>1.1999999999999999E-3</v>
      </c>
      <c r="H96" s="8">
        <v>-1.5100000000000001E-2</v>
      </c>
      <c r="I96" s="8">
        <v>9.4399999999999998E-2</v>
      </c>
      <c r="J96" s="8">
        <f>C96-G96</f>
        <v>0.504441025641026</v>
      </c>
      <c r="K96" s="12">
        <v>7599770112</v>
      </c>
      <c r="L96" s="12">
        <v>325</v>
      </c>
    </row>
    <row r="97" spans="1:14" x14ac:dyDescent="0.3">
      <c r="A97" s="2" t="s">
        <v>13</v>
      </c>
      <c r="B97" s="5">
        <v>2011</v>
      </c>
      <c r="C97" s="7">
        <v>-0.13351498637602199</v>
      </c>
      <c r="D97" s="8">
        <v>4.4000000000000003E-3</v>
      </c>
      <c r="E97" s="8">
        <v>-5.79E-2</v>
      </c>
      <c r="F97" s="8">
        <v>-8.5400000000000004E-2</v>
      </c>
      <c r="G97" s="8">
        <v>4.0000000000000002E-4</v>
      </c>
      <c r="H97" s="8">
        <v>0.13489999999999999</v>
      </c>
      <c r="I97" s="8">
        <v>-9.7000000000000003E-3</v>
      </c>
      <c r="J97" s="8">
        <f>C97-G97</f>
        <v>-0.133914986376022</v>
      </c>
      <c r="K97" s="12">
        <v>10272749568</v>
      </c>
      <c r="L97" s="12">
        <v>428</v>
      </c>
      <c r="M97" s="14">
        <f>LN(K97/K96)</f>
        <v>0.30137671783415798</v>
      </c>
      <c r="N97" s="14">
        <f>LN(L97/L96)</f>
        <v>0.27529801325205927</v>
      </c>
    </row>
    <row r="98" spans="1:14" x14ac:dyDescent="0.3">
      <c r="A98" s="2" t="s">
        <v>13</v>
      </c>
      <c r="B98" s="5">
        <v>2012</v>
      </c>
      <c r="C98" s="7">
        <v>0.19496855345911901</v>
      </c>
      <c r="D98" s="8">
        <v>0.16270000000000001</v>
      </c>
      <c r="E98" s="8">
        <v>-1.32E-2</v>
      </c>
      <c r="F98" s="8">
        <v>9.8500000000000004E-2</v>
      </c>
      <c r="G98" s="8">
        <v>5.9999999999999995E-4</v>
      </c>
      <c r="H98" s="8">
        <v>-5.2299999999999999E-2</v>
      </c>
      <c r="I98" s="8">
        <v>9.2200000000000004E-2</v>
      </c>
      <c r="J98" s="8">
        <f>C98-G98</f>
        <v>0.19436855345911902</v>
      </c>
      <c r="K98" s="12">
        <v>7236550144</v>
      </c>
      <c r="L98" s="12">
        <v>561</v>
      </c>
      <c r="M98" s="14">
        <f>LN(K98/K97)</f>
        <v>-0.35035012285972483</v>
      </c>
      <c r="N98" s="14">
        <f>LN(L98/L97)</f>
        <v>0.27059770994089954</v>
      </c>
    </row>
    <row r="99" spans="1:14" x14ac:dyDescent="0.3">
      <c r="A99" s="2" t="s">
        <v>13</v>
      </c>
      <c r="B99" s="5">
        <v>2013</v>
      </c>
      <c r="C99" s="7">
        <v>0.38355263157894798</v>
      </c>
      <c r="D99" s="8">
        <v>0.35199999999999998</v>
      </c>
      <c r="E99" s="8">
        <v>7.6300000000000007E-2</v>
      </c>
      <c r="F99" s="8">
        <v>2.6499999999999999E-2</v>
      </c>
      <c r="G99" s="8">
        <v>2.0000000000000001E-4</v>
      </c>
      <c r="H99" s="8">
        <v>-4.1799999999999997E-2</v>
      </c>
      <c r="I99" s="8">
        <v>9.9000000000000008E-3</v>
      </c>
      <c r="J99" s="8">
        <f>C99-G99</f>
        <v>0.383352631578948</v>
      </c>
      <c r="K99" s="12">
        <v>13966229504</v>
      </c>
      <c r="L99" s="12">
        <v>772</v>
      </c>
      <c r="M99" s="14">
        <f>LN(K99/K98)</f>
        <v>0.65749764395234622</v>
      </c>
      <c r="N99" s="14">
        <f>LN(L99/L98)</f>
        <v>0.31926364450207995</v>
      </c>
    </row>
    <row r="100" spans="1:14" x14ac:dyDescent="0.3">
      <c r="A100" s="2" t="s">
        <v>13</v>
      </c>
      <c r="B100" s="5">
        <v>2014</v>
      </c>
      <c r="C100" s="7">
        <v>-3.1145981930575401E-2</v>
      </c>
      <c r="D100" s="8">
        <v>0.1171</v>
      </c>
      <c r="E100" s="8">
        <v>-7.8E-2</v>
      </c>
      <c r="F100" s="8">
        <v>-1.46E-2</v>
      </c>
      <c r="G100" s="8">
        <v>2.0000000000000001E-4</v>
      </c>
      <c r="H100" s="8">
        <v>1.38E-2</v>
      </c>
      <c r="I100" s="8">
        <v>-1.4500000000000001E-2</v>
      </c>
      <c r="J100" s="8">
        <f>C100-G100</f>
        <v>-3.1345981930575403E-2</v>
      </c>
      <c r="K100" s="12">
        <v>21658800128</v>
      </c>
      <c r="L100" s="12">
        <v>1028</v>
      </c>
      <c r="M100" s="14">
        <f>LN(K100/K99)</f>
        <v>0.43876960694538447</v>
      </c>
      <c r="N100" s="14">
        <f>LN(L100/L99)</f>
        <v>0.28638589599033432</v>
      </c>
    </row>
    <row r="101" spans="1:14" x14ac:dyDescent="0.3">
      <c r="A101" s="2" t="s">
        <v>13</v>
      </c>
      <c r="B101" s="5">
        <v>2015</v>
      </c>
      <c r="C101" s="7">
        <v>-1.3496932515337399E-2</v>
      </c>
      <c r="D101" s="8">
        <v>6.9999999999999999E-4</v>
      </c>
      <c r="E101" s="8">
        <v>-3.9300000000000002E-2</v>
      </c>
      <c r="F101" s="8">
        <v>-9.5299999999999996E-2</v>
      </c>
      <c r="G101" s="8">
        <v>2.0000000000000001E-4</v>
      </c>
      <c r="H101" s="8">
        <v>1.15E-2</v>
      </c>
      <c r="I101" s="8">
        <v>-8.7099999999999997E-2</v>
      </c>
      <c r="J101" s="8">
        <f>C101-G101</f>
        <v>-1.36969325153374E-2</v>
      </c>
      <c r="K101" s="12">
        <v>43737190400</v>
      </c>
      <c r="L101" s="12">
        <v>1234</v>
      </c>
      <c r="M101" s="14">
        <f>LN(K101/K100)</f>
        <v>0.70278693478896515</v>
      </c>
      <c r="N101" s="14">
        <f>LN(L101/L100)</f>
        <v>0.18264575845022266</v>
      </c>
    </row>
    <row r="102" spans="1:14" x14ac:dyDescent="0.3">
      <c r="A102" s="2" t="s">
        <v>13</v>
      </c>
      <c r="B102" s="5">
        <v>2016</v>
      </c>
      <c r="C102" s="7">
        <v>0.34179104477611899</v>
      </c>
      <c r="D102" s="8">
        <v>0.13300000000000001</v>
      </c>
      <c r="E102" s="8">
        <v>6.6299999999999998E-2</v>
      </c>
      <c r="F102" s="8">
        <v>0.22639999999999999</v>
      </c>
      <c r="G102" s="8">
        <v>2E-3</v>
      </c>
      <c r="H102" s="8">
        <v>4.4900000000000002E-2</v>
      </c>
      <c r="I102" s="8">
        <v>9.9000000000000005E-2</v>
      </c>
      <c r="J102" s="8">
        <f>C102-G102</f>
        <v>0.33979104477611899</v>
      </c>
      <c r="K102" s="12">
        <v>55366189056</v>
      </c>
      <c r="L102" s="12">
        <v>1267</v>
      </c>
      <c r="M102" s="14">
        <f>LN(K102/K101)</f>
        <v>0.23577032251757041</v>
      </c>
      <c r="N102" s="14">
        <f>LN(L102/L101)</f>
        <v>2.6390975855805899E-2</v>
      </c>
    </row>
    <row r="103" spans="1:14" x14ac:dyDescent="0.3">
      <c r="A103" s="2" t="s">
        <v>13</v>
      </c>
      <c r="B103" s="5">
        <v>2017</v>
      </c>
      <c r="C103" s="7">
        <v>0.12495365220615499</v>
      </c>
      <c r="D103" s="8">
        <v>0.21510000000000001</v>
      </c>
      <c r="E103" s="8">
        <v>-4.9500000000000002E-2</v>
      </c>
      <c r="F103" s="8">
        <v>-0.1348</v>
      </c>
      <c r="G103" s="8">
        <v>8.0000000000000002E-3</v>
      </c>
      <c r="H103" s="8">
        <v>4.7199999999999999E-2</v>
      </c>
      <c r="I103" s="8">
        <v>-0.1157</v>
      </c>
      <c r="J103" s="8">
        <f>C103-G103</f>
        <v>0.116953652206155</v>
      </c>
      <c r="K103" s="12">
        <v>24431419392</v>
      </c>
      <c r="L103" s="12">
        <v>1498</v>
      </c>
      <c r="M103" s="14">
        <f>LN(K103/K102)</f>
        <v>-0.81809911764215193</v>
      </c>
      <c r="N103" s="14">
        <f>LN(L103/L102)</f>
        <v>0.16747898375602582</v>
      </c>
    </row>
    <row r="104" spans="1:14" x14ac:dyDescent="0.3">
      <c r="A104" s="2" t="s">
        <v>13</v>
      </c>
      <c r="B104" s="5">
        <v>2018</v>
      </c>
      <c r="C104" s="7">
        <v>-0.224456163480554</v>
      </c>
      <c r="D104" s="8">
        <v>-6.93E-2</v>
      </c>
      <c r="E104" s="8">
        <v>-3.3399999999999999E-2</v>
      </c>
      <c r="F104" s="8">
        <v>-9.8000000000000004E-2</v>
      </c>
      <c r="G104" s="8">
        <v>1.8100000000000002E-2</v>
      </c>
      <c r="H104" s="8">
        <v>-1.2800000000000001E-2</v>
      </c>
      <c r="I104" s="8">
        <v>1E-4</v>
      </c>
      <c r="J104" s="8">
        <f>C104-G104</f>
        <v>-0.242556163480554</v>
      </c>
      <c r="K104" s="12">
        <v>43277889536</v>
      </c>
      <c r="L104" s="12">
        <v>1837</v>
      </c>
      <c r="M104" s="14">
        <f>LN(K104/K103)</f>
        <v>0.57177188636755993</v>
      </c>
      <c r="N104" s="14">
        <f>LN(L104/L103)</f>
        <v>0.2040029211379609</v>
      </c>
    </row>
    <row r="105" spans="1:14" x14ac:dyDescent="0.3">
      <c r="A105" s="2" t="s">
        <v>13</v>
      </c>
      <c r="B105" s="5">
        <v>2019</v>
      </c>
      <c r="C105" s="7">
        <v>0.30641733956651102</v>
      </c>
      <c r="D105" s="8">
        <v>0.2828</v>
      </c>
      <c r="E105" s="8">
        <v>-6.0600000000000001E-2</v>
      </c>
      <c r="F105" s="8">
        <v>-0.1048</v>
      </c>
      <c r="G105" s="8">
        <v>2.1399999999999999E-2</v>
      </c>
      <c r="H105" s="8">
        <v>4.2599999999999999E-2</v>
      </c>
      <c r="I105" s="8">
        <v>-3.3000000000000002E-2</v>
      </c>
      <c r="J105" s="8">
        <f>C105-G105</f>
        <v>0.28501733956651104</v>
      </c>
      <c r="K105" s="12">
        <v>114482962432</v>
      </c>
      <c r="L105" s="12">
        <v>1793</v>
      </c>
      <c r="M105" s="14">
        <f>LN(K105/K104)</f>
        <v>0.97278414188414597</v>
      </c>
      <c r="N105" s="14">
        <f>LN(L105/L104)</f>
        <v>-2.4243611609992739E-2</v>
      </c>
    </row>
    <row r="106" spans="1:14" x14ac:dyDescent="0.3">
      <c r="A106" s="2" t="s">
        <v>13</v>
      </c>
      <c r="B106" s="5">
        <v>2020</v>
      </c>
      <c r="C106" s="7">
        <v>-0.103122966818478</v>
      </c>
      <c r="D106" s="8">
        <v>0.23669999999999999</v>
      </c>
      <c r="E106" s="8">
        <v>0.12889999999999999</v>
      </c>
      <c r="F106" s="8">
        <v>-0.46600000000000003</v>
      </c>
      <c r="G106" s="8">
        <v>4.4000000000000003E-3</v>
      </c>
      <c r="H106" s="8">
        <v>-5.0999999999999997E-2</v>
      </c>
      <c r="I106" s="8">
        <v>-0.1172</v>
      </c>
      <c r="J106" s="8">
        <f>C106-G106</f>
        <v>-0.10752296681847801</v>
      </c>
      <c r="K106" s="12">
        <v>90208231424</v>
      </c>
      <c r="L106" s="12">
        <v>1635</v>
      </c>
      <c r="M106" s="14">
        <f>LN(K106/K105)</f>
        <v>-0.23830533182484157</v>
      </c>
      <c r="N106" s="14">
        <f>LN(L106/L105)</f>
        <v>-9.2247390273779165E-2</v>
      </c>
    </row>
    <row r="107" spans="1:14" x14ac:dyDescent="0.3">
      <c r="A107" s="2" t="s">
        <v>14</v>
      </c>
      <c r="B107" s="5">
        <v>2010</v>
      </c>
      <c r="C107" s="7">
        <v>-5.4951134058639203E-2</v>
      </c>
      <c r="D107" s="8">
        <v>0.17369999999999999</v>
      </c>
      <c r="E107" s="8">
        <v>0.1429</v>
      </c>
      <c r="F107" s="8">
        <v>-5.0999999999999997E-2</v>
      </c>
      <c r="G107" s="8">
        <v>1.1999999999999999E-3</v>
      </c>
      <c r="H107" s="8">
        <v>-1.5100000000000001E-2</v>
      </c>
      <c r="I107" s="8">
        <v>9.4399999999999998E-2</v>
      </c>
      <c r="J107" s="8">
        <f>C107-G107</f>
        <v>-5.6151134058639203E-2</v>
      </c>
      <c r="K107" s="12">
        <v>7599770112</v>
      </c>
      <c r="L107" s="12">
        <v>325</v>
      </c>
    </row>
    <row r="108" spans="1:14" x14ac:dyDescent="0.3">
      <c r="A108" s="2" t="s">
        <v>14</v>
      </c>
      <c r="B108" s="5">
        <v>2011</v>
      </c>
      <c r="C108" s="7">
        <v>-2.1561464829023599E-2</v>
      </c>
      <c r="D108" s="8">
        <v>4.4000000000000003E-3</v>
      </c>
      <c r="E108" s="8">
        <v>-5.79E-2</v>
      </c>
      <c r="F108" s="8">
        <v>-8.5400000000000004E-2</v>
      </c>
      <c r="G108" s="8">
        <v>4.0000000000000002E-4</v>
      </c>
      <c r="H108" s="8">
        <v>0.13489999999999999</v>
      </c>
      <c r="I108" s="8">
        <v>-9.7000000000000003E-3</v>
      </c>
      <c r="J108" s="8">
        <f>C108-G108</f>
        <v>-2.19614648290236E-2</v>
      </c>
      <c r="K108" s="12">
        <v>10272749568</v>
      </c>
      <c r="L108" s="12">
        <v>428</v>
      </c>
      <c r="M108" s="14">
        <f>LN(K108/K107)</f>
        <v>0.30137671783415798</v>
      </c>
      <c r="N108" s="14">
        <f>LN(L108/L107)</f>
        <v>0.27529801325205927</v>
      </c>
    </row>
    <row r="109" spans="1:14" x14ac:dyDescent="0.3">
      <c r="A109" s="2" t="s">
        <v>14</v>
      </c>
      <c r="B109" s="5">
        <v>2012</v>
      </c>
      <c r="C109" s="7">
        <v>0.16691594376308699</v>
      </c>
      <c r="D109" s="8">
        <v>0.16270000000000001</v>
      </c>
      <c r="E109" s="8">
        <v>-1.32E-2</v>
      </c>
      <c r="F109" s="8">
        <v>9.8500000000000004E-2</v>
      </c>
      <c r="G109" s="8">
        <v>5.9999999999999995E-4</v>
      </c>
      <c r="H109" s="8">
        <v>-5.2299999999999999E-2</v>
      </c>
      <c r="I109" s="8">
        <v>9.2200000000000004E-2</v>
      </c>
      <c r="J109" s="8">
        <f>C109-G109</f>
        <v>0.166315943763087</v>
      </c>
      <c r="K109" s="12">
        <v>7236550144</v>
      </c>
      <c r="L109" s="12">
        <v>561</v>
      </c>
      <c r="M109" s="14">
        <f>LN(K109/K108)</f>
        <v>-0.35035012285972483</v>
      </c>
      <c r="N109" s="14">
        <f>LN(L109/L108)</f>
        <v>0.27059770994089954</v>
      </c>
    </row>
    <row r="110" spans="1:14" x14ac:dyDescent="0.3">
      <c r="A110" s="2" t="s">
        <v>14</v>
      </c>
      <c r="B110" s="5">
        <v>2013</v>
      </c>
      <c r="C110" s="7">
        <v>0.69469366829018198</v>
      </c>
      <c r="D110" s="8">
        <v>0.35199999999999998</v>
      </c>
      <c r="E110" s="8">
        <v>7.6300000000000007E-2</v>
      </c>
      <c r="F110" s="8">
        <v>2.6499999999999999E-2</v>
      </c>
      <c r="G110" s="8">
        <v>2.0000000000000001E-4</v>
      </c>
      <c r="H110" s="8">
        <v>-4.1799999999999997E-2</v>
      </c>
      <c r="I110" s="8">
        <v>9.9000000000000008E-3</v>
      </c>
      <c r="J110" s="8">
        <f>C110-G110</f>
        <v>0.694493668290182</v>
      </c>
      <c r="K110" s="12">
        <v>13966229504</v>
      </c>
      <c r="L110" s="12">
        <v>772</v>
      </c>
      <c r="M110" s="14">
        <f>LN(K110/K109)</f>
        <v>0.65749764395234622</v>
      </c>
      <c r="N110" s="14">
        <f>LN(L110/L109)</f>
        <v>0.31926364450207995</v>
      </c>
    </row>
    <row r="111" spans="1:14" x14ac:dyDescent="0.3">
      <c r="A111" s="2" t="s">
        <v>14</v>
      </c>
      <c r="B111" s="5">
        <v>2014</v>
      </c>
      <c r="C111" s="7">
        <v>-9.60520344879746E-2</v>
      </c>
      <c r="D111" s="8">
        <v>0.1171</v>
      </c>
      <c r="E111" s="8">
        <v>-7.8E-2</v>
      </c>
      <c r="F111" s="8">
        <v>-1.46E-2</v>
      </c>
      <c r="G111" s="8">
        <v>2.0000000000000001E-4</v>
      </c>
      <c r="H111" s="8">
        <v>1.38E-2</v>
      </c>
      <c r="I111" s="8">
        <v>-1.4500000000000001E-2</v>
      </c>
      <c r="J111" s="8">
        <f>C111-G111</f>
        <v>-9.6252034487974605E-2</v>
      </c>
      <c r="K111" s="12">
        <v>21658800128</v>
      </c>
      <c r="L111" s="12">
        <v>1028</v>
      </c>
      <c r="M111" s="14">
        <f>LN(K111/K110)</f>
        <v>0.43876960694538447</v>
      </c>
      <c r="N111" s="14">
        <f>LN(L111/L110)</f>
        <v>0.28638589599033432</v>
      </c>
    </row>
    <row r="112" spans="1:14" x14ac:dyDescent="0.3">
      <c r="A112" s="2" t="s">
        <v>14</v>
      </c>
      <c r="B112" s="5">
        <v>2015</v>
      </c>
      <c r="C112" s="7">
        <v>9.7054886211513595E-3</v>
      </c>
      <c r="D112" s="8">
        <v>6.9999999999999999E-4</v>
      </c>
      <c r="E112" s="8">
        <v>-3.9300000000000002E-2</v>
      </c>
      <c r="F112" s="8">
        <v>-9.5299999999999996E-2</v>
      </c>
      <c r="G112" s="8">
        <v>2.0000000000000001E-4</v>
      </c>
      <c r="H112" s="8">
        <v>1.15E-2</v>
      </c>
      <c r="I112" s="8">
        <v>-8.7099999999999997E-2</v>
      </c>
      <c r="J112" s="8">
        <f>C112-G112</f>
        <v>9.505488621151359E-3</v>
      </c>
      <c r="K112" s="12">
        <v>43737190400</v>
      </c>
      <c r="L112" s="12">
        <v>1234</v>
      </c>
      <c r="M112" s="14">
        <f>LN(K112/K111)</f>
        <v>0.70278693478896515</v>
      </c>
      <c r="N112" s="14">
        <f>LN(L112/L111)</f>
        <v>0.18264575845022266</v>
      </c>
    </row>
    <row r="113" spans="1:14" x14ac:dyDescent="0.3">
      <c r="A113" s="2" t="s">
        <v>14</v>
      </c>
      <c r="B113" s="5">
        <v>2016</v>
      </c>
      <c r="C113" s="7">
        <v>0.49817699701690399</v>
      </c>
      <c r="D113" s="8">
        <v>0.13300000000000001</v>
      </c>
      <c r="E113" s="8">
        <v>6.6299999999999998E-2</v>
      </c>
      <c r="F113" s="8">
        <v>0.22639999999999999</v>
      </c>
      <c r="G113" s="8">
        <v>2E-3</v>
      </c>
      <c r="H113" s="8">
        <v>4.4900000000000002E-2</v>
      </c>
      <c r="I113" s="8">
        <v>9.9000000000000005E-2</v>
      </c>
      <c r="J113" s="8">
        <f>C113-G113</f>
        <v>0.49617699701690399</v>
      </c>
      <c r="K113" s="12">
        <v>55366189056</v>
      </c>
      <c r="L113" s="12">
        <v>1267</v>
      </c>
      <c r="M113" s="14">
        <f>LN(K113/K112)</f>
        <v>0.23577032251757041</v>
      </c>
      <c r="N113" s="14">
        <f>LN(L113/L112)</f>
        <v>2.6390975855805899E-2</v>
      </c>
    </row>
    <row r="114" spans="1:14" x14ac:dyDescent="0.3">
      <c r="A114" s="2" t="s">
        <v>14</v>
      </c>
      <c r="B114" s="5">
        <v>2017</v>
      </c>
      <c r="C114" s="7">
        <v>-3.3185840707965898E-3</v>
      </c>
      <c r="D114" s="8">
        <v>0.21510000000000001</v>
      </c>
      <c r="E114" s="8">
        <v>-4.9500000000000002E-2</v>
      </c>
      <c r="F114" s="8">
        <v>-0.1348</v>
      </c>
      <c r="G114" s="8">
        <v>8.0000000000000002E-3</v>
      </c>
      <c r="H114" s="8">
        <v>4.7199999999999999E-2</v>
      </c>
      <c r="I114" s="8">
        <v>-0.1157</v>
      </c>
      <c r="J114" s="8">
        <f>C114-G114</f>
        <v>-1.131858407079659E-2</v>
      </c>
      <c r="K114" s="12">
        <v>24431419392</v>
      </c>
      <c r="L114" s="12">
        <v>1498</v>
      </c>
      <c r="M114" s="14">
        <f>LN(K114/K113)</f>
        <v>-0.81809911764215193</v>
      </c>
      <c r="N114" s="14">
        <f>LN(L114/L113)</f>
        <v>0.16747898375602582</v>
      </c>
    </row>
    <row r="115" spans="1:14" x14ac:dyDescent="0.3">
      <c r="A115" s="2" t="s">
        <v>14</v>
      </c>
      <c r="B115" s="5">
        <v>2018</v>
      </c>
      <c r="C115" s="7">
        <v>0.28057713651498301</v>
      </c>
      <c r="D115" s="8">
        <v>-6.93E-2</v>
      </c>
      <c r="E115" s="8">
        <v>-3.3399999999999999E-2</v>
      </c>
      <c r="F115" s="8">
        <v>-9.8000000000000004E-2</v>
      </c>
      <c r="G115" s="8">
        <v>1.8100000000000002E-2</v>
      </c>
      <c r="H115" s="8">
        <v>-1.2800000000000001E-2</v>
      </c>
      <c r="I115" s="8">
        <v>1E-4</v>
      </c>
      <c r="J115" s="8">
        <f>C115-G115</f>
        <v>0.262477136514983</v>
      </c>
      <c r="K115" s="12">
        <v>43277889536</v>
      </c>
      <c r="L115" s="12">
        <v>1837</v>
      </c>
      <c r="M115" s="14">
        <f>LN(K115/K114)</f>
        <v>0.57177188636755993</v>
      </c>
      <c r="N115" s="14">
        <f>LN(L115/L114)</f>
        <v>0.2040029211379609</v>
      </c>
    </row>
    <row r="116" spans="1:14" x14ac:dyDescent="0.3">
      <c r="A116" s="2" t="s">
        <v>14</v>
      </c>
      <c r="B116" s="5">
        <v>2019</v>
      </c>
      <c r="C116" s="7">
        <v>0.216848673946958</v>
      </c>
      <c r="D116" s="8">
        <v>0.2828</v>
      </c>
      <c r="E116" s="8">
        <v>-6.0600000000000001E-2</v>
      </c>
      <c r="F116" s="8">
        <v>-0.1048</v>
      </c>
      <c r="G116" s="8">
        <v>2.1399999999999999E-2</v>
      </c>
      <c r="H116" s="8">
        <v>4.2599999999999999E-2</v>
      </c>
      <c r="I116" s="8">
        <v>-3.3000000000000002E-2</v>
      </c>
      <c r="J116" s="8">
        <f>C116-G116</f>
        <v>0.195448673946958</v>
      </c>
      <c r="K116" s="12">
        <v>114482962432</v>
      </c>
      <c r="L116" s="12">
        <v>1793</v>
      </c>
      <c r="M116" s="14">
        <f>LN(K116/K115)</f>
        <v>0.97278414188414597</v>
      </c>
      <c r="N116" s="14">
        <f>LN(L116/L115)</f>
        <v>-2.4243611609992739E-2</v>
      </c>
    </row>
    <row r="117" spans="1:14" x14ac:dyDescent="0.3">
      <c r="A117" s="2" t="s">
        <v>14</v>
      </c>
      <c r="B117" s="5">
        <v>2020</v>
      </c>
      <c r="C117" s="7">
        <v>3.0626780626780498E-2</v>
      </c>
      <c r="D117" s="8">
        <v>0.23669999999999999</v>
      </c>
      <c r="E117" s="8">
        <v>0.12889999999999999</v>
      </c>
      <c r="F117" s="8">
        <v>-0.46600000000000003</v>
      </c>
      <c r="G117" s="8">
        <v>4.4000000000000003E-3</v>
      </c>
      <c r="H117" s="8">
        <v>-5.0999999999999997E-2</v>
      </c>
      <c r="I117" s="8">
        <v>-0.1172</v>
      </c>
      <c r="J117" s="8">
        <f>C117-G117</f>
        <v>2.6226780626780497E-2</v>
      </c>
      <c r="K117" s="12">
        <v>90208231424</v>
      </c>
      <c r="L117" s="12">
        <v>1635</v>
      </c>
      <c r="M117" s="14">
        <f>LN(K117/K116)</f>
        <v>-0.23830533182484157</v>
      </c>
      <c r="N117" s="14">
        <f>LN(L117/L116)</f>
        <v>-9.2247390273779165E-2</v>
      </c>
    </row>
    <row r="118" spans="1:14" x14ac:dyDescent="0.3">
      <c r="A118" s="2" t="s">
        <v>15</v>
      </c>
      <c r="B118" s="5">
        <v>2011</v>
      </c>
      <c r="C118" s="7">
        <v>5.1167582417582402E-2</v>
      </c>
      <c r="D118" s="8">
        <v>4.4000000000000003E-3</v>
      </c>
      <c r="E118" s="8">
        <v>-5.79E-2</v>
      </c>
      <c r="F118" s="8">
        <v>-8.5400000000000004E-2</v>
      </c>
      <c r="G118" s="8">
        <v>4.0000000000000002E-4</v>
      </c>
      <c r="H118" s="8">
        <v>0.13489999999999999</v>
      </c>
      <c r="I118" s="8">
        <v>-9.7000000000000003E-3</v>
      </c>
      <c r="J118" s="8">
        <f>C118-G118</f>
        <v>5.0767582417582405E-2</v>
      </c>
      <c r="K118" s="12">
        <v>10272749568</v>
      </c>
      <c r="L118" s="12">
        <v>428</v>
      </c>
      <c r="M118" s="14">
        <f>LN(K118/K117)</f>
        <v>-2.1726259641292538</v>
      </c>
      <c r="N118" s="14">
        <f>LN(L118/L117)</f>
        <v>-1.3402748877495572</v>
      </c>
    </row>
    <row r="119" spans="1:14" x14ac:dyDescent="0.3">
      <c r="A119" s="2" t="s">
        <v>15</v>
      </c>
      <c r="B119" s="5">
        <v>2012</v>
      </c>
      <c r="C119" s="7">
        <v>7.0891865403462997E-2</v>
      </c>
      <c r="D119" s="8">
        <v>0.16270000000000001</v>
      </c>
      <c r="E119" s="8">
        <v>-1.32E-2</v>
      </c>
      <c r="F119" s="8">
        <v>9.8500000000000004E-2</v>
      </c>
      <c r="G119" s="8">
        <v>5.9999999999999995E-4</v>
      </c>
      <c r="H119" s="8">
        <v>-5.2299999999999999E-2</v>
      </c>
      <c r="I119" s="8">
        <v>9.2200000000000004E-2</v>
      </c>
      <c r="J119" s="8">
        <f>C119-G119</f>
        <v>7.0291865403462994E-2</v>
      </c>
      <c r="K119" s="12">
        <v>7236550144</v>
      </c>
      <c r="L119" s="12">
        <v>561</v>
      </c>
      <c r="M119" s="14">
        <f>LN(K119/K118)</f>
        <v>-0.35035012285972483</v>
      </c>
      <c r="N119" s="14">
        <f>LN(L119/L118)</f>
        <v>0.27059770994089954</v>
      </c>
    </row>
    <row r="120" spans="1:14" x14ac:dyDescent="0.3">
      <c r="A120" s="2" t="s">
        <v>15</v>
      </c>
      <c r="B120" s="5">
        <v>2013</v>
      </c>
      <c r="C120" s="7">
        <v>0.597010372178157</v>
      </c>
      <c r="D120" s="8">
        <v>0.35199999999999998</v>
      </c>
      <c r="E120" s="8">
        <v>7.6300000000000007E-2</v>
      </c>
      <c r="F120" s="8">
        <v>2.6499999999999999E-2</v>
      </c>
      <c r="G120" s="8">
        <v>2.0000000000000001E-4</v>
      </c>
      <c r="H120" s="8">
        <v>-4.1799999999999997E-2</v>
      </c>
      <c r="I120" s="8">
        <v>9.9000000000000008E-3</v>
      </c>
      <c r="J120" s="8">
        <f>C120-G120</f>
        <v>0.59681037217815702</v>
      </c>
      <c r="K120" s="12">
        <v>13966229504</v>
      </c>
      <c r="L120" s="12">
        <v>772</v>
      </c>
      <c r="M120" s="14">
        <f>LN(K120/K119)</f>
        <v>0.65749764395234622</v>
      </c>
      <c r="N120" s="14">
        <f>LN(L120/L119)</f>
        <v>0.31926364450207995</v>
      </c>
    </row>
    <row r="121" spans="1:14" x14ac:dyDescent="0.3">
      <c r="A121" s="2" t="s">
        <v>15</v>
      </c>
      <c r="B121" s="5">
        <v>2014</v>
      </c>
      <c r="C121" s="7">
        <v>-4.3935052531041798E-3</v>
      </c>
      <c r="D121" s="8">
        <v>0.1171</v>
      </c>
      <c r="E121" s="8">
        <v>-7.8E-2</v>
      </c>
      <c r="F121" s="8">
        <v>-1.46E-2</v>
      </c>
      <c r="G121" s="8">
        <v>2.0000000000000001E-4</v>
      </c>
      <c r="H121" s="8">
        <v>1.38E-2</v>
      </c>
      <c r="I121" s="8">
        <v>-1.4500000000000001E-2</v>
      </c>
      <c r="J121" s="8">
        <f>C121-G121</f>
        <v>-4.5935052531041794E-3</v>
      </c>
      <c r="K121" s="12">
        <v>21658800128</v>
      </c>
      <c r="L121" s="12">
        <v>1028</v>
      </c>
      <c r="M121" s="14">
        <f>LN(K121/K120)</f>
        <v>0.43876960694538447</v>
      </c>
      <c r="N121" s="14">
        <f>LN(L121/L120)</f>
        <v>0.28638589599033432</v>
      </c>
    </row>
    <row r="122" spans="1:14" x14ac:dyDescent="0.3">
      <c r="A122" s="2" t="s">
        <v>15</v>
      </c>
      <c r="B122" s="5">
        <v>2015</v>
      </c>
      <c r="C122" s="7">
        <v>0.26745970836531102</v>
      </c>
      <c r="D122" s="8">
        <v>6.9999999999999999E-4</v>
      </c>
      <c r="E122" s="8">
        <v>-3.9300000000000002E-2</v>
      </c>
      <c r="F122" s="8">
        <v>-9.5299999999999996E-2</v>
      </c>
      <c r="G122" s="8">
        <v>2.0000000000000001E-4</v>
      </c>
      <c r="H122" s="8">
        <v>1.15E-2</v>
      </c>
      <c r="I122" s="8">
        <v>-8.7099999999999997E-2</v>
      </c>
      <c r="J122" s="8">
        <f>C122-G122</f>
        <v>0.26725970836531104</v>
      </c>
      <c r="K122" s="12">
        <v>43737190400</v>
      </c>
      <c r="L122" s="12">
        <v>1234</v>
      </c>
      <c r="M122" s="14">
        <f>LN(K122/K121)</f>
        <v>0.70278693478896515</v>
      </c>
      <c r="N122" s="14">
        <f>LN(L122/L121)</f>
        <v>0.18264575845022266</v>
      </c>
    </row>
    <row r="123" spans="1:14" x14ac:dyDescent="0.3">
      <c r="A123" s="2" t="s">
        <v>15</v>
      </c>
      <c r="B123" s="5">
        <v>2016</v>
      </c>
      <c r="C123" s="7">
        <v>0.39479261277626398</v>
      </c>
      <c r="D123" s="8">
        <v>0.13300000000000001</v>
      </c>
      <c r="E123" s="8">
        <v>6.6299999999999998E-2</v>
      </c>
      <c r="F123" s="8">
        <v>0.22639999999999999</v>
      </c>
      <c r="G123" s="8">
        <v>2E-3</v>
      </c>
      <c r="H123" s="8">
        <v>4.4900000000000002E-2</v>
      </c>
      <c r="I123" s="8">
        <v>9.9000000000000005E-2</v>
      </c>
      <c r="J123" s="8">
        <f>C123-G123</f>
        <v>0.39279261277626398</v>
      </c>
      <c r="K123" s="12">
        <v>55366189056</v>
      </c>
      <c r="L123" s="12">
        <v>1267</v>
      </c>
      <c r="M123" s="14">
        <f>LN(K123/K122)</f>
        <v>0.23577032251757041</v>
      </c>
      <c r="N123" s="14">
        <f>LN(L123/L122)</f>
        <v>2.6390975855805899E-2</v>
      </c>
    </row>
    <row r="124" spans="1:14" x14ac:dyDescent="0.3">
      <c r="A124" s="2" t="s">
        <v>15</v>
      </c>
      <c r="B124" s="5">
        <v>2017</v>
      </c>
      <c r="C124" s="7">
        <v>-5.96917733883221E-2</v>
      </c>
      <c r="D124" s="8">
        <v>0.21510000000000001</v>
      </c>
      <c r="E124" s="8">
        <v>-4.9500000000000002E-2</v>
      </c>
      <c r="F124" s="8">
        <v>-0.1348</v>
      </c>
      <c r="G124" s="8">
        <v>8.0000000000000002E-3</v>
      </c>
      <c r="H124" s="8">
        <v>4.7199999999999999E-2</v>
      </c>
      <c r="I124" s="8">
        <v>-0.1157</v>
      </c>
      <c r="J124" s="8">
        <f>C124-G124</f>
        <v>-6.7691773388322107E-2</v>
      </c>
      <c r="K124" s="12">
        <v>24431419392</v>
      </c>
      <c r="L124" s="12">
        <v>1498</v>
      </c>
      <c r="M124" s="14">
        <f>LN(K124/K123)</f>
        <v>-0.81809911764215193</v>
      </c>
      <c r="N124" s="14">
        <f>LN(L124/L123)</f>
        <v>0.16747898375602582</v>
      </c>
    </row>
    <row r="125" spans="1:14" x14ac:dyDescent="0.3">
      <c r="A125" s="2" t="s">
        <v>15</v>
      </c>
      <c r="B125" s="5">
        <v>2018</v>
      </c>
      <c r="C125" s="7">
        <v>3.0009233610342198E-3</v>
      </c>
      <c r="D125" s="8">
        <v>-6.93E-2</v>
      </c>
      <c r="E125" s="8">
        <v>-3.3399999999999999E-2</v>
      </c>
      <c r="F125" s="8">
        <v>-9.8000000000000004E-2</v>
      </c>
      <c r="G125" s="8">
        <v>1.8100000000000002E-2</v>
      </c>
      <c r="H125" s="8">
        <v>-1.2800000000000001E-2</v>
      </c>
      <c r="I125" s="8">
        <v>1E-4</v>
      </c>
      <c r="J125" s="8">
        <f>C125-G125</f>
        <v>-1.5099076638965783E-2</v>
      </c>
      <c r="K125" s="12">
        <v>43277889536</v>
      </c>
      <c r="L125" s="12">
        <v>1837</v>
      </c>
      <c r="M125" s="14">
        <f>LN(K125/K124)</f>
        <v>0.57177188636755993</v>
      </c>
      <c r="N125" s="14">
        <f>LN(L125/L124)</f>
        <v>0.2040029211379609</v>
      </c>
    </row>
    <row r="126" spans="1:14" x14ac:dyDescent="0.3">
      <c r="A126" s="2" t="s">
        <v>15</v>
      </c>
      <c r="B126" s="5">
        <v>2019</v>
      </c>
      <c r="C126" s="7">
        <v>0.35155350978135802</v>
      </c>
      <c r="D126" s="8">
        <v>0.2828</v>
      </c>
      <c r="E126" s="8">
        <v>-6.0600000000000001E-2</v>
      </c>
      <c r="F126" s="8">
        <v>-0.1048</v>
      </c>
      <c r="G126" s="8">
        <v>2.1399999999999999E-2</v>
      </c>
      <c r="H126" s="8">
        <v>4.2599999999999999E-2</v>
      </c>
      <c r="I126" s="8">
        <v>-3.3000000000000002E-2</v>
      </c>
      <c r="J126" s="8">
        <f>C126-G126</f>
        <v>0.33015350978135805</v>
      </c>
      <c r="K126" s="12">
        <v>114482962432</v>
      </c>
      <c r="L126" s="12">
        <v>1793</v>
      </c>
      <c r="M126" s="14">
        <f>LN(K126/K125)</f>
        <v>0.97278414188414597</v>
      </c>
      <c r="N126" s="14">
        <f>LN(L126/L125)</f>
        <v>-2.4243611609992739E-2</v>
      </c>
    </row>
    <row r="127" spans="1:14" x14ac:dyDescent="0.3">
      <c r="A127" s="2" t="s">
        <v>15</v>
      </c>
      <c r="B127" s="5">
        <v>2020</v>
      </c>
      <c r="C127" s="7">
        <v>0.25100042571306902</v>
      </c>
      <c r="D127" s="8">
        <v>0.23669999999999999</v>
      </c>
      <c r="E127" s="8">
        <v>0.12889999999999999</v>
      </c>
      <c r="F127" s="8">
        <v>-0.46600000000000003</v>
      </c>
      <c r="G127" s="8">
        <v>4.4000000000000003E-3</v>
      </c>
      <c r="H127" s="8">
        <v>-5.0999999999999997E-2</v>
      </c>
      <c r="I127" s="8">
        <v>-0.1172</v>
      </c>
      <c r="J127" s="8">
        <f>C127-G127</f>
        <v>0.24660042571306903</v>
      </c>
      <c r="K127" s="12">
        <v>90208231424</v>
      </c>
      <c r="L127" s="12">
        <v>1635</v>
      </c>
      <c r="M127" s="14">
        <f>LN(K127/K126)</f>
        <v>-0.23830533182484157</v>
      </c>
      <c r="N127" s="14">
        <f>LN(L127/L126)</f>
        <v>-9.2247390273779165E-2</v>
      </c>
    </row>
    <row r="128" spans="1:14" x14ac:dyDescent="0.3">
      <c r="A128" s="2" t="s">
        <v>16</v>
      </c>
      <c r="B128" s="2">
        <v>2010</v>
      </c>
      <c r="C128" s="7">
        <v>-8.1405191873589106E-2</v>
      </c>
      <c r="D128" s="8">
        <v>0.17369999999999999</v>
      </c>
      <c r="E128" s="8">
        <v>0.1429</v>
      </c>
      <c r="F128" s="8">
        <v>-5.0999999999999997E-2</v>
      </c>
      <c r="G128" s="8">
        <v>1.1999999999999999E-3</v>
      </c>
      <c r="H128" s="8">
        <v>-1.5100000000000001E-2</v>
      </c>
      <c r="I128" s="8">
        <v>9.4399999999999998E-2</v>
      </c>
      <c r="J128" s="8">
        <f>C128-G128</f>
        <v>-8.2605191873589112E-2</v>
      </c>
      <c r="K128" s="12">
        <v>7599770112</v>
      </c>
      <c r="L128" s="12">
        <v>325</v>
      </c>
    </row>
    <row r="129" spans="1:14" x14ac:dyDescent="0.3">
      <c r="A129" s="2" t="s">
        <v>16</v>
      </c>
      <c r="B129" s="5">
        <v>2011</v>
      </c>
      <c r="C129" s="7">
        <v>-0.24581477499616</v>
      </c>
      <c r="D129" s="8">
        <v>4.4000000000000003E-3</v>
      </c>
      <c r="E129" s="8">
        <v>-5.79E-2</v>
      </c>
      <c r="F129" s="8">
        <v>-8.5400000000000004E-2</v>
      </c>
      <c r="G129" s="8">
        <v>4.0000000000000002E-4</v>
      </c>
      <c r="H129" s="8">
        <v>0.13489999999999999</v>
      </c>
      <c r="I129" s="8">
        <v>-9.7000000000000003E-3</v>
      </c>
      <c r="J129" s="8">
        <f>C129-G129</f>
        <v>-0.24621477499616001</v>
      </c>
      <c r="K129" s="12">
        <v>10272749568</v>
      </c>
      <c r="L129" s="12">
        <v>428</v>
      </c>
      <c r="M129" s="14">
        <f>LN(K129/K128)</f>
        <v>0.30137671783415798</v>
      </c>
      <c r="N129" s="14">
        <f>LN(L129/L128)</f>
        <v>0.27529801325205927</v>
      </c>
    </row>
    <row r="130" spans="1:14" x14ac:dyDescent="0.3">
      <c r="A130" s="2" t="s">
        <v>16</v>
      </c>
      <c r="B130" s="2">
        <v>2012</v>
      </c>
      <c r="C130" s="7">
        <v>0.31738112208532698</v>
      </c>
      <c r="D130" s="8">
        <v>0.16270000000000001</v>
      </c>
      <c r="E130" s="8">
        <v>-1.32E-2</v>
      </c>
      <c r="F130" s="8">
        <v>9.8500000000000004E-2</v>
      </c>
      <c r="G130" s="8">
        <v>5.9999999999999995E-4</v>
      </c>
      <c r="H130" s="8">
        <v>-5.2299999999999999E-2</v>
      </c>
      <c r="I130" s="8">
        <v>9.2200000000000004E-2</v>
      </c>
      <c r="J130" s="8">
        <f>C130-G130</f>
        <v>0.31678112208532699</v>
      </c>
      <c r="K130" s="12">
        <v>7236550144</v>
      </c>
      <c r="L130" s="12">
        <v>561</v>
      </c>
      <c r="M130" s="14">
        <f>LN(K130/K129)</f>
        <v>-0.35035012285972483</v>
      </c>
      <c r="N130" s="14">
        <f>LN(L130/L129)</f>
        <v>0.27059770994089954</v>
      </c>
    </row>
    <row r="131" spans="1:14" x14ac:dyDescent="0.3">
      <c r="A131" s="2" t="s">
        <v>16</v>
      </c>
      <c r="B131" s="5">
        <v>2013</v>
      </c>
      <c r="C131" s="7">
        <v>2.39604266501778E-2</v>
      </c>
      <c r="D131" s="8">
        <v>0.35199999999999998</v>
      </c>
      <c r="E131" s="8">
        <v>7.6300000000000007E-2</v>
      </c>
      <c r="F131" s="8">
        <v>2.6499999999999999E-2</v>
      </c>
      <c r="G131" s="8">
        <v>2.0000000000000001E-4</v>
      </c>
      <c r="H131" s="8">
        <v>-4.1799999999999997E-2</v>
      </c>
      <c r="I131" s="8">
        <v>9.9000000000000008E-3</v>
      </c>
      <c r="J131" s="8">
        <f>C131-G131</f>
        <v>2.3760426650177802E-2</v>
      </c>
      <c r="K131" s="12">
        <v>13966229504</v>
      </c>
      <c r="L131" s="12">
        <v>772</v>
      </c>
      <c r="M131" s="14">
        <f>LN(K131/K130)</f>
        <v>0.65749764395234622</v>
      </c>
      <c r="N131" s="14">
        <f>LN(L131/L130)</f>
        <v>0.31926364450207995</v>
      </c>
    </row>
    <row r="132" spans="1:14" x14ac:dyDescent="0.3">
      <c r="A132" s="2" t="s">
        <v>16</v>
      </c>
      <c r="B132" s="2">
        <v>2014</v>
      </c>
      <c r="C132" s="7">
        <v>-8.1219806763284996E-2</v>
      </c>
      <c r="D132" s="8">
        <v>0.1171</v>
      </c>
      <c r="E132" s="8">
        <v>-7.8E-2</v>
      </c>
      <c r="F132" s="8">
        <v>-1.46E-2</v>
      </c>
      <c r="G132" s="8">
        <v>2.0000000000000001E-4</v>
      </c>
      <c r="H132" s="8">
        <v>1.38E-2</v>
      </c>
      <c r="I132" s="8">
        <v>-1.4500000000000001E-2</v>
      </c>
      <c r="J132" s="8">
        <f>C132-G132</f>
        <v>-8.1419806763285002E-2</v>
      </c>
      <c r="K132" s="12">
        <v>21658800128</v>
      </c>
      <c r="L132" s="12">
        <v>1028</v>
      </c>
      <c r="M132" s="14">
        <f>LN(K132/K131)</f>
        <v>0.43876960694538447</v>
      </c>
      <c r="N132" s="14">
        <f>LN(L132/L131)</f>
        <v>0.28638589599033432</v>
      </c>
    </row>
    <row r="133" spans="1:14" x14ac:dyDescent="0.3">
      <c r="A133" s="2" t="s">
        <v>16</v>
      </c>
      <c r="B133" s="5">
        <v>2015</v>
      </c>
      <c r="C133" s="7">
        <v>-0.11896155110088701</v>
      </c>
      <c r="D133" s="8">
        <v>6.9999999999999999E-4</v>
      </c>
      <c r="E133" s="8">
        <v>-3.9300000000000002E-2</v>
      </c>
      <c r="F133" s="8">
        <v>-9.5299999999999996E-2</v>
      </c>
      <c r="G133" s="8">
        <v>2.0000000000000001E-4</v>
      </c>
      <c r="H133" s="8">
        <v>1.15E-2</v>
      </c>
      <c r="I133" s="8">
        <v>-8.7099999999999997E-2</v>
      </c>
      <c r="J133" s="8">
        <f>C133-G133</f>
        <v>-0.11916155110088701</v>
      </c>
      <c r="K133" s="12">
        <v>43737190400</v>
      </c>
      <c r="L133" s="12">
        <v>1234</v>
      </c>
      <c r="M133" s="14">
        <f>LN(K133/K132)</f>
        <v>0.70278693478896515</v>
      </c>
      <c r="N133" s="14">
        <f>LN(L133/L132)</f>
        <v>0.18264575845022266</v>
      </c>
    </row>
    <row r="134" spans="1:14" x14ac:dyDescent="0.3">
      <c r="A134" s="2" t="s">
        <v>16</v>
      </c>
      <c r="B134" s="2">
        <v>2016</v>
      </c>
      <c r="C134" s="7">
        <v>0.22510257366654199</v>
      </c>
      <c r="D134" s="8">
        <v>0.13300000000000001</v>
      </c>
      <c r="E134" s="8">
        <v>6.6299999999999998E-2</v>
      </c>
      <c r="F134" s="8">
        <v>0.22639999999999999</v>
      </c>
      <c r="G134" s="8">
        <v>2E-3</v>
      </c>
      <c r="H134" s="8">
        <v>4.4900000000000002E-2</v>
      </c>
      <c r="I134" s="8">
        <v>9.9000000000000005E-2</v>
      </c>
      <c r="J134" s="8">
        <f>C134-G134</f>
        <v>0.22310257366654199</v>
      </c>
      <c r="K134" s="12">
        <v>55366189056</v>
      </c>
      <c r="L134" s="12">
        <v>1267</v>
      </c>
      <c r="M134" s="14">
        <f>LN(K134/K133)</f>
        <v>0.23577032251757041</v>
      </c>
      <c r="N134" s="14">
        <f>LN(L134/L133)</f>
        <v>2.6390975855805899E-2</v>
      </c>
    </row>
    <row r="135" spans="1:14" x14ac:dyDescent="0.3">
      <c r="A135" s="2" t="s">
        <v>16</v>
      </c>
      <c r="B135" s="5">
        <v>2017</v>
      </c>
      <c r="C135" s="7">
        <v>0.167453189222104</v>
      </c>
      <c r="D135" s="8">
        <v>0.21510000000000001</v>
      </c>
      <c r="E135" s="8">
        <v>-4.9500000000000002E-2</v>
      </c>
      <c r="F135" s="8">
        <v>-0.1348</v>
      </c>
      <c r="G135" s="8">
        <v>8.0000000000000002E-3</v>
      </c>
      <c r="H135" s="8">
        <v>4.7199999999999999E-2</v>
      </c>
      <c r="I135" s="8">
        <v>-0.1157</v>
      </c>
      <c r="J135" s="8">
        <f>C135-G135</f>
        <v>0.159453189222104</v>
      </c>
      <c r="K135" s="12">
        <v>24431419392</v>
      </c>
      <c r="L135" s="12">
        <v>1498</v>
      </c>
      <c r="M135" s="14">
        <f>LN(K135/K134)</f>
        <v>-0.81809911764215193</v>
      </c>
      <c r="N135" s="14">
        <f>LN(L135/L134)</f>
        <v>0.16747898375602582</v>
      </c>
    </row>
    <row r="136" spans="1:14" x14ac:dyDescent="0.3">
      <c r="A136" s="2" t="s">
        <v>16</v>
      </c>
      <c r="B136" s="2">
        <v>2018</v>
      </c>
      <c r="C136" s="7">
        <v>-0.156474116573217</v>
      </c>
      <c r="D136" s="8">
        <v>-6.93E-2</v>
      </c>
      <c r="E136" s="8">
        <v>-3.3399999999999999E-2</v>
      </c>
      <c r="F136" s="8">
        <v>-9.8000000000000004E-2</v>
      </c>
      <c r="G136" s="8">
        <v>1.8100000000000002E-2</v>
      </c>
      <c r="H136" s="8">
        <v>-1.2800000000000001E-2</v>
      </c>
      <c r="I136" s="8">
        <v>1E-4</v>
      </c>
      <c r="J136" s="8">
        <f>C136-G136</f>
        <v>-0.174574116573217</v>
      </c>
      <c r="K136" s="12">
        <v>43277889536</v>
      </c>
      <c r="L136" s="12">
        <v>1837</v>
      </c>
      <c r="M136" s="14">
        <f>LN(K136/K135)</f>
        <v>0.57177188636755993</v>
      </c>
      <c r="N136" s="14">
        <f>LN(L136/L135)</f>
        <v>0.2040029211379609</v>
      </c>
    </row>
    <row r="137" spans="1:14" x14ac:dyDescent="0.3">
      <c r="A137" s="2" t="s">
        <v>16</v>
      </c>
      <c r="B137" s="5">
        <v>2019</v>
      </c>
      <c r="C137" s="7">
        <v>-8.50208687586953E-2</v>
      </c>
      <c r="D137" s="8">
        <v>0.2828</v>
      </c>
      <c r="E137" s="8">
        <v>-6.0600000000000001E-2</v>
      </c>
      <c r="F137" s="8">
        <v>-0.1048</v>
      </c>
      <c r="G137" s="8">
        <v>2.1399999999999999E-2</v>
      </c>
      <c r="H137" s="8">
        <v>4.2599999999999999E-2</v>
      </c>
      <c r="I137" s="8">
        <v>-3.3000000000000002E-2</v>
      </c>
      <c r="J137" s="8">
        <f>C137-G137</f>
        <v>-0.1064208687586953</v>
      </c>
      <c r="K137" s="12">
        <v>114482962432</v>
      </c>
      <c r="L137" s="12">
        <v>1793</v>
      </c>
      <c r="M137" s="14">
        <f>LN(K137/K136)</f>
        <v>0.97278414188414597</v>
      </c>
      <c r="N137" s="14">
        <f>LN(L137/L136)</f>
        <v>-2.4243611609992739E-2</v>
      </c>
    </row>
    <row r="138" spans="1:14" x14ac:dyDescent="0.3">
      <c r="A138" s="2" t="s">
        <v>16</v>
      </c>
      <c r="B138" s="2">
        <v>2020</v>
      </c>
      <c r="C138" s="7">
        <v>-0.35994255786450402</v>
      </c>
      <c r="D138" s="8">
        <v>0.23669999999999999</v>
      </c>
      <c r="E138" s="8">
        <v>0.12889999999999999</v>
      </c>
      <c r="F138" s="8">
        <v>-0.46600000000000003</v>
      </c>
      <c r="G138" s="8">
        <v>4.4000000000000003E-3</v>
      </c>
      <c r="H138" s="8">
        <v>-5.0999999999999997E-2</v>
      </c>
      <c r="I138" s="8">
        <v>-0.1172</v>
      </c>
      <c r="J138" s="8">
        <f>C138-G138</f>
        <v>-0.36434255786450404</v>
      </c>
      <c r="K138" s="12">
        <v>90208231424</v>
      </c>
      <c r="L138" s="12">
        <v>1635</v>
      </c>
      <c r="M138" s="14">
        <f>LN(K138/K137)</f>
        <v>-0.23830533182484157</v>
      </c>
      <c r="N138" s="14">
        <f>LN(L138/L137)</f>
        <v>-9.2247390273779165E-2</v>
      </c>
    </row>
    <row r="139" spans="1:14" x14ac:dyDescent="0.3">
      <c r="A139" s="2" t="s">
        <v>17</v>
      </c>
      <c r="B139" s="2">
        <v>2010</v>
      </c>
      <c r="C139" s="7">
        <v>9.8866381713436202E-2</v>
      </c>
      <c r="D139" s="8">
        <v>0.17369999999999999</v>
      </c>
      <c r="E139" s="8">
        <v>0.1429</v>
      </c>
      <c r="F139" s="8">
        <v>-5.0999999999999997E-2</v>
      </c>
      <c r="G139" s="8">
        <v>1.1999999999999999E-3</v>
      </c>
      <c r="H139" s="8">
        <v>-1.5100000000000001E-2</v>
      </c>
      <c r="I139" s="8">
        <v>9.4399999999999998E-2</v>
      </c>
      <c r="J139" s="8">
        <f>C139-G139</f>
        <v>9.7666381713436196E-2</v>
      </c>
      <c r="K139" s="12">
        <v>7599770112</v>
      </c>
      <c r="L139" s="12">
        <v>325</v>
      </c>
    </row>
    <row r="140" spans="1:14" x14ac:dyDescent="0.3">
      <c r="A140" s="2" t="s">
        <v>17</v>
      </c>
      <c r="B140" s="5">
        <v>2011</v>
      </c>
      <c r="C140" s="7">
        <v>-0.16624386944021699</v>
      </c>
      <c r="D140" s="8">
        <v>4.4000000000000003E-3</v>
      </c>
      <c r="E140" s="8">
        <v>-5.79E-2</v>
      </c>
      <c r="F140" s="8">
        <v>-8.5400000000000004E-2</v>
      </c>
      <c r="G140" s="8">
        <v>4.0000000000000002E-4</v>
      </c>
      <c r="H140" s="8">
        <v>0.13489999999999999</v>
      </c>
      <c r="I140" s="8">
        <v>-9.7000000000000003E-3</v>
      </c>
      <c r="J140" s="8">
        <f>C140-G140</f>
        <v>-0.166643869440217</v>
      </c>
      <c r="K140" s="12">
        <v>10272749568</v>
      </c>
      <c r="L140" s="12">
        <v>428</v>
      </c>
      <c r="M140" s="14">
        <f>LN(K140/K139)</f>
        <v>0.30137671783415798</v>
      </c>
      <c r="N140" s="14">
        <f>LN(L140/L139)</f>
        <v>0.27529801325205927</v>
      </c>
    </row>
    <row r="141" spans="1:14" x14ac:dyDescent="0.3">
      <c r="A141" s="2" t="s">
        <v>17</v>
      </c>
      <c r="B141" s="2">
        <v>2012</v>
      </c>
      <c r="C141" s="7">
        <v>-3.6511156186612502E-3</v>
      </c>
      <c r="D141" s="8">
        <v>0.16270000000000001</v>
      </c>
      <c r="E141" s="8">
        <v>-1.32E-2</v>
      </c>
      <c r="F141" s="8">
        <v>9.8500000000000004E-2</v>
      </c>
      <c r="G141" s="8">
        <v>5.9999999999999995E-4</v>
      </c>
      <c r="H141" s="8">
        <v>-5.2299999999999999E-2</v>
      </c>
      <c r="I141" s="8">
        <v>9.2200000000000004E-2</v>
      </c>
      <c r="J141" s="8">
        <f>C141-G141</f>
        <v>-4.2511156186612505E-3</v>
      </c>
      <c r="K141" s="12">
        <v>7236550144</v>
      </c>
      <c r="L141" s="12">
        <v>561</v>
      </c>
      <c r="M141" s="14">
        <f>LN(K141/K140)</f>
        <v>-0.35035012285972483</v>
      </c>
      <c r="N141" s="14">
        <f>LN(L141/L140)</f>
        <v>0.27059770994089954</v>
      </c>
    </row>
    <row r="142" spans="1:14" x14ac:dyDescent="0.3">
      <c r="A142" s="2" t="s">
        <v>17</v>
      </c>
      <c r="B142" s="5">
        <v>2013</v>
      </c>
      <c r="C142" s="7">
        <v>0.27951954397394102</v>
      </c>
      <c r="D142" s="8">
        <v>0.35199999999999998</v>
      </c>
      <c r="E142" s="8">
        <v>7.6300000000000007E-2</v>
      </c>
      <c r="F142" s="8">
        <v>2.6499999999999999E-2</v>
      </c>
      <c r="G142" s="8">
        <v>2.0000000000000001E-4</v>
      </c>
      <c r="H142" s="8">
        <v>-4.1799999999999997E-2</v>
      </c>
      <c r="I142" s="8">
        <v>9.9000000000000008E-3</v>
      </c>
      <c r="J142" s="8">
        <f>C142-G142</f>
        <v>0.27931954397394104</v>
      </c>
      <c r="K142" s="12">
        <v>13966229504</v>
      </c>
      <c r="L142" s="12">
        <v>772</v>
      </c>
      <c r="M142" s="14">
        <f>LN(K142/K141)</f>
        <v>0.65749764395234622</v>
      </c>
      <c r="N142" s="14">
        <f>LN(L142/L141)</f>
        <v>0.31926364450207995</v>
      </c>
    </row>
    <row r="143" spans="1:14" x14ac:dyDescent="0.3">
      <c r="A143" s="2" t="s">
        <v>17</v>
      </c>
      <c r="B143" s="2">
        <v>2014</v>
      </c>
      <c r="C143" s="7">
        <v>3.1821797931582997E-2</v>
      </c>
      <c r="D143" s="8">
        <v>0.1171</v>
      </c>
      <c r="E143" s="8">
        <v>-7.8E-2</v>
      </c>
      <c r="F143" s="8">
        <v>-1.46E-2</v>
      </c>
      <c r="G143" s="8">
        <v>2.0000000000000001E-4</v>
      </c>
      <c r="H143" s="8">
        <v>1.38E-2</v>
      </c>
      <c r="I143" s="8">
        <v>-1.4500000000000001E-2</v>
      </c>
      <c r="J143" s="8">
        <f>C143-G143</f>
        <v>3.1621797931582998E-2</v>
      </c>
      <c r="K143" s="12">
        <v>21658800128</v>
      </c>
      <c r="L143" s="12">
        <v>1028</v>
      </c>
      <c r="M143" s="14">
        <f>LN(K143/K142)</f>
        <v>0.43876960694538447</v>
      </c>
      <c r="N143" s="14">
        <f>LN(L143/L142)</f>
        <v>0.28638589599033432</v>
      </c>
    </row>
    <row r="144" spans="1:14" x14ac:dyDescent="0.3">
      <c r="A144" s="2" t="s">
        <v>17</v>
      </c>
      <c r="B144" s="5">
        <v>2015</v>
      </c>
      <c r="C144" s="7">
        <v>-0.15080956052428701</v>
      </c>
      <c r="D144" s="8">
        <v>6.9999999999999999E-4</v>
      </c>
      <c r="E144" s="8">
        <v>-3.9300000000000002E-2</v>
      </c>
      <c r="F144" s="8">
        <v>-9.5299999999999996E-2</v>
      </c>
      <c r="G144" s="8">
        <v>2.0000000000000001E-4</v>
      </c>
      <c r="H144" s="8">
        <v>1.15E-2</v>
      </c>
      <c r="I144" s="8">
        <v>-8.7099999999999997E-2</v>
      </c>
      <c r="J144" s="8">
        <f>C144-G144</f>
        <v>-0.15100956052428702</v>
      </c>
      <c r="K144" s="12">
        <v>43737190400</v>
      </c>
      <c r="L144" s="12">
        <v>1234</v>
      </c>
      <c r="M144" s="14">
        <f>LN(K144/K143)</f>
        <v>0.70278693478896515</v>
      </c>
      <c r="N144" s="14">
        <f>LN(L144/L143)</f>
        <v>0.18264575845022266</v>
      </c>
    </row>
    <row r="145" spans="1:14" x14ac:dyDescent="0.3">
      <c r="A145" s="2" t="s">
        <v>17</v>
      </c>
      <c r="B145" s="2">
        <v>2016</v>
      </c>
      <c r="C145" s="7">
        <v>0.52079171962956206</v>
      </c>
      <c r="D145" s="8">
        <v>0.13300000000000001</v>
      </c>
      <c r="E145" s="8">
        <v>6.6299999999999998E-2</v>
      </c>
      <c r="F145" s="8">
        <v>0.22639999999999999</v>
      </c>
      <c r="G145" s="8">
        <v>2E-3</v>
      </c>
      <c r="H145" s="8">
        <v>4.4900000000000002E-2</v>
      </c>
      <c r="I145" s="8">
        <v>9.9000000000000005E-2</v>
      </c>
      <c r="J145" s="8">
        <f>C145-G145</f>
        <v>0.51879171962956205</v>
      </c>
      <c r="K145" s="12">
        <v>55366189056</v>
      </c>
      <c r="L145" s="12">
        <v>1267</v>
      </c>
      <c r="M145" s="14">
        <f>LN(K145/K144)</f>
        <v>0.23577032251757041</v>
      </c>
      <c r="N145" s="14">
        <f>LN(L145/L144)</f>
        <v>2.6390975855805899E-2</v>
      </c>
    </row>
    <row r="146" spans="1:14" x14ac:dyDescent="0.3">
      <c r="A146" s="2" t="s">
        <v>17</v>
      </c>
      <c r="B146" s="5">
        <v>2017</v>
      </c>
      <c r="C146" s="7">
        <v>-7.4626865671641798E-2</v>
      </c>
      <c r="D146" s="8">
        <v>0.21510000000000001</v>
      </c>
      <c r="E146" s="8">
        <v>-4.9500000000000002E-2</v>
      </c>
      <c r="F146" s="8">
        <v>-0.1348</v>
      </c>
      <c r="G146" s="8">
        <v>8.0000000000000002E-3</v>
      </c>
      <c r="H146" s="8">
        <v>4.7199999999999999E-2</v>
      </c>
      <c r="I146" s="8">
        <v>-0.1157</v>
      </c>
      <c r="J146" s="8">
        <f>C146-G146</f>
        <v>-8.2626865671641792E-2</v>
      </c>
      <c r="K146" s="12">
        <v>24431419392</v>
      </c>
      <c r="L146" s="12">
        <v>1498</v>
      </c>
      <c r="M146" s="14">
        <f>LN(K146/K145)</f>
        <v>-0.81809911764215193</v>
      </c>
      <c r="N146" s="14">
        <f>LN(L146/L145)</f>
        <v>0.16747898375602582</v>
      </c>
    </row>
    <row r="147" spans="1:14" x14ac:dyDescent="0.3">
      <c r="A147" s="2" t="s">
        <v>17</v>
      </c>
      <c r="B147" s="2">
        <v>2018</v>
      </c>
      <c r="C147" s="7">
        <v>-0.17058064516129001</v>
      </c>
      <c r="D147" s="8">
        <v>-6.93E-2</v>
      </c>
      <c r="E147" s="8">
        <v>-3.3399999999999999E-2</v>
      </c>
      <c r="F147" s="8">
        <v>-9.8000000000000004E-2</v>
      </c>
      <c r="G147" s="8">
        <v>1.8100000000000002E-2</v>
      </c>
      <c r="H147" s="8">
        <v>-1.2800000000000001E-2</v>
      </c>
      <c r="I147" s="8">
        <v>1E-4</v>
      </c>
      <c r="J147" s="8">
        <f>C147-G147</f>
        <v>-0.18868064516129002</v>
      </c>
      <c r="K147" s="12">
        <v>43277889536</v>
      </c>
      <c r="L147" s="12">
        <v>1837</v>
      </c>
      <c r="M147" s="14">
        <f>LN(K147/K146)</f>
        <v>0.57177188636755993</v>
      </c>
      <c r="N147" s="14">
        <f>LN(L147/L146)</f>
        <v>0.2040029211379609</v>
      </c>
    </row>
    <row r="148" spans="1:14" x14ac:dyDescent="0.3">
      <c r="A148" s="2" t="s">
        <v>17</v>
      </c>
      <c r="B148" s="5">
        <v>2019</v>
      </c>
      <c r="C148" s="7">
        <v>0.16412570006222801</v>
      </c>
      <c r="D148" s="8">
        <v>0.2828</v>
      </c>
      <c r="E148" s="8">
        <v>-6.0600000000000001E-2</v>
      </c>
      <c r="F148" s="8">
        <v>-0.1048</v>
      </c>
      <c r="G148" s="8">
        <v>2.1399999999999999E-2</v>
      </c>
      <c r="H148" s="8">
        <v>4.2599999999999999E-2</v>
      </c>
      <c r="I148" s="8">
        <v>-3.3000000000000002E-2</v>
      </c>
      <c r="J148" s="8">
        <f>C148-G148</f>
        <v>0.14272570006222801</v>
      </c>
      <c r="K148" s="12">
        <v>114482962432</v>
      </c>
      <c r="L148" s="12">
        <v>1793</v>
      </c>
      <c r="M148" s="14">
        <f>LN(K148/K147)</f>
        <v>0.97278414188414597</v>
      </c>
      <c r="N148" s="14">
        <f>LN(L148/L147)</f>
        <v>-2.4243611609992739E-2</v>
      </c>
    </row>
    <row r="149" spans="1:14" x14ac:dyDescent="0.3">
      <c r="A149" s="2" t="s">
        <v>17</v>
      </c>
      <c r="B149" s="2">
        <v>2020</v>
      </c>
      <c r="C149" s="16">
        <v>-0.42429506882266499</v>
      </c>
      <c r="D149" s="8">
        <v>0.23669999999999999</v>
      </c>
      <c r="E149" s="8">
        <v>0.12889999999999999</v>
      </c>
      <c r="F149" s="8">
        <v>-0.46600000000000003</v>
      </c>
      <c r="G149" s="8">
        <v>4.4000000000000003E-3</v>
      </c>
      <c r="H149" s="8">
        <v>-5.0999999999999997E-2</v>
      </c>
      <c r="I149" s="8">
        <v>-0.1172</v>
      </c>
      <c r="J149" s="8">
        <f>C149-G149</f>
        <v>-0.428695068822665</v>
      </c>
      <c r="K149" s="12">
        <v>90208231424</v>
      </c>
      <c r="L149" s="12">
        <v>1635</v>
      </c>
      <c r="M149" s="14">
        <f>LN(K149/K148)</f>
        <v>-0.23830533182484157</v>
      </c>
      <c r="N149" s="14">
        <f>LN(L149/L148)</f>
        <v>-9.2247390273779165E-2</v>
      </c>
    </row>
    <row r="150" spans="1:14" x14ac:dyDescent="0.3">
      <c r="A150" s="2" t="s">
        <v>18</v>
      </c>
      <c r="B150" s="5">
        <v>2014</v>
      </c>
      <c r="C150" s="7">
        <v>-0.213451469995973</v>
      </c>
      <c r="D150" s="8">
        <v>0.1171</v>
      </c>
      <c r="E150" s="8">
        <v>-7.8E-2</v>
      </c>
      <c r="F150" s="8">
        <v>-1.46E-2</v>
      </c>
      <c r="G150" s="8">
        <v>2.0000000000000001E-4</v>
      </c>
      <c r="H150" s="8">
        <v>1.38E-2</v>
      </c>
      <c r="I150" s="8">
        <v>-1.4500000000000001E-2</v>
      </c>
      <c r="J150" s="8">
        <f>C150-G150</f>
        <v>-0.21365146999597301</v>
      </c>
      <c r="K150" s="12">
        <v>21658800128</v>
      </c>
      <c r="L150" s="12">
        <v>1028</v>
      </c>
      <c r="M150" s="14">
        <f>LN(K150/K149)</f>
        <v>-1.4267088360912481</v>
      </c>
      <c r="N150" s="14">
        <f>LN(L150/L149)</f>
        <v>-0.46402763731624336</v>
      </c>
    </row>
    <row r="151" spans="1:14" x14ac:dyDescent="0.3">
      <c r="A151" s="2" t="s">
        <v>18</v>
      </c>
      <c r="B151" s="5">
        <v>2015</v>
      </c>
      <c r="C151" s="7">
        <v>-0.18074756784434201</v>
      </c>
      <c r="D151" s="8">
        <v>6.9999999999999999E-4</v>
      </c>
      <c r="E151" s="8">
        <v>-3.9300000000000002E-2</v>
      </c>
      <c r="F151" s="8">
        <v>-9.5299999999999996E-2</v>
      </c>
      <c r="G151" s="8">
        <v>2.0000000000000001E-4</v>
      </c>
      <c r="H151" s="8">
        <v>1.15E-2</v>
      </c>
      <c r="I151" s="8">
        <v>-8.7099999999999997E-2</v>
      </c>
      <c r="J151" s="8">
        <f>C151-G151</f>
        <v>-0.18094756784434202</v>
      </c>
      <c r="K151" s="12">
        <v>43737190400</v>
      </c>
      <c r="L151" s="12">
        <v>1234</v>
      </c>
      <c r="M151" s="14">
        <f>LN(K151/K150)</f>
        <v>0.70278693478896515</v>
      </c>
      <c r="N151" s="14">
        <f>LN(L151/L150)</f>
        <v>0.18264575845022266</v>
      </c>
    </row>
    <row r="152" spans="1:14" x14ac:dyDescent="0.3">
      <c r="A152" s="2" t="s">
        <v>18</v>
      </c>
      <c r="B152" s="5">
        <v>2016</v>
      </c>
      <c r="C152" s="7">
        <v>0.95</v>
      </c>
      <c r="D152" s="8">
        <v>0.13300000000000001</v>
      </c>
      <c r="E152" s="8">
        <v>6.6299999999999998E-2</v>
      </c>
      <c r="F152" s="8">
        <v>0.22639999999999999</v>
      </c>
      <c r="G152" s="8">
        <v>2E-3</v>
      </c>
      <c r="H152" s="8">
        <v>4.4900000000000002E-2</v>
      </c>
      <c r="I152" s="8">
        <v>9.9000000000000005E-2</v>
      </c>
      <c r="J152" s="8">
        <f>C152-G152</f>
        <v>0.94799999999999995</v>
      </c>
      <c r="K152" s="12">
        <v>55366189056</v>
      </c>
      <c r="L152" s="12">
        <v>1267</v>
      </c>
      <c r="M152" s="14">
        <f>LN(K152/K151)</f>
        <v>0.23577032251757041</v>
      </c>
      <c r="N152" s="14">
        <f>LN(L152/L151)</f>
        <v>2.6390975855805899E-2</v>
      </c>
    </row>
    <row r="153" spans="1:14" x14ac:dyDescent="0.3">
      <c r="A153" s="2" t="s">
        <v>18</v>
      </c>
      <c r="B153" s="5">
        <v>2017</v>
      </c>
      <c r="C153" s="7">
        <v>8.3333333333333301E-2</v>
      </c>
      <c r="D153" s="8">
        <v>0.21510000000000001</v>
      </c>
      <c r="E153" s="8">
        <v>-4.9500000000000002E-2</v>
      </c>
      <c r="F153" s="8">
        <v>-0.1348</v>
      </c>
      <c r="G153" s="8">
        <v>8.0000000000000002E-3</v>
      </c>
      <c r="H153" s="8">
        <v>4.7199999999999999E-2</v>
      </c>
      <c r="I153" s="8">
        <v>-0.1157</v>
      </c>
      <c r="J153" s="8">
        <f>C153-G153</f>
        <v>7.5333333333333308E-2</v>
      </c>
      <c r="K153" s="12">
        <v>24431419392</v>
      </c>
      <c r="L153" s="12">
        <v>1498</v>
      </c>
      <c r="M153" s="14">
        <f>LN(K153/K152)</f>
        <v>-0.81809911764215193</v>
      </c>
      <c r="N153" s="14">
        <f>LN(L153/L152)</f>
        <v>0.16747898375602582</v>
      </c>
    </row>
    <row r="154" spans="1:14" x14ac:dyDescent="0.3">
      <c r="A154" s="2" t="s">
        <v>18</v>
      </c>
      <c r="B154" s="5">
        <v>2018</v>
      </c>
      <c r="C154" s="7">
        <v>-0.32292899408283998</v>
      </c>
      <c r="D154" s="8">
        <v>-6.93E-2</v>
      </c>
      <c r="E154" s="8">
        <v>-3.3399999999999999E-2</v>
      </c>
      <c r="F154" s="8">
        <v>-9.8000000000000004E-2</v>
      </c>
      <c r="G154" s="8">
        <v>1.8100000000000002E-2</v>
      </c>
      <c r="H154" s="8">
        <v>-1.2800000000000001E-2</v>
      </c>
      <c r="I154" s="8">
        <v>1E-4</v>
      </c>
      <c r="J154" s="8">
        <f>C154-G154</f>
        <v>-0.34102899408283999</v>
      </c>
      <c r="K154" s="12">
        <v>43277889536</v>
      </c>
      <c r="L154" s="12">
        <v>1837</v>
      </c>
      <c r="M154" s="14">
        <f>LN(K154/K153)</f>
        <v>0.57177188636755993</v>
      </c>
      <c r="N154" s="14">
        <f>LN(L154/L153)</f>
        <v>0.2040029211379609</v>
      </c>
    </row>
    <row r="155" spans="1:14" x14ac:dyDescent="0.3">
      <c r="A155" s="2" t="s">
        <v>18</v>
      </c>
      <c r="B155" s="5">
        <v>2019</v>
      </c>
      <c r="C155" s="7">
        <v>0.211273760104872</v>
      </c>
      <c r="D155" s="8">
        <v>0.2828</v>
      </c>
      <c r="E155" s="8">
        <v>-6.0600000000000001E-2</v>
      </c>
      <c r="F155" s="8">
        <v>-0.1048</v>
      </c>
      <c r="G155" s="8">
        <v>2.1399999999999999E-2</v>
      </c>
      <c r="H155" s="8">
        <v>4.2599999999999999E-2</v>
      </c>
      <c r="I155" s="8">
        <v>-3.3000000000000002E-2</v>
      </c>
      <c r="J155" s="8">
        <f>C155-G155</f>
        <v>0.189873760104872</v>
      </c>
      <c r="K155" s="12">
        <v>114482962432</v>
      </c>
      <c r="L155" s="12">
        <v>1793</v>
      </c>
      <c r="M155" s="14">
        <f>LN(K155/K154)</f>
        <v>0.97278414188414597</v>
      </c>
      <c r="N155" s="14">
        <f>LN(L155/L154)</f>
        <v>-2.4243611609992739E-2</v>
      </c>
    </row>
    <row r="156" spans="1:14" x14ac:dyDescent="0.3">
      <c r="A156" s="2" t="s">
        <v>18</v>
      </c>
      <c r="B156" s="5">
        <v>2020</v>
      </c>
      <c r="C156" s="7">
        <v>0.12770562770562799</v>
      </c>
      <c r="D156" s="8">
        <v>0.23669999999999999</v>
      </c>
      <c r="E156" s="8">
        <v>0.12889999999999999</v>
      </c>
      <c r="F156" s="8">
        <v>-0.46600000000000003</v>
      </c>
      <c r="G156" s="8">
        <v>4.4000000000000003E-3</v>
      </c>
      <c r="H156" s="8">
        <v>-5.0999999999999997E-2</v>
      </c>
      <c r="I156" s="8">
        <v>-0.1172</v>
      </c>
      <c r="J156" s="8">
        <f>C156-G156</f>
        <v>0.12330562770562799</v>
      </c>
      <c r="K156" s="12">
        <v>90208231424</v>
      </c>
      <c r="L156" s="12">
        <v>1635</v>
      </c>
      <c r="M156" s="14">
        <f>LN(K156/K155)</f>
        <v>-0.23830533182484157</v>
      </c>
      <c r="N156" s="14">
        <f>LN(L156/L155)</f>
        <v>-9.2247390273779165E-2</v>
      </c>
    </row>
    <row r="157" spans="1:14" x14ac:dyDescent="0.3">
      <c r="A157" s="2" t="s">
        <v>19</v>
      </c>
      <c r="B157" s="5">
        <v>2010</v>
      </c>
      <c r="C157" s="7">
        <v>1.7998560115190802E-2</v>
      </c>
      <c r="D157" s="8">
        <v>0.17369999999999999</v>
      </c>
      <c r="E157" s="8">
        <v>0.1429</v>
      </c>
      <c r="F157" s="8">
        <v>-5.0999999999999997E-2</v>
      </c>
      <c r="G157" s="8">
        <v>1.1999999999999999E-3</v>
      </c>
      <c r="H157" s="8">
        <v>-1.5100000000000001E-2</v>
      </c>
      <c r="I157" s="8">
        <v>9.4399999999999998E-2</v>
      </c>
      <c r="J157" s="8">
        <f>C157-G157</f>
        <v>1.6798560115190802E-2</v>
      </c>
      <c r="K157" s="12">
        <v>7599770112</v>
      </c>
      <c r="L157" s="12">
        <v>325</v>
      </c>
    </row>
    <row r="158" spans="1:14" x14ac:dyDescent="0.3">
      <c r="A158" s="2" t="s">
        <v>19</v>
      </c>
      <c r="B158" s="5">
        <v>2011</v>
      </c>
      <c r="C158" s="7">
        <v>-0.21617161716171601</v>
      </c>
      <c r="D158" s="8">
        <v>4.4000000000000003E-3</v>
      </c>
      <c r="E158" s="8">
        <v>-5.79E-2</v>
      </c>
      <c r="F158" s="8">
        <v>-8.5400000000000004E-2</v>
      </c>
      <c r="G158" s="8">
        <v>4.0000000000000002E-4</v>
      </c>
      <c r="H158" s="8">
        <v>0.13489999999999999</v>
      </c>
      <c r="I158" s="8">
        <v>-9.7000000000000003E-3</v>
      </c>
      <c r="J158" s="8">
        <f>C158-G158</f>
        <v>-0.21657161716171602</v>
      </c>
      <c r="K158" s="12">
        <v>10272749568</v>
      </c>
      <c r="L158" s="12">
        <v>428</v>
      </c>
      <c r="M158" s="14">
        <f>LN(K158/K157)</f>
        <v>0.30137671783415798</v>
      </c>
      <c r="N158" s="14">
        <f>LN(L158/L157)</f>
        <v>0.27529801325205927</v>
      </c>
    </row>
    <row r="159" spans="1:14" x14ac:dyDescent="0.3">
      <c r="A159" s="2" t="s">
        <v>19</v>
      </c>
      <c r="B159" s="5">
        <v>2012</v>
      </c>
      <c r="C159" s="7">
        <v>0.32237894736842099</v>
      </c>
      <c r="D159" s="8">
        <v>0.16270000000000001</v>
      </c>
      <c r="E159" s="8">
        <v>-1.32E-2</v>
      </c>
      <c r="F159" s="8">
        <v>9.8500000000000004E-2</v>
      </c>
      <c r="G159" s="8">
        <v>5.9999999999999995E-4</v>
      </c>
      <c r="H159" s="8">
        <v>-5.2299999999999999E-2</v>
      </c>
      <c r="I159" s="8">
        <v>9.2200000000000004E-2</v>
      </c>
      <c r="J159" s="8">
        <f>C159-G159</f>
        <v>0.321778947368421</v>
      </c>
      <c r="K159" s="12">
        <v>7236550144</v>
      </c>
      <c r="L159" s="12">
        <v>561</v>
      </c>
      <c r="M159" s="14">
        <f>LN(K159/K158)</f>
        <v>-0.35035012285972483</v>
      </c>
      <c r="N159" s="14">
        <f>LN(L159/L158)</f>
        <v>0.27059770994089954</v>
      </c>
    </row>
    <row r="160" spans="1:14" x14ac:dyDescent="0.3">
      <c r="A160" s="2" t="s">
        <v>19</v>
      </c>
      <c r="B160" s="5">
        <v>2013</v>
      </c>
      <c r="C160" s="7">
        <v>0.330024949339422</v>
      </c>
      <c r="D160" s="8">
        <v>0.35199999999999998</v>
      </c>
      <c r="E160" s="8">
        <v>7.6300000000000007E-2</v>
      </c>
      <c r="F160" s="8">
        <v>2.6499999999999999E-2</v>
      </c>
      <c r="G160" s="8">
        <v>2.0000000000000001E-4</v>
      </c>
      <c r="H160" s="8">
        <v>-4.1799999999999997E-2</v>
      </c>
      <c r="I160" s="8">
        <v>9.9000000000000008E-3</v>
      </c>
      <c r="J160" s="8">
        <f>C160-G160</f>
        <v>0.32982494933942202</v>
      </c>
      <c r="K160" s="12">
        <v>13966229504</v>
      </c>
      <c r="L160" s="12">
        <v>772</v>
      </c>
      <c r="M160" s="14">
        <f>LN(K160/K159)</f>
        <v>0.65749764395234622</v>
      </c>
      <c r="N160" s="14">
        <f>LN(L160/L159)</f>
        <v>0.31926364450207995</v>
      </c>
    </row>
    <row r="161" spans="1:14" x14ac:dyDescent="0.3">
      <c r="A161" s="2" t="s">
        <v>19</v>
      </c>
      <c r="B161" s="5">
        <v>2014</v>
      </c>
      <c r="C161" s="7">
        <v>7.0109439124487E-2</v>
      </c>
      <c r="D161" s="8">
        <v>0.1171</v>
      </c>
      <c r="E161" s="8">
        <v>-7.8E-2</v>
      </c>
      <c r="F161" s="8">
        <v>-1.46E-2</v>
      </c>
      <c r="G161" s="8">
        <v>2.0000000000000001E-4</v>
      </c>
      <c r="H161" s="8">
        <v>1.38E-2</v>
      </c>
      <c r="I161" s="8">
        <v>-1.4500000000000001E-2</v>
      </c>
      <c r="J161" s="8">
        <f>C161-G161</f>
        <v>6.9909439124486994E-2</v>
      </c>
      <c r="K161" s="12">
        <v>21658800128</v>
      </c>
      <c r="L161" s="12">
        <v>1028</v>
      </c>
      <c r="M161" s="14">
        <f>LN(K161/K160)</f>
        <v>0.43876960694538447</v>
      </c>
      <c r="N161" s="14">
        <f>LN(L161/L160)</f>
        <v>0.28638589599033432</v>
      </c>
    </row>
    <row r="162" spans="1:14" x14ac:dyDescent="0.3">
      <c r="A162" s="2" t="s">
        <v>19</v>
      </c>
      <c r="B162" s="5">
        <v>2015</v>
      </c>
      <c r="C162" s="7">
        <v>5.5129434324065203E-2</v>
      </c>
      <c r="D162" s="8">
        <v>6.9999999999999999E-4</v>
      </c>
      <c r="E162" s="8">
        <v>-3.9300000000000002E-2</v>
      </c>
      <c r="F162" s="8">
        <v>-9.5299999999999996E-2</v>
      </c>
      <c r="G162" s="8">
        <v>2.0000000000000001E-4</v>
      </c>
      <c r="H162" s="8">
        <v>1.15E-2</v>
      </c>
      <c r="I162" s="8">
        <v>-8.7099999999999997E-2</v>
      </c>
      <c r="J162" s="8">
        <f>C162-G162</f>
        <v>5.4929434324065204E-2</v>
      </c>
      <c r="K162" s="12">
        <v>43737190400</v>
      </c>
      <c r="L162" s="12">
        <v>1234</v>
      </c>
      <c r="M162" s="14">
        <f>LN(K162/K161)</f>
        <v>0.70278693478896515</v>
      </c>
      <c r="N162" s="14">
        <f>LN(L162/L161)</f>
        <v>0.18264575845022266</v>
      </c>
    </row>
    <row r="163" spans="1:14" x14ac:dyDescent="0.3">
      <c r="A163" s="2" t="s">
        <v>19</v>
      </c>
      <c r="B163" s="5">
        <v>2016</v>
      </c>
      <c r="C163" s="7">
        <v>0.306830228683932</v>
      </c>
      <c r="D163" s="8">
        <v>0.13300000000000001</v>
      </c>
      <c r="E163" s="8">
        <v>6.6299999999999998E-2</v>
      </c>
      <c r="F163" s="8">
        <v>0.22639999999999999</v>
      </c>
      <c r="G163" s="8">
        <v>2E-3</v>
      </c>
      <c r="H163" s="8">
        <v>4.4900000000000002E-2</v>
      </c>
      <c r="I163" s="8">
        <v>9.9000000000000005E-2</v>
      </c>
      <c r="J163" s="8">
        <f>C163-G163</f>
        <v>0.304830228683932</v>
      </c>
      <c r="K163" s="12">
        <v>55366189056</v>
      </c>
      <c r="L163" s="12">
        <v>1267</v>
      </c>
      <c r="M163" s="14">
        <f>LN(K163/K162)</f>
        <v>0.23577032251757041</v>
      </c>
      <c r="N163" s="14">
        <f>LN(L163/L162)</f>
        <v>2.6390975855805899E-2</v>
      </c>
    </row>
    <row r="164" spans="1:14" x14ac:dyDescent="0.3">
      <c r="A164" s="2" t="s">
        <v>19</v>
      </c>
      <c r="B164" s="5">
        <v>2017</v>
      </c>
      <c r="C164" s="7">
        <v>0.239309305829181</v>
      </c>
      <c r="D164" s="8">
        <v>0.21510000000000001</v>
      </c>
      <c r="E164" s="8">
        <v>-4.9500000000000002E-2</v>
      </c>
      <c r="F164" s="8">
        <v>-0.1348</v>
      </c>
      <c r="G164" s="8">
        <v>8.0000000000000002E-3</v>
      </c>
      <c r="H164" s="8">
        <v>4.7199999999999999E-2</v>
      </c>
      <c r="I164" s="8">
        <v>-0.1157</v>
      </c>
      <c r="J164" s="8">
        <f>C164-G164</f>
        <v>0.23130930582918099</v>
      </c>
      <c r="K164" s="12">
        <v>24431419392</v>
      </c>
      <c r="L164" s="12">
        <v>1498</v>
      </c>
      <c r="M164" s="14">
        <f>LN(K164/K163)</f>
        <v>-0.81809911764215193</v>
      </c>
      <c r="N164" s="14">
        <f>LN(L164/L163)</f>
        <v>0.16747898375602582</v>
      </c>
    </row>
    <row r="165" spans="1:14" x14ac:dyDescent="0.3">
      <c r="A165" s="2" t="s">
        <v>19</v>
      </c>
      <c r="B165" s="5">
        <v>2018</v>
      </c>
      <c r="C165" s="7">
        <v>-8.7151673835795695E-2</v>
      </c>
      <c r="D165" s="8">
        <v>-6.93E-2</v>
      </c>
      <c r="E165" s="8">
        <v>-3.3399999999999999E-2</v>
      </c>
      <c r="F165" s="8">
        <v>-9.8000000000000004E-2</v>
      </c>
      <c r="G165" s="8">
        <v>1.8100000000000002E-2</v>
      </c>
      <c r="H165" s="8">
        <v>-1.2800000000000001E-2</v>
      </c>
      <c r="I165" s="8">
        <v>1E-4</v>
      </c>
      <c r="J165" s="8">
        <f>C165-G165</f>
        <v>-0.1052516738357957</v>
      </c>
      <c r="K165" s="12">
        <v>43277889536</v>
      </c>
      <c r="L165" s="12">
        <v>1837</v>
      </c>
      <c r="M165" s="14">
        <f>LN(K165/K164)</f>
        <v>0.57177188636755993</v>
      </c>
      <c r="N165" s="14">
        <f>LN(L165/L164)</f>
        <v>0.2040029211379609</v>
      </c>
    </row>
    <row r="166" spans="1:14" x14ac:dyDescent="0.3">
      <c r="A166" s="2" t="s">
        <v>19</v>
      </c>
      <c r="B166" s="5">
        <v>2019</v>
      </c>
      <c r="C166" s="7">
        <v>0.42798606842860099</v>
      </c>
      <c r="D166" s="8">
        <v>0.2828</v>
      </c>
      <c r="E166" s="8">
        <v>-6.0600000000000001E-2</v>
      </c>
      <c r="F166" s="8">
        <v>-0.1048</v>
      </c>
      <c r="G166" s="8">
        <v>2.1399999999999999E-2</v>
      </c>
      <c r="H166" s="8">
        <v>4.2599999999999999E-2</v>
      </c>
      <c r="I166" s="8">
        <v>-3.3000000000000002E-2</v>
      </c>
      <c r="J166" s="8">
        <f>C166-G166</f>
        <v>0.40658606842860101</v>
      </c>
      <c r="K166" s="12">
        <v>114482962432</v>
      </c>
      <c r="L166" s="12">
        <v>1793</v>
      </c>
      <c r="M166" s="14">
        <f>LN(K166/K165)</f>
        <v>0.97278414188414597</v>
      </c>
      <c r="N166" s="14">
        <f>LN(L166/L165)</f>
        <v>-2.4243611609992739E-2</v>
      </c>
    </row>
    <row r="167" spans="1:14" x14ac:dyDescent="0.3">
      <c r="A167" s="2" t="s">
        <v>19</v>
      </c>
      <c r="B167" s="5">
        <v>2020</v>
      </c>
      <c r="C167" s="7">
        <v>-8.8450502152080404E-2</v>
      </c>
      <c r="D167" s="8">
        <v>0.23669999999999999</v>
      </c>
      <c r="E167" s="8">
        <v>0.12889999999999999</v>
      </c>
      <c r="F167" s="8">
        <v>-0.46600000000000003</v>
      </c>
      <c r="G167" s="8">
        <v>4.4000000000000003E-3</v>
      </c>
      <c r="H167" s="8">
        <v>-5.0999999999999997E-2</v>
      </c>
      <c r="I167" s="8">
        <v>-0.1172</v>
      </c>
      <c r="J167" s="8">
        <f>C167-G167</f>
        <v>-9.2850502152080405E-2</v>
      </c>
      <c r="K167" s="12">
        <v>90208231424</v>
      </c>
      <c r="L167" s="12">
        <v>1635</v>
      </c>
      <c r="M167" s="14">
        <f>LN(K167/K166)</f>
        <v>-0.23830533182484157</v>
      </c>
      <c r="N167" s="14">
        <f>LN(L167/L166)</f>
        <v>-9.2247390273779165E-2</v>
      </c>
    </row>
    <row r="168" spans="1:14" x14ac:dyDescent="0.3">
      <c r="A168" s="2" t="s">
        <v>20</v>
      </c>
      <c r="B168" s="5">
        <v>2010</v>
      </c>
      <c r="C168" s="3">
        <v>0.30139034235311701</v>
      </c>
      <c r="D168" s="8">
        <v>0.17369999999999999</v>
      </c>
      <c r="E168" s="8">
        <v>0.1429</v>
      </c>
      <c r="F168" s="8">
        <v>-5.0999999999999997E-2</v>
      </c>
      <c r="G168" s="8">
        <v>1.1999999999999999E-3</v>
      </c>
      <c r="H168" s="8">
        <v>-1.5100000000000001E-2</v>
      </c>
      <c r="I168" s="8">
        <v>9.4399999999999998E-2</v>
      </c>
      <c r="J168" s="8">
        <f>C168-G168</f>
        <v>0.30019034235311703</v>
      </c>
      <c r="K168" s="12">
        <v>7599770112</v>
      </c>
      <c r="L168" s="12">
        <v>325</v>
      </c>
      <c r="M168" s="8"/>
    </row>
    <row r="169" spans="1:14" x14ac:dyDescent="0.3">
      <c r="A169" s="2" t="s">
        <v>20</v>
      </c>
      <c r="B169" s="5">
        <v>2011</v>
      </c>
      <c r="C169" s="3">
        <v>-0.12303273980471</v>
      </c>
      <c r="D169" s="8">
        <v>4.4000000000000003E-3</v>
      </c>
      <c r="E169" s="8">
        <v>-5.79E-2</v>
      </c>
      <c r="F169" s="8">
        <v>-8.5400000000000004E-2</v>
      </c>
      <c r="G169" s="8">
        <v>4.0000000000000002E-4</v>
      </c>
      <c r="H169" s="8">
        <v>0.13489999999999999</v>
      </c>
      <c r="I169" s="8">
        <v>-9.7000000000000003E-3</v>
      </c>
      <c r="J169" s="8">
        <f>C169-G169</f>
        <v>-0.12343273980470999</v>
      </c>
      <c r="K169" s="12">
        <v>10272749568</v>
      </c>
      <c r="L169" s="12">
        <v>428</v>
      </c>
      <c r="M169" s="14">
        <f>LN(K169/K168)</f>
        <v>0.30137671783415798</v>
      </c>
      <c r="N169" s="14">
        <f>LN(L169/L168)</f>
        <v>0.27529801325205927</v>
      </c>
    </row>
    <row r="170" spans="1:14" x14ac:dyDescent="0.3">
      <c r="A170" s="2" t="s">
        <v>20</v>
      </c>
      <c r="B170" s="5">
        <v>2012</v>
      </c>
      <c r="C170" s="3">
        <v>0.28988734608331101</v>
      </c>
      <c r="D170" s="8">
        <v>0.16270000000000001</v>
      </c>
      <c r="E170" s="8">
        <v>-1.32E-2</v>
      </c>
      <c r="F170" s="8">
        <v>9.8500000000000004E-2</v>
      </c>
      <c r="G170" s="8">
        <v>5.9999999999999995E-4</v>
      </c>
      <c r="H170" s="8">
        <v>-5.2299999999999999E-2</v>
      </c>
      <c r="I170" s="8">
        <v>9.2200000000000004E-2</v>
      </c>
      <c r="J170" s="8">
        <f>C170-G170</f>
        <v>0.28928734608331103</v>
      </c>
      <c r="K170" s="12">
        <v>7236550144</v>
      </c>
      <c r="L170" s="12">
        <v>561</v>
      </c>
      <c r="M170" s="14">
        <f>LN(K170/K169)</f>
        <v>-0.35035012285972483</v>
      </c>
      <c r="N170" s="14">
        <f>LN(L170/L169)</f>
        <v>0.27059770994089954</v>
      </c>
    </row>
    <row r="171" spans="1:14" x14ac:dyDescent="0.3">
      <c r="A171" s="2" t="s">
        <v>20</v>
      </c>
      <c r="B171" s="5">
        <v>2013</v>
      </c>
      <c r="C171" s="3">
        <v>0.18228902203716901</v>
      </c>
      <c r="D171" s="8">
        <v>0.35199999999999998</v>
      </c>
      <c r="E171" s="8">
        <v>7.6300000000000007E-2</v>
      </c>
      <c r="F171" s="8">
        <v>2.6499999999999999E-2</v>
      </c>
      <c r="G171" s="8">
        <v>2.0000000000000001E-4</v>
      </c>
      <c r="H171" s="8">
        <v>-4.1799999999999997E-2</v>
      </c>
      <c r="I171" s="8">
        <v>9.9000000000000008E-3</v>
      </c>
      <c r="J171" s="8">
        <f>C171-G171</f>
        <v>0.18208902203716901</v>
      </c>
      <c r="K171" s="12">
        <v>13966229504</v>
      </c>
      <c r="L171" s="12">
        <v>772</v>
      </c>
      <c r="M171" s="14">
        <f>LN(K171/K170)</f>
        <v>0.65749764395234622</v>
      </c>
      <c r="N171" s="14">
        <f>LN(L171/L170)</f>
        <v>0.31926364450207995</v>
      </c>
    </row>
    <row r="172" spans="1:14" x14ac:dyDescent="0.3">
      <c r="A172" s="2" t="s">
        <v>20</v>
      </c>
      <c r="B172" s="5">
        <v>2014</v>
      </c>
      <c r="C172" s="3">
        <v>7.9024222642157693E-2</v>
      </c>
      <c r="D172" s="8">
        <v>0.1171</v>
      </c>
      <c r="E172" s="8">
        <v>-7.8E-2</v>
      </c>
      <c r="F172" s="8">
        <v>-1.46E-2</v>
      </c>
      <c r="G172" s="8">
        <v>2.0000000000000001E-4</v>
      </c>
      <c r="H172" s="8">
        <v>1.38E-2</v>
      </c>
      <c r="I172" s="8">
        <v>-1.4500000000000001E-2</v>
      </c>
      <c r="J172" s="8">
        <f>C172-G172</f>
        <v>7.8824222642157687E-2</v>
      </c>
      <c r="K172" s="12">
        <v>21658800128</v>
      </c>
      <c r="L172" s="12">
        <v>1028</v>
      </c>
      <c r="M172" s="14">
        <f>LN(K172/K171)</f>
        <v>0.43876960694538447</v>
      </c>
      <c r="N172" s="14">
        <f>LN(L172/L171)</f>
        <v>0.28638589599033432</v>
      </c>
    </row>
    <row r="173" spans="1:14" x14ac:dyDescent="0.3">
      <c r="A173" s="2" t="s">
        <v>20</v>
      </c>
      <c r="B173" s="5">
        <v>2015</v>
      </c>
      <c r="C173" s="3">
        <v>-3.53446903359338E-2</v>
      </c>
      <c r="D173" s="8">
        <v>6.9999999999999999E-4</v>
      </c>
      <c r="E173" s="8">
        <v>-3.9300000000000002E-2</v>
      </c>
      <c r="F173" s="8">
        <v>-9.5299999999999996E-2</v>
      </c>
      <c r="G173" s="8">
        <v>2.0000000000000001E-4</v>
      </c>
      <c r="H173" s="8">
        <v>1.15E-2</v>
      </c>
      <c r="I173" s="8">
        <v>-8.7099999999999997E-2</v>
      </c>
      <c r="J173" s="8">
        <f>C173-G173</f>
        <v>-3.5544690335933798E-2</v>
      </c>
      <c r="K173" s="12">
        <v>43737190400</v>
      </c>
      <c r="L173" s="12">
        <v>1234</v>
      </c>
      <c r="M173" s="14">
        <f>LN(K173/K172)</f>
        <v>0.70278693478896515</v>
      </c>
      <c r="N173" s="14">
        <f>LN(L173/L172)</f>
        <v>0.18264575845022266</v>
      </c>
    </row>
    <row r="174" spans="1:14" x14ac:dyDescent="0.3">
      <c r="A174" s="2" t="s">
        <v>20</v>
      </c>
      <c r="B174" s="5">
        <v>2016</v>
      </c>
      <c r="C174" s="3">
        <v>0.290889585740221</v>
      </c>
      <c r="D174" s="8">
        <v>0.13300000000000001</v>
      </c>
      <c r="E174" s="8">
        <v>6.6299999999999998E-2</v>
      </c>
      <c r="F174" s="8">
        <v>0.22639999999999999</v>
      </c>
      <c r="G174" s="8">
        <v>2E-3</v>
      </c>
      <c r="H174" s="8">
        <v>4.4900000000000002E-2</v>
      </c>
      <c r="I174" s="8">
        <v>9.9000000000000005E-2</v>
      </c>
      <c r="J174" s="8">
        <f>C174-G174</f>
        <v>0.288889585740221</v>
      </c>
      <c r="K174" s="12">
        <v>55366189056</v>
      </c>
      <c r="L174" s="12">
        <v>1267</v>
      </c>
      <c r="M174" s="14">
        <f>LN(K174/K173)</f>
        <v>0.23577032251757041</v>
      </c>
      <c r="N174" s="14">
        <f>LN(L174/L173)</f>
        <v>2.6390975855805899E-2</v>
      </c>
    </row>
    <row r="175" spans="1:14" x14ac:dyDescent="0.3">
      <c r="A175" s="2" t="s">
        <v>20</v>
      </c>
      <c r="B175" s="5">
        <v>2017</v>
      </c>
      <c r="C175" s="3">
        <v>9.3076775554561203E-2</v>
      </c>
      <c r="D175" s="8">
        <v>0.21510000000000001</v>
      </c>
      <c r="E175" s="8">
        <v>-4.9500000000000002E-2</v>
      </c>
      <c r="F175" s="8">
        <v>-0.1348</v>
      </c>
      <c r="G175" s="8">
        <v>8.0000000000000002E-3</v>
      </c>
      <c r="H175" s="8">
        <v>4.7199999999999999E-2</v>
      </c>
      <c r="I175" s="8">
        <v>-0.1157</v>
      </c>
      <c r="J175" s="8">
        <f>C175-G175</f>
        <v>8.5076775554561196E-2</v>
      </c>
      <c r="K175" s="12">
        <v>24431419392</v>
      </c>
      <c r="L175" s="12">
        <v>1498</v>
      </c>
      <c r="M175" s="14">
        <f>LN(K175/K174)</f>
        <v>-0.81809911764215193</v>
      </c>
      <c r="N175" s="14">
        <f>LN(L175/L174)</f>
        <v>0.16747898375602582</v>
      </c>
    </row>
    <row r="176" spans="1:14" x14ac:dyDescent="0.3">
      <c r="A176" s="2" t="s">
        <v>20</v>
      </c>
      <c r="B176" s="5">
        <v>2018</v>
      </c>
      <c r="C176" s="3">
        <v>-0.162933504883327</v>
      </c>
      <c r="D176" s="8">
        <v>-6.93E-2</v>
      </c>
      <c r="E176" s="8">
        <v>-3.3399999999999999E-2</v>
      </c>
      <c r="F176" s="8">
        <v>-9.8000000000000004E-2</v>
      </c>
      <c r="G176" s="8">
        <v>1.8100000000000002E-2</v>
      </c>
      <c r="H176" s="8">
        <v>-1.2800000000000001E-2</v>
      </c>
      <c r="I176" s="8">
        <v>1E-4</v>
      </c>
      <c r="J176" s="8">
        <f>C176-G176</f>
        <v>-0.18103350488332701</v>
      </c>
      <c r="K176" s="12">
        <v>43277889536</v>
      </c>
      <c r="L176" s="12">
        <v>1837</v>
      </c>
      <c r="M176" s="14">
        <f>LN(K176/K175)</f>
        <v>0.57177188636755993</v>
      </c>
      <c r="N176" s="14">
        <f>LN(L176/L175)</f>
        <v>0.2040029211379609</v>
      </c>
    </row>
    <row r="177" spans="1:14" x14ac:dyDescent="0.3">
      <c r="A177" s="2" t="s">
        <v>20</v>
      </c>
      <c r="B177" s="5">
        <v>2019</v>
      </c>
      <c r="C177" s="3">
        <v>0.18598476909103601</v>
      </c>
      <c r="D177" s="8">
        <v>0.2828</v>
      </c>
      <c r="E177" s="8">
        <v>-6.0600000000000001E-2</v>
      </c>
      <c r="F177" s="8">
        <v>-0.1048</v>
      </c>
      <c r="G177" s="8">
        <v>2.1399999999999999E-2</v>
      </c>
      <c r="H177" s="8">
        <v>4.2599999999999999E-2</v>
      </c>
      <c r="I177" s="8">
        <v>-3.3000000000000002E-2</v>
      </c>
      <c r="J177" s="8">
        <f>C177-G177</f>
        <v>0.164584769091036</v>
      </c>
      <c r="K177" s="12">
        <v>114482962432</v>
      </c>
      <c r="L177" s="12">
        <v>1793</v>
      </c>
      <c r="M177" s="14">
        <f>LN(K177/K176)</f>
        <v>0.97278414188414597</v>
      </c>
      <c r="N177" s="14">
        <f>LN(L177/L176)</f>
        <v>-2.4243611609992739E-2</v>
      </c>
    </row>
    <row r="178" spans="1:14" x14ac:dyDescent="0.3">
      <c r="A178" s="2" t="s">
        <v>20</v>
      </c>
      <c r="B178" s="5">
        <v>2020</v>
      </c>
      <c r="C178" s="3">
        <v>-0.25007363770250401</v>
      </c>
      <c r="D178" s="8">
        <v>0.23669999999999999</v>
      </c>
      <c r="E178" s="8">
        <v>0.12889999999999999</v>
      </c>
      <c r="F178" s="8">
        <v>-0.46600000000000003</v>
      </c>
      <c r="G178" s="8">
        <v>4.4000000000000003E-3</v>
      </c>
      <c r="H178" s="8">
        <v>-5.0999999999999997E-2</v>
      </c>
      <c r="I178" s="8">
        <v>-0.1172</v>
      </c>
      <c r="J178" s="8">
        <f>C178-G178</f>
        <v>-0.25447363770250403</v>
      </c>
      <c r="K178" s="12">
        <v>90208231424</v>
      </c>
      <c r="L178" s="12">
        <v>1635</v>
      </c>
      <c r="M178" s="14">
        <f>LN(K178/K177)</f>
        <v>-0.23830533182484157</v>
      </c>
      <c r="N178" s="14">
        <f>LN(L178/L177)</f>
        <v>-9.2247390273779165E-2</v>
      </c>
    </row>
    <row r="179" spans="1:14" x14ac:dyDescent="0.3">
      <c r="A179" s="2" t="s">
        <v>21</v>
      </c>
      <c r="B179" s="5">
        <v>2010</v>
      </c>
      <c r="C179" s="3">
        <v>5.7442748091602998E-2</v>
      </c>
      <c r="D179" s="8">
        <v>0.17369999999999999</v>
      </c>
      <c r="E179" s="8">
        <v>0.1429</v>
      </c>
      <c r="F179" s="8">
        <v>-5.0999999999999997E-2</v>
      </c>
      <c r="G179" s="8">
        <v>1.1999999999999999E-3</v>
      </c>
      <c r="H179" s="8">
        <v>-1.5100000000000001E-2</v>
      </c>
      <c r="I179" s="8">
        <v>9.4399999999999998E-2</v>
      </c>
      <c r="J179" s="8">
        <f>C179-G179</f>
        <v>5.6242748091602998E-2</v>
      </c>
      <c r="K179" s="12">
        <v>7599770112</v>
      </c>
      <c r="L179" s="12">
        <v>325</v>
      </c>
    </row>
    <row r="180" spans="1:14" x14ac:dyDescent="0.3">
      <c r="A180" s="2" t="s">
        <v>21</v>
      </c>
      <c r="B180" s="5">
        <v>2011</v>
      </c>
      <c r="C180" s="3">
        <v>-0.28424472116946398</v>
      </c>
      <c r="D180" s="8">
        <v>4.4000000000000003E-3</v>
      </c>
      <c r="E180" s="8">
        <v>-5.79E-2</v>
      </c>
      <c r="F180" s="8">
        <v>-8.5400000000000004E-2</v>
      </c>
      <c r="G180" s="8">
        <v>4.0000000000000002E-4</v>
      </c>
      <c r="H180" s="8">
        <v>0.13489999999999999</v>
      </c>
      <c r="I180" s="8">
        <v>-9.7000000000000003E-3</v>
      </c>
      <c r="J180" s="8">
        <f>C180-G180</f>
        <v>-0.28464472116946399</v>
      </c>
      <c r="K180" s="12">
        <v>10272749568</v>
      </c>
      <c r="L180" s="12">
        <v>428</v>
      </c>
      <c r="M180" s="14">
        <f>LN(K180/K179)</f>
        <v>0.30137671783415798</v>
      </c>
      <c r="N180" s="14">
        <f>LN(L180/L179)</f>
        <v>0.27529801325205927</v>
      </c>
    </row>
    <row r="181" spans="1:14" x14ac:dyDescent="0.3">
      <c r="A181" s="2" t="s">
        <v>21</v>
      </c>
      <c r="B181" s="5">
        <v>2012</v>
      </c>
      <c r="C181" s="3">
        <v>0.264750378214826</v>
      </c>
      <c r="D181" s="8">
        <v>0.16270000000000001</v>
      </c>
      <c r="E181" s="8">
        <v>-1.32E-2</v>
      </c>
      <c r="F181" s="8">
        <v>9.8500000000000004E-2</v>
      </c>
      <c r="G181" s="8">
        <v>5.9999999999999995E-4</v>
      </c>
      <c r="H181" s="8">
        <v>-5.2299999999999999E-2</v>
      </c>
      <c r="I181" s="8">
        <v>9.2200000000000004E-2</v>
      </c>
      <c r="J181" s="8">
        <f>C181-G181</f>
        <v>0.26415037821482601</v>
      </c>
      <c r="K181" s="12">
        <v>7236550144</v>
      </c>
      <c r="L181" s="12">
        <v>561</v>
      </c>
      <c r="M181" s="14">
        <f>LN(K181/K180)</f>
        <v>-0.35035012285972483</v>
      </c>
      <c r="N181" s="14">
        <f>LN(L181/L180)</f>
        <v>0.27059770994089954</v>
      </c>
    </row>
    <row r="182" spans="1:14" x14ac:dyDescent="0.3">
      <c r="A182" s="2" t="s">
        <v>21</v>
      </c>
      <c r="B182" s="5">
        <v>2013</v>
      </c>
      <c r="C182" s="3">
        <v>0.23385167464114801</v>
      </c>
      <c r="D182" s="8">
        <v>0.35199999999999998</v>
      </c>
      <c r="E182" s="8">
        <v>7.6300000000000007E-2</v>
      </c>
      <c r="F182" s="8">
        <v>2.6499999999999999E-2</v>
      </c>
      <c r="G182" s="8">
        <v>2.0000000000000001E-4</v>
      </c>
      <c r="H182" s="8">
        <v>-4.1799999999999997E-2</v>
      </c>
      <c r="I182" s="8">
        <v>9.9000000000000008E-3</v>
      </c>
      <c r="J182" s="8">
        <f>C182-G182</f>
        <v>0.233651674641148</v>
      </c>
      <c r="K182" s="12">
        <v>13966229504</v>
      </c>
      <c r="L182" s="12">
        <v>772</v>
      </c>
      <c r="M182" s="14">
        <f>LN(K182/K181)</f>
        <v>0.65749764395234622</v>
      </c>
      <c r="N182" s="14">
        <f>LN(L182/L181)</f>
        <v>0.31926364450207995</v>
      </c>
    </row>
    <row r="183" spans="1:14" x14ac:dyDescent="0.3">
      <c r="A183" s="2" t="s">
        <v>21</v>
      </c>
      <c r="B183" s="5">
        <v>2014</v>
      </c>
      <c r="C183" s="3">
        <v>8.9028922281467193E-2</v>
      </c>
      <c r="D183" s="8">
        <v>0.1171</v>
      </c>
      <c r="E183" s="8">
        <v>-7.8E-2</v>
      </c>
      <c r="F183" s="8">
        <v>-1.46E-2</v>
      </c>
      <c r="G183" s="8">
        <v>2.0000000000000001E-4</v>
      </c>
      <c r="H183" s="8">
        <v>1.38E-2</v>
      </c>
      <c r="I183" s="8">
        <v>-1.4500000000000001E-2</v>
      </c>
      <c r="J183" s="8">
        <f>C183-G183</f>
        <v>8.8828922281467187E-2</v>
      </c>
      <c r="K183" s="12">
        <v>21658800128</v>
      </c>
      <c r="L183" s="12">
        <v>1028</v>
      </c>
      <c r="M183" s="14">
        <f>LN(K183/K182)</f>
        <v>0.43876960694538447</v>
      </c>
      <c r="N183" s="14">
        <f>LN(L183/L182)</f>
        <v>0.28638589599033432</v>
      </c>
    </row>
    <row r="184" spans="1:14" x14ac:dyDescent="0.3">
      <c r="A184" s="2" t="s">
        <v>21</v>
      </c>
      <c r="B184" s="5">
        <v>2015</v>
      </c>
      <c r="C184" s="3">
        <v>6.9584569732937598E-2</v>
      </c>
      <c r="D184" s="8">
        <v>6.9999999999999999E-4</v>
      </c>
      <c r="E184" s="8">
        <v>-3.9300000000000002E-2</v>
      </c>
      <c r="F184" s="8">
        <v>-9.5299999999999996E-2</v>
      </c>
      <c r="G184" s="8">
        <v>2.0000000000000001E-4</v>
      </c>
      <c r="H184" s="8">
        <v>1.15E-2</v>
      </c>
      <c r="I184" s="8">
        <v>-8.7099999999999997E-2</v>
      </c>
      <c r="J184" s="8">
        <f>C184-G184</f>
        <v>6.9384569732937593E-2</v>
      </c>
      <c r="K184" s="12">
        <v>43737190400</v>
      </c>
      <c r="L184" s="12">
        <v>1234</v>
      </c>
      <c r="M184" s="14">
        <f>LN(K184/K183)</f>
        <v>0.70278693478896515</v>
      </c>
      <c r="N184" s="14">
        <f>LN(L184/L183)</f>
        <v>0.18264575845022266</v>
      </c>
    </row>
    <row r="185" spans="1:14" x14ac:dyDescent="0.3">
      <c r="A185" s="2" t="s">
        <v>21</v>
      </c>
      <c r="B185" s="5">
        <v>2016</v>
      </c>
      <c r="C185" s="3">
        <v>0.23526147870717101</v>
      </c>
      <c r="D185" s="8">
        <v>0.13300000000000001</v>
      </c>
      <c r="E185" s="8">
        <v>6.6299999999999998E-2</v>
      </c>
      <c r="F185" s="8">
        <v>0.22639999999999999</v>
      </c>
      <c r="G185" s="8">
        <v>2E-3</v>
      </c>
      <c r="H185" s="8">
        <v>4.4900000000000002E-2</v>
      </c>
      <c r="I185" s="8">
        <v>9.9000000000000005E-2</v>
      </c>
      <c r="J185" s="8">
        <f>C185-G185</f>
        <v>0.23326147870717101</v>
      </c>
      <c r="K185" s="12">
        <v>55366189056</v>
      </c>
      <c r="L185" s="12">
        <v>1267</v>
      </c>
      <c r="M185" s="14">
        <f>LN(K185/K184)</f>
        <v>0.23577032251757041</v>
      </c>
      <c r="N185" s="14">
        <f>LN(L185/L184)</f>
        <v>2.6390975855805899E-2</v>
      </c>
    </row>
    <row r="186" spans="1:14" x14ac:dyDescent="0.3">
      <c r="A186" s="2" t="s">
        <v>21</v>
      </c>
      <c r="B186" s="5">
        <v>2017</v>
      </c>
      <c r="C186" s="3">
        <v>0.12172936552498601</v>
      </c>
      <c r="D186" s="8">
        <v>0.21510000000000001</v>
      </c>
      <c r="E186" s="8">
        <v>-4.9500000000000002E-2</v>
      </c>
      <c r="F186" s="8">
        <v>-0.1348</v>
      </c>
      <c r="G186" s="8">
        <v>8.0000000000000002E-3</v>
      </c>
      <c r="H186" s="8">
        <v>4.7199999999999999E-2</v>
      </c>
      <c r="I186" s="8">
        <v>-0.1157</v>
      </c>
      <c r="J186" s="8">
        <f>C186-G186</f>
        <v>0.113729365524986</v>
      </c>
      <c r="K186" s="12">
        <v>24431419392</v>
      </c>
      <c r="L186" s="12">
        <v>1498</v>
      </c>
      <c r="M186" s="14">
        <f>LN(K186/K185)</f>
        <v>-0.81809911764215193</v>
      </c>
      <c r="N186" s="14">
        <f>LN(L186/L185)</f>
        <v>0.16747898375602582</v>
      </c>
    </row>
    <row r="187" spans="1:14" x14ac:dyDescent="0.3">
      <c r="A187" s="2" t="s">
        <v>21</v>
      </c>
      <c r="B187" s="5">
        <v>2018</v>
      </c>
      <c r="C187" s="3">
        <v>-0.16317949744719201</v>
      </c>
      <c r="D187" s="8">
        <v>-6.93E-2</v>
      </c>
      <c r="E187" s="8">
        <v>-3.3399999999999999E-2</v>
      </c>
      <c r="F187" s="8">
        <v>-9.8000000000000004E-2</v>
      </c>
      <c r="G187" s="8">
        <v>1.8100000000000002E-2</v>
      </c>
      <c r="H187" s="8">
        <v>-1.2800000000000001E-2</v>
      </c>
      <c r="I187" s="8">
        <v>1E-4</v>
      </c>
      <c r="J187" s="8">
        <f>C187-G187</f>
        <v>-0.18127949744719202</v>
      </c>
      <c r="K187" s="12">
        <v>43277889536</v>
      </c>
      <c r="L187" s="12">
        <v>1837</v>
      </c>
      <c r="M187" s="14">
        <f>LN(K187/K186)</f>
        <v>0.57177188636755993</v>
      </c>
      <c r="N187" s="14">
        <f>LN(L187/L186)</f>
        <v>0.2040029211379609</v>
      </c>
    </row>
    <row r="188" spans="1:14" x14ac:dyDescent="0.3">
      <c r="A188" s="2" t="s">
        <v>21</v>
      </c>
      <c r="B188" s="5">
        <v>2019</v>
      </c>
      <c r="C188" s="3">
        <v>0.27096542648642202</v>
      </c>
      <c r="D188" s="8">
        <v>0.2828</v>
      </c>
      <c r="E188" s="8">
        <v>-6.0600000000000001E-2</v>
      </c>
      <c r="F188" s="8">
        <v>-0.1048</v>
      </c>
      <c r="G188" s="8">
        <v>2.1399999999999999E-2</v>
      </c>
      <c r="H188" s="8">
        <v>4.2599999999999999E-2</v>
      </c>
      <c r="I188" s="8">
        <v>-3.3000000000000002E-2</v>
      </c>
      <c r="J188" s="8">
        <f>C188-G188</f>
        <v>0.24956542648642202</v>
      </c>
      <c r="K188" s="12">
        <v>114482962432</v>
      </c>
      <c r="L188" s="12">
        <v>1793</v>
      </c>
      <c r="M188" s="14">
        <f>LN(K188/K187)</f>
        <v>0.97278414188414597</v>
      </c>
      <c r="N188" s="14">
        <f>LN(L188/L187)</f>
        <v>-2.4243611609992739E-2</v>
      </c>
    </row>
    <row r="189" spans="1:14" x14ac:dyDescent="0.3">
      <c r="A189" s="2" t="s">
        <v>21</v>
      </c>
      <c r="B189" s="5">
        <v>2020</v>
      </c>
      <c r="C189" s="3">
        <v>-0.12330572289156599</v>
      </c>
      <c r="D189" s="8">
        <v>0.23669999999999999</v>
      </c>
      <c r="E189" s="8">
        <v>0.12889999999999999</v>
      </c>
      <c r="F189" s="8">
        <v>-0.46600000000000003</v>
      </c>
      <c r="G189" s="8">
        <v>4.4000000000000003E-3</v>
      </c>
      <c r="H189" s="8">
        <v>-5.0999999999999997E-2</v>
      </c>
      <c r="I189" s="8">
        <v>-0.1172</v>
      </c>
      <c r="J189" s="8">
        <f>C189-G189</f>
        <v>-0.12770572289156598</v>
      </c>
      <c r="K189" s="12">
        <v>90208231424</v>
      </c>
      <c r="L189" s="12">
        <v>1635</v>
      </c>
      <c r="M189" s="14">
        <f>LN(K189/K188)</f>
        <v>-0.23830533182484157</v>
      </c>
      <c r="N189" s="14">
        <f>LN(L189/L188)</f>
        <v>-9.2247390273779165E-2</v>
      </c>
    </row>
    <row r="190" spans="1:14" x14ac:dyDescent="0.3">
      <c r="A190" s="2" t="s">
        <v>22</v>
      </c>
      <c r="B190" s="5">
        <v>2010</v>
      </c>
      <c r="C190" s="3">
        <v>4.50310559006213E-2</v>
      </c>
      <c r="D190" s="8">
        <v>0.17369999999999999</v>
      </c>
      <c r="E190" s="8">
        <v>0.1429</v>
      </c>
      <c r="F190" s="8">
        <v>-5.0999999999999997E-2</v>
      </c>
      <c r="G190" s="8">
        <v>1.1999999999999999E-3</v>
      </c>
      <c r="H190" s="8">
        <v>-1.5100000000000001E-2</v>
      </c>
      <c r="I190" s="8">
        <v>9.4399999999999998E-2</v>
      </c>
      <c r="J190" s="8">
        <f>C190-G190</f>
        <v>4.38310559006213E-2</v>
      </c>
      <c r="K190" s="12">
        <v>7599770112</v>
      </c>
      <c r="L190" s="12">
        <v>325</v>
      </c>
    </row>
    <row r="191" spans="1:14" x14ac:dyDescent="0.3">
      <c r="A191" s="2" t="s">
        <v>22</v>
      </c>
      <c r="B191" s="5">
        <v>2011</v>
      </c>
      <c r="C191" s="3">
        <v>5.6251326682232899E-2</v>
      </c>
      <c r="D191" s="8">
        <v>4.4000000000000003E-3</v>
      </c>
      <c r="E191" s="8">
        <v>-5.79E-2</v>
      </c>
      <c r="F191" s="8">
        <v>-8.5400000000000004E-2</v>
      </c>
      <c r="G191" s="8">
        <v>4.0000000000000002E-4</v>
      </c>
      <c r="H191" s="8">
        <v>0.13489999999999999</v>
      </c>
      <c r="I191" s="8">
        <v>-9.7000000000000003E-3</v>
      </c>
      <c r="J191" s="8">
        <f>C191-G191</f>
        <v>5.5851326682232902E-2</v>
      </c>
      <c r="K191" s="12">
        <v>10272749568</v>
      </c>
      <c r="L191" s="12">
        <v>428</v>
      </c>
      <c r="M191" s="14">
        <f>LN(K191/K190)</f>
        <v>0.30137671783415798</v>
      </c>
      <c r="N191" s="14">
        <f>LN(L191/L190)</f>
        <v>0.27529801325205927</v>
      </c>
    </row>
    <row r="192" spans="1:14" x14ac:dyDescent="0.3">
      <c r="A192" s="2" t="s">
        <v>22</v>
      </c>
      <c r="B192" s="5">
        <v>2012</v>
      </c>
      <c r="C192" s="3">
        <v>-2.4115755627009398E-2</v>
      </c>
      <c r="D192" s="8">
        <v>0.16270000000000001</v>
      </c>
      <c r="E192" s="8">
        <v>-1.32E-2</v>
      </c>
      <c r="F192" s="8">
        <v>9.8500000000000004E-2</v>
      </c>
      <c r="G192" s="8">
        <v>5.9999999999999995E-4</v>
      </c>
      <c r="H192" s="8">
        <v>-5.2299999999999999E-2</v>
      </c>
      <c r="I192" s="8">
        <v>9.2200000000000004E-2</v>
      </c>
      <c r="J192" s="8">
        <f>C192-G192</f>
        <v>-2.4715755627009398E-2</v>
      </c>
      <c r="K192" s="12">
        <v>7236550144</v>
      </c>
      <c r="L192" s="12">
        <v>561</v>
      </c>
      <c r="M192" s="14">
        <f>LN(K192/K191)</f>
        <v>-0.35035012285972483</v>
      </c>
      <c r="N192" s="14">
        <f>LN(L192/L191)</f>
        <v>0.27059770994089954</v>
      </c>
    </row>
    <row r="193" spans="1:14" x14ac:dyDescent="0.3">
      <c r="A193" s="2" t="s">
        <v>22</v>
      </c>
      <c r="B193" s="5">
        <v>2013</v>
      </c>
      <c r="C193" s="3">
        <v>0.217462932454695</v>
      </c>
      <c r="D193" s="8">
        <v>0.35199999999999998</v>
      </c>
      <c r="E193" s="8">
        <v>7.6300000000000007E-2</v>
      </c>
      <c r="F193" s="8">
        <v>2.6499999999999999E-2</v>
      </c>
      <c r="G193" s="8">
        <v>2.0000000000000001E-4</v>
      </c>
      <c r="H193" s="8">
        <v>-4.1799999999999997E-2</v>
      </c>
      <c r="I193" s="8">
        <v>9.9000000000000008E-3</v>
      </c>
      <c r="J193" s="8">
        <f>C193-G193</f>
        <v>0.217262932454695</v>
      </c>
      <c r="K193" s="12">
        <v>13966229504</v>
      </c>
      <c r="L193" s="12">
        <v>772</v>
      </c>
      <c r="M193" s="14">
        <f>LN(K193/K192)</f>
        <v>0.65749764395234622</v>
      </c>
      <c r="N193" s="14">
        <f>LN(L193/L192)</f>
        <v>0.31926364450207995</v>
      </c>
    </row>
    <row r="194" spans="1:14" x14ac:dyDescent="0.3">
      <c r="A194" s="2" t="s">
        <v>22</v>
      </c>
      <c r="B194" s="5">
        <v>2014</v>
      </c>
      <c r="C194" s="3">
        <v>-8.2340037189781001E-2</v>
      </c>
      <c r="D194" s="8">
        <v>0.1171</v>
      </c>
      <c r="E194" s="8">
        <v>-7.8E-2</v>
      </c>
      <c r="F194" s="8">
        <v>-1.46E-2</v>
      </c>
      <c r="G194" s="8">
        <v>2.0000000000000001E-4</v>
      </c>
      <c r="H194" s="8">
        <v>1.38E-2</v>
      </c>
      <c r="I194" s="8">
        <v>-1.4500000000000001E-2</v>
      </c>
      <c r="J194" s="8">
        <f>C194-G194</f>
        <v>-8.2540037189781007E-2</v>
      </c>
      <c r="K194" s="12">
        <v>21658800128</v>
      </c>
      <c r="L194" s="12">
        <v>1028</v>
      </c>
      <c r="M194" s="14">
        <f>LN(K194/K193)</f>
        <v>0.43876960694538447</v>
      </c>
      <c r="N194" s="14">
        <f>LN(L194/L193)</f>
        <v>0.28638589599033432</v>
      </c>
    </row>
    <row r="195" spans="1:14" x14ac:dyDescent="0.3">
      <c r="A195" s="2" t="s">
        <v>22</v>
      </c>
      <c r="B195" s="5">
        <v>2015</v>
      </c>
      <c r="C195" s="3">
        <v>6.8635275339186105E-2</v>
      </c>
      <c r="D195" s="8">
        <v>6.9999999999999999E-4</v>
      </c>
      <c r="E195" s="8">
        <v>-3.9300000000000002E-2</v>
      </c>
      <c r="F195" s="8">
        <v>-9.5299999999999996E-2</v>
      </c>
      <c r="G195" s="8">
        <v>2.0000000000000001E-4</v>
      </c>
      <c r="H195" s="8">
        <v>1.15E-2</v>
      </c>
      <c r="I195" s="8">
        <v>-8.7099999999999997E-2</v>
      </c>
      <c r="J195" s="8">
        <f>C195-G195</f>
        <v>6.84352753391861E-2</v>
      </c>
      <c r="K195" s="12">
        <v>43737190400</v>
      </c>
      <c r="L195" s="12">
        <v>1234</v>
      </c>
      <c r="M195" s="14">
        <f>LN(K195/K194)</f>
        <v>0.70278693478896515</v>
      </c>
      <c r="N195" s="14">
        <f>LN(L195/L194)</f>
        <v>0.18264575845022266</v>
      </c>
    </row>
    <row r="196" spans="1:14" x14ac:dyDescent="0.3">
      <c r="A196" s="2" t="s">
        <v>22</v>
      </c>
      <c r="B196" s="5">
        <v>2016</v>
      </c>
      <c r="C196" s="3">
        <v>0.34652725914861798</v>
      </c>
      <c r="D196" s="8">
        <v>0.13300000000000001</v>
      </c>
      <c r="E196" s="8">
        <v>6.6299999999999998E-2</v>
      </c>
      <c r="F196" s="8">
        <v>0.22639999999999999</v>
      </c>
      <c r="G196" s="8">
        <v>2E-3</v>
      </c>
      <c r="H196" s="8">
        <v>4.4900000000000002E-2</v>
      </c>
      <c r="I196" s="8">
        <v>9.9000000000000005E-2</v>
      </c>
      <c r="J196" s="8">
        <f>C196-G196</f>
        <v>0.34452725914861798</v>
      </c>
      <c r="K196" s="12">
        <v>55366189056</v>
      </c>
      <c r="L196" s="12">
        <v>1267</v>
      </c>
      <c r="M196" s="14">
        <f>LN(K196/K195)</f>
        <v>0.23577032251757041</v>
      </c>
      <c r="N196" s="14">
        <f>LN(L196/L195)</f>
        <v>2.6390975855805899E-2</v>
      </c>
    </row>
    <row r="197" spans="1:14" x14ac:dyDescent="0.3">
      <c r="A197" s="2" t="s">
        <v>22</v>
      </c>
      <c r="B197" s="5">
        <v>2017</v>
      </c>
      <c r="C197" s="3">
        <v>-7.2102052135329997E-2</v>
      </c>
      <c r="D197" s="8">
        <v>0.21510000000000001</v>
      </c>
      <c r="E197" s="8">
        <v>-4.9500000000000002E-2</v>
      </c>
      <c r="F197" s="8">
        <v>-0.1348</v>
      </c>
      <c r="G197" s="8">
        <v>8.0000000000000002E-3</v>
      </c>
      <c r="H197" s="8">
        <v>4.7199999999999999E-2</v>
      </c>
      <c r="I197" s="8">
        <v>-0.1157</v>
      </c>
      <c r="J197" s="8">
        <f>C197-G197</f>
        <v>-8.0102052135330004E-2</v>
      </c>
      <c r="K197" s="12">
        <v>24431419392</v>
      </c>
      <c r="L197" s="12">
        <v>1498</v>
      </c>
      <c r="M197" s="14">
        <f>LN(K197/K196)</f>
        <v>-0.81809911764215193</v>
      </c>
      <c r="N197" s="14">
        <f>LN(L197/L196)</f>
        <v>0.16747898375602582</v>
      </c>
    </row>
    <row r="198" spans="1:14" x14ac:dyDescent="0.3">
      <c r="A198" s="2" t="s">
        <v>22</v>
      </c>
      <c r="B198" s="5">
        <v>2018</v>
      </c>
      <c r="C198" s="3">
        <v>1.25523012552302E-2</v>
      </c>
      <c r="D198" s="8">
        <v>-6.93E-2</v>
      </c>
      <c r="E198" s="8">
        <v>-3.3399999999999999E-2</v>
      </c>
      <c r="F198" s="8">
        <v>-9.8000000000000004E-2</v>
      </c>
      <c r="G198" s="8">
        <v>1.8100000000000002E-2</v>
      </c>
      <c r="H198" s="8">
        <v>-1.2800000000000001E-2</v>
      </c>
      <c r="I198" s="8">
        <v>1E-4</v>
      </c>
      <c r="J198" s="8">
        <f>C198-G198</f>
        <v>-5.5476987447698016E-3</v>
      </c>
      <c r="K198" s="12">
        <v>43277889536</v>
      </c>
      <c r="L198" s="12">
        <v>1837</v>
      </c>
      <c r="M198" s="14">
        <f>LN(K198/K197)</f>
        <v>0.57177188636755993</v>
      </c>
      <c r="N198" s="14">
        <f>LN(L198/L197)</f>
        <v>0.2040029211379609</v>
      </c>
    </row>
    <row r="199" spans="1:14" x14ac:dyDescent="0.3">
      <c r="A199" s="2" t="s">
        <v>22</v>
      </c>
      <c r="B199" s="5">
        <v>2019</v>
      </c>
      <c r="C199" s="3">
        <v>-1.82998819362457E-2</v>
      </c>
      <c r="D199" s="8">
        <v>0.2828</v>
      </c>
      <c r="E199" s="8">
        <v>-6.0600000000000001E-2</v>
      </c>
      <c r="F199" s="8">
        <v>-0.1048</v>
      </c>
      <c r="G199" s="8">
        <v>2.1399999999999999E-2</v>
      </c>
      <c r="H199" s="8">
        <v>4.2599999999999999E-2</v>
      </c>
      <c r="I199" s="8">
        <v>-3.3000000000000002E-2</v>
      </c>
      <c r="J199" s="8">
        <f>C199-G199</f>
        <v>-3.9699881936245698E-2</v>
      </c>
      <c r="K199" s="12">
        <v>114482962432</v>
      </c>
      <c r="L199" s="12">
        <v>1793</v>
      </c>
      <c r="M199" s="14">
        <f>LN(K199/K198)</f>
        <v>0.97278414188414597</v>
      </c>
      <c r="N199" s="14">
        <f>LN(L199/L198)</f>
        <v>-2.4243611609992739E-2</v>
      </c>
    </row>
    <row r="200" spans="1:14" x14ac:dyDescent="0.3">
      <c r="A200" s="2" t="s">
        <v>22</v>
      </c>
      <c r="B200" s="5">
        <v>2020</v>
      </c>
      <c r="C200" s="3">
        <v>-0.23391461214672299</v>
      </c>
      <c r="D200" s="8">
        <v>0.23669999999999999</v>
      </c>
      <c r="E200" s="8">
        <v>0.12889999999999999</v>
      </c>
      <c r="F200" s="8">
        <v>-0.46600000000000003</v>
      </c>
      <c r="G200" s="8">
        <v>4.4000000000000003E-3</v>
      </c>
      <c r="H200" s="8">
        <v>-5.0999999999999997E-2</v>
      </c>
      <c r="I200" s="8">
        <v>-0.1172</v>
      </c>
      <c r="J200" s="8">
        <f>C200-G200</f>
        <v>-0.23831461214672298</v>
      </c>
      <c r="K200" s="12">
        <v>90208231424</v>
      </c>
      <c r="L200" s="12">
        <v>1635</v>
      </c>
      <c r="M200" s="14">
        <f>LN(K200/K199)</f>
        <v>-0.23830533182484157</v>
      </c>
      <c r="N200" s="14">
        <f>LN(L200/L199)</f>
        <v>-9.2247390273779165E-2</v>
      </c>
    </row>
    <row r="201" spans="1:14" x14ac:dyDescent="0.3">
      <c r="A201" s="5" t="s">
        <v>23</v>
      </c>
      <c r="B201" s="5">
        <v>2010</v>
      </c>
      <c r="C201" s="3">
        <v>0.23420516304347799</v>
      </c>
      <c r="D201" s="8">
        <v>0.17369999999999999</v>
      </c>
      <c r="E201" s="8">
        <v>0.1429</v>
      </c>
      <c r="F201" s="8">
        <v>-5.0999999999999997E-2</v>
      </c>
      <c r="G201" s="8">
        <v>1.1999999999999999E-3</v>
      </c>
      <c r="H201" s="8">
        <v>-1.5100000000000001E-2</v>
      </c>
      <c r="I201" s="8">
        <v>9.4399999999999998E-2</v>
      </c>
      <c r="J201" s="8">
        <f>C201-G201</f>
        <v>0.23300516304347799</v>
      </c>
      <c r="K201" s="12">
        <v>7599770112</v>
      </c>
      <c r="L201" s="12">
        <v>325</v>
      </c>
    </row>
    <row r="202" spans="1:14" x14ac:dyDescent="0.3">
      <c r="A202" s="5" t="s">
        <v>23</v>
      </c>
      <c r="B202" s="5">
        <v>2011</v>
      </c>
      <c r="C202" s="3">
        <v>-0.104719966973992</v>
      </c>
      <c r="D202" s="8">
        <v>4.4000000000000003E-3</v>
      </c>
      <c r="E202" s="8">
        <v>-5.79E-2</v>
      </c>
      <c r="F202" s="8">
        <v>-8.5400000000000004E-2</v>
      </c>
      <c r="G202" s="8">
        <v>4.0000000000000002E-4</v>
      </c>
      <c r="H202" s="8">
        <v>0.13489999999999999</v>
      </c>
      <c r="I202" s="8">
        <v>-9.7000000000000003E-3</v>
      </c>
      <c r="J202" s="8">
        <f>C202-G202</f>
        <v>-0.10511996697399199</v>
      </c>
      <c r="K202" s="12">
        <v>10272749568</v>
      </c>
      <c r="L202" s="12">
        <v>428</v>
      </c>
      <c r="M202" s="14">
        <f>LN(K202/K201)</f>
        <v>0.30137671783415798</v>
      </c>
      <c r="N202" s="14">
        <f>LN(L202/L201)</f>
        <v>0.27529801325205927</v>
      </c>
    </row>
    <row r="203" spans="1:14" x14ac:dyDescent="0.3">
      <c r="A203" s="5" t="s">
        <v>23</v>
      </c>
      <c r="B203" s="5">
        <v>2012</v>
      </c>
      <c r="C203" s="3">
        <v>-6.6092837380883999E-3</v>
      </c>
      <c r="D203" s="8">
        <v>0.16270000000000001</v>
      </c>
      <c r="E203" s="8">
        <v>-1.32E-2</v>
      </c>
      <c r="F203" s="8">
        <v>9.8500000000000004E-2</v>
      </c>
      <c r="G203" s="8">
        <v>5.9999999999999995E-4</v>
      </c>
      <c r="H203" s="8">
        <v>-5.2299999999999999E-2</v>
      </c>
      <c r="I203" s="8">
        <v>9.2200000000000004E-2</v>
      </c>
      <c r="J203" s="8">
        <f>C203-G203</f>
        <v>-7.2092837380883998E-3</v>
      </c>
      <c r="K203" s="12">
        <v>7236550144</v>
      </c>
      <c r="L203" s="12">
        <v>561</v>
      </c>
      <c r="M203" s="14">
        <f>LN(K203/K202)</f>
        <v>-0.35035012285972483</v>
      </c>
      <c r="N203" s="14">
        <f>LN(L203/L202)</f>
        <v>0.27059770994089954</v>
      </c>
    </row>
    <row r="204" spans="1:14" x14ac:dyDescent="0.3">
      <c r="A204" s="5" t="s">
        <v>23</v>
      </c>
      <c r="B204" s="5">
        <v>2013</v>
      </c>
      <c r="C204" s="3">
        <v>0.31626179792665998</v>
      </c>
      <c r="D204" s="8">
        <v>0.35199999999999998</v>
      </c>
      <c r="E204" s="8">
        <v>7.6300000000000007E-2</v>
      </c>
      <c r="F204" s="8">
        <v>2.6499999999999999E-2</v>
      </c>
      <c r="G204" s="8">
        <v>2.0000000000000001E-4</v>
      </c>
      <c r="H204" s="8">
        <v>-4.1799999999999997E-2</v>
      </c>
      <c r="I204" s="8">
        <v>9.9000000000000008E-3</v>
      </c>
      <c r="J204" s="8">
        <f>C204-G204</f>
        <v>0.31606179792666</v>
      </c>
      <c r="K204" s="12">
        <v>13966229504</v>
      </c>
      <c r="L204" s="12">
        <v>772</v>
      </c>
      <c r="M204" s="14">
        <f>LN(K204/K203)</f>
        <v>0.65749764395234622</v>
      </c>
      <c r="N204" s="14">
        <f>LN(L204/L203)</f>
        <v>0.31926364450207995</v>
      </c>
    </row>
    <row r="205" spans="1:14" x14ac:dyDescent="0.3">
      <c r="A205" s="5" t="s">
        <v>23</v>
      </c>
      <c r="B205" s="5">
        <v>2014</v>
      </c>
      <c r="C205" s="3">
        <v>4.0084636181968003E-2</v>
      </c>
      <c r="D205" s="8">
        <v>0.1171</v>
      </c>
      <c r="E205" s="8">
        <v>-7.8E-2</v>
      </c>
      <c r="F205" s="8">
        <v>-1.46E-2</v>
      </c>
      <c r="G205" s="8">
        <v>2.0000000000000001E-4</v>
      </c>
      <c r="H205" s="8">
        <v>1.38E-2</v>
      </c>
      <c r="I205" s="8">
        <v>-1.4500000000000001E-2</v>
      </c>
      <c r="J205" s="8">
        <f>C205-G205</f>
        <v>3.9884636181968004E-2</v>
      </c>
      <c r="K205" s="12">
        <v>21658800128</v>
      </c>
      <c r="L205" s="12">
        <v>1028</v>
      </c>
      <c r="M205" s="14">
        <f>LN(K205/K204)</f>
        <v>0.43876960694538447</v>
      </c>
      <c r="N205" s="14">
        <f>LN(L205/L204)</f>
        <v>0.28638589599033432</v>
      </c>
    </row>
    <row r="206" spans="1:14" x14ac:dyDescent="0.3">
      <c r="A206" s="5" t="s">
        <v>23</v>
      </c>
      <c r="B206" s="5">
        <v>2015</v>
      </c>
      <c r="C206" s="3">
        <v>2.2603978300180901E-2</v>
      </c>
      <c r="D206" s="8">
        <v>6.9999999999999999E-4</v>
      </c>
      <c r="E206" s="8">
        <v>-3.9300000000000002E-2</v>
      </c>
      <c r="F206" s="8">
        <v>-9.5299999999999996E-2</v>
      </c>
      <c r="G206" s="8">
        <v>2.0000000000000001E-4</v>
      </c>
      <c r="H206" s="8">
        <v>1.15E-2</v>
      </c>
      <c r="I206" s="8">
        <v>-8.7099999999999997E-2</v>
      </c>
      <c r="J206" s="8">
        <f>C206-G206</f>
        <v>2.2403978300180902E-2</v>
      </c>
      <c r="K206" s="12">
        <v>43737190400</v>
      </c>
      <c r="L206" s="12">
        <v>1234</v>
      </c>
      <c r="M206" s="14">
        <f>LN(K206/K205)</f>
        <v>0.70278693478896515</v>
      </c>
      <c r="N206" s="14">
        <f>LN(L206/L205)</f>
        <v>0.18264575845022266</v>
      </c>
    </row>
    <row r="207" spans="1:14" x14ac:dyDescent="0.3">
      <c r="A207" s="5" t="s">
        <v>23</v>
      </c>
      <c r="B207" s="5">
        <v>2016</v>
      </c>
      <c r="C207" s="3">
        <v>0.32250221043324401</v>
      </c>
      <c r="D207" s="8">
        <v>0.13300000000000001</v>
      </c>
      <c r="E207" s="8">
        <v>6.6299999999999998E-2</v>
      </c>
      <c r="F207" s="8">
        <v>0.22639999999999999</v>
      </c>
      <c r="G207" s="8">
        <v>2E-3</v>
      </c>
      <c r="H207" s="8">
        <v>4.4900000000000002E-2</v>
      </c>
      <c r="I207" s="8">
        <v>9.9000000000000005E-2</v>
      </c>
      <c r="J207" s="8">
        <f>C207-G207</f>
        <v>0.32050221043324401</v>
      </c>
      <c r="K207" s="12">
        <v>55366189056</v>
      </c>
      <c r="L207" s="12">
        <v>1267</v>
      </c>
      <c r="M207" s="14">
        <f>LN(K207/K206)</f>
        <v>0.23577032251757041</v>
      </c>
      <c r="N207" s="14">
        <f>LN(L207/L206)</f>
        <v>2.6390975855805899E-2</v>
      </c>
    </row>
    <row r="208" spans="1:14" x14ac:dyDescent="0.3">
      <c r="A208" s="5" t="s">
        <v>23</v>
      </c>
      <c r="B208" s="5">
        <v>2017</v>
      </c>
      <c r="C208" s="3">
        <v>-0.130870800601705</v>
      </c>
      <c r="D208" s="8">
        <v>0.21510000000000001</v>
      </c>
      <c r="E208" s="8">
        <v>-4.9500000000000002E-2</v>
      </c>
      <c r="F208" s="8">
        <v>-0.1348</v>
      </c>
      <c r="G208" s="8">
        <v>8.0000000000000002E-3</v>
      </c>
      <c r="H208" s="8">
        <v>4.7199999999999999E-2</v>
      </c>
      <c r="I208" s="8">
        <v>-0.1157</v>
      </c>
      <c r="J208" s="8">
        <f>C208-G208</f>
        <v>-0.13887080060170501</v>
      </c>
      <c r="K208" s="12">
        <v>24431419392</v>
      </c>
      <c r="L208" s="12">
        <v>1498</v>
      </c>
      <c r="M208" s="14">
        <f>LN(K208/K207)</f>
        <v>-0.81809911764215193</v>
      </c>
      <c r="N208" s="14">
        <f>LN(L208/L207)</f>
        <v>0.16747898375602582</v>
      </c>
    </row>
    <row r="209" spans="1:14" x14ac:dyDescent="0.3">
      <c r="A209" s="5" t="s">
        <v>23</v>
      </c>
      <c r="B209" s="5">
        <v>2018</v>
      </c>
      <c r="C209" s="3">
        <v>-0.18138112019518399</v>
      </c>
      <c r="D209" s="8">
        <v>-6.93E-2</v>
      </c>
      <c r="E209" s="8">
        <v>-3.3399999999999999E-2</v>
      </c>
      <c r="F209" s="8">
        <v>-9.8000000000000004E-2</v>
      </c>
      <c r="G209" s="8">
        <v>1.8100000000000002E-2</v>
      </c>
      <c r="H209" s="8">
        <v>-1.2800000000000001E-2</v>
      </c>
      <c r="I209" s="8">
        <v>1E-4</v>
      </c>
      <c r="J209" s="8">
        <f>C209-G209</f>
        <v>-0.19948112019518399</v>
      </c>
      <c r="K209" s="12">
        <v>43277889536</v>
      </c>
      <c r="L209" s="12">
        <v>1837</v>
      </c>
      <c r="M209" s="14">
        <f>LN(K209/K208)</f>
        <v>0.57177188636755993</v>
      </c>
      <c r="N209" s="14">
        <f>LN(L209/L208)</f>
        <v>0.2040029211379609</v>
      </c>
    </row>
    <row r="210" spans="1:14" x14ac:dyDescent="0.3">
      <c r="A210" s="5" t="s">
        <v>23</v>
      </c>
      <c r="B210" s="5">
        <v>2019</v>
      </c>
      <c r="C210" s="3">
        <v>0.20758744673193799</v>
      </c>
      <c r="D210" s="8">
        <v>0.2828</v>
      </c>
      <c r="E210" s="8">
        <v>-6.0600000000000001E-2</v>
      </c>
      <c r="F210" s="8">
        <v>-0.1048</v>
      </c>
      <c r="G210" s="8">
        <v>2.1399999999999999E-2</v>
      </c>
      <c r="H210" s="8">
        <v>4.2599999999999999E-2</v>
      </c>
      <c r="I210" s="8">
        <v>-3.3000000000000002E-2</v>
      </c>
      <c r="J210" s="8">
        <f>C210-G210</f>
        <v>0.18618744673193799</v>
      </c>
      <c r="K210" s="12">
        <v>114482962432</v>
      </c>
      <c r="L210" s="12">
        <v>1793</v>
      </c>
      <c r="M210" s="14">
        <f>LN(K210/K209)</f>
        <v>0.97278414188414597</v>
      </c>
      <c r="N210" s="14">
        <f>LN(L210/L209)</f>
        <v>-2.4243611609992739E-2</v>
      </c>
    </row>
    <row r="211" spans="1:14" x14ac:dyDescent="0.3">
      <c r="A211" s="5" t="s">
        <v>23</v>
      </c>
      <c r="B211" s="5">
        <v>2020</v>
      </c>
      <c r="C211" s="3">
        <v>2.7733801321477E-2</v>
      </c>
      <c r="D211" s="8">
        <v>0.23669999999999999</v>
      </c>
      <c r="E211" s="8">
        <v>0.12889999999999999</v>
      </c>
      <c r="F211" s="8">
        <v>-0.46600000000000003</v>
      </c>
      <c r="G211" s="8">
        <v>4.4000000000000003E-3</v>
      </c>
      <c r="H211" s="8">
        <v>-5.0999999999999997E-2</v>
      </c>
      <c r="I211" s="8">
        <v>-0.1172</v>
      </c>
      <c r="J211" s="8">
        <f>C211-G211</f>
        <v>2.3333801321476999E-2</v>
      </c>
      <c r="K211" s="12">
        <v>90208231424</v>
      </c>
      <c r="L211" s="12">
        <v>1635</v>
      </c>
      <c r="M211" s="14">
        <f>LN(K211/K210)</f>
        <v>-0.23830533182484157</v>
      </c>
      <c r="N211" s="14">
        <f>LN(L211/L210)</f>
        <v>-9.2247390273779165E-2</v>
      </c>
    </row>
    <row r="212" spans="1:14" x14ac:dyDescent="0.3">
      <c r="A212" s="2" t="s">
        <v>24</v>
      </c>
      <c r="B212" s="5">
        <v>2010</v>
      </c>
      <c r="C212" s="3">
        <v>-0.16107784431137701</v>
      </c>
      <c r="D212" s="8">
        <v>0.17369999999999999</v>
      </c>
      <c r="E212" s="8">
        <v>0.1429</v>
      </c>
      <c r="F212" s="8">
        <v>-5.0999999999999997E-2</v>
      </c>
      <c r="G212" s="8">
        <v>1.1999999999999999E-3</v>
      </c>
      <c r="H212" s="8">
        <v>-1.5100000000000001E-2</v>
      </c>
      <c r="I212" s="8">
        <v>9.4399999999999998E-2</v>
      </c>
      <c r="J212" s="8">
        <f>C212-G212</f>
        <v>-0.16227784431137701</v>
      </c>
      <c r="K212" s="12">
        <v>7599770112</v>
      </c>
      <c r="L212" s="12">
        <v>325</v>
      </c>
    </row>
    <row r="213" spans="1:14" x14ac:dyDescent="0.3">
      <c r="A213" s="2" t="s">
        <v>24</v>
      </c>
      <c r="B213" s="5">
        <v>2011</v>
      </c>
      <c r="C213" s="3">
        <v>-8.2798001427551796E-2</v>
      </c>
      <c r="D213" s="8">
        <v>4.4000000000000003E-3</v>
      </c>
      <c r="E213" s="8">
        <v>-5.79E-2</v>
      </c>
      <c r="F213" s="8">
        <v>-8.5400000000000004E-2</v>
      </c>
      <c r="G213" s="8">
        <v>4.0000000000000002E-4</v>
      </c>
      <c r="H213" s="8">
        <v>0.13489999999999999</v>
      </c>
      <c r="I213" s="8">
        <v>-9.7000000000000003E-3</v>
      </c>
      <c r="J213" s="8">
        <f>C213-G213</f>
        <v>-8.3198001427551793E-2</v>
      </c>
      <c r="K213" s="12">
        <v>10272749568</v>
      </c>
      <c r="L213" s="12">
        <v>428</v>
      </c>
      <c r="M213" s="14">
        <f>LN(K213/K212)</f>
        <v>0.30137671783415798</v>
      </c>
      <c r="N213" s="14">
        <f>LN(L213/L212)</f>
        <v>0.27529801325205927</v>
      </c>
    </row>
    <row r="214" spans="1:14" x14ac:dyDescent="0.3">
      <c r="A214" s="2" t="s">
        <v>24</v>
      </c>
      <c r="B214" s="5">
        <v>2012</v>
      </c>
      <c r="C214" s="3">
        <v>-5.9143968871595301E-2</v>
      </c>
      <c r="D214" s="8">
        <v>0.16270000000000001</v>
      </c>
      <c r="E214" s="8">
        <v>-1.32E-2</v>
      </c>
      <c r="F214" s="8">
        <v>9.8500000000000004E-2</v>
      </c>
      <c r="G214" s="8">
        <v>5.9999999999999995E-4</v>
      </c>
      <c r="H214" s="8">
        <v>-5.2299999999999999E-2</v>
      </c>
      <c r="I214" s="8">
        <v>9.2200000000000004E-2</v>
      </c>
      <c r="J214" s="8">
        <f>C214-G214</f>
        <v>-5.9743968871595304E-2</v>
      </c>
      <c r="K214" s="12">
        <v>7236550144</v>
      </c>
      <c r="L214" s="12">
        <v>561</v>
      </c>
      <c r="M214" s="14">
        <f>LN(K214/K213)</f>
        <v>-0.35035012285972483</v>
      </c>
      <c r="N214" s="14">
        <f>LN(L214/L213)</f>
        <v>0.27059770994089954</v>
      </c>
    </row>
    <row r="215" spans="1:14" x14ac:dyDescent="0.3">
      <c r="A215" s="2" t="s">
        <v>24</v>
      </c>
      <c r="B215" s="5">
        <v>2013</v>
      </c>
      <c r="C215" s="3">
        <v>0.25062034739454098</v>
      </c>
      <c r="D215" s="8">
        <v>0.35199999999999998</v>
      </c>
      <c r="E215" s="8">
        <v>7.6300000000000007E-2</v>
      </c>
      <c r="F215" s="8">
        <v>2.6499999999999999E-2</v>
      </c>
      <c r="G215" s="8">
        <v>2.0000000000000001E-4</v>
      </c>
      <c r="H215" s="8">
        <v>-4.1799999999999997E-2</v>
      </c>
      <c r="I215" s="8">
        <v>9.9000000000000008E-3</v>
      </c>
      <c r="J215" s="8">
        <f>C215-G215</f>
        <v>0.250420347394541</v>
      </c>
      <c r="K215" s="12">
        <v>13966229504</v>
      </c>
      <c r="L215" s="12">
        <v>772</v>
      </c>
      <c r="M215" s="14">
        <f>LN(K215/K214)</f>
        <v>0.65749764395234622</v>
      </c>
      <c r="N215" s="14">
        <f>LN(L215/L214)</f>
        <v>0.31926364450207995</v>
      </c>
    </row>
    <row r="216" spans="1:14" x14ac:dyDescent="0.3">
      <c r="A216" s="2" t="s">
        <v>24</v>
      </c>
      <c r="B216" s="5">
        <v>2014</v>
      </c>
      <c r="C216" s="3">
        <v>3.9682539682540001E-3</v>
      </c>
      <c r="D216" s="8">
        <v>0.1171</v>
      </c>
      <c r="E216" s="8">
        <v>-7.8E-2</v>
      </c>
      <c r="F216" s="8">
        <v>-1.46E-2</v>
      </c>
      <c r="G216" s="8">
        <v>2.0000000000000001E-4</v>
      </c>
      <c r="H216" s="8">
        <v>1.38E-2</v>
      </c>
      <c r="I216" s="8">
        <v>-1.4500000000000001E-2</v>
      </c>
      <c r="J216" s="8">
        <f>C216-G216</f>
        <v>3.768253968254E-3</v>
      </c>
      <c r="K216" s="12">
        <v>21658800128</v>
      </c>
      <c r="L216" s="12">
        <v>1028</v>
      </c>
      <c r="M216" s="14">
        <f>LN(K216/K215)</f>
        <v>0.43876960694538447</v>
      </c>
      <c r="N216" s="14">
        <f>LN(L216/L215)</f>
        <v>0.28638589599033432</v>
      </c>
    </row>
    <row r="217" spans="1:14" x14ac:dyDescent="0.3">
      <c r="A217" s="2" t="s">
        <v>24</v>
      </c>
      <c r="B217" s="5">
        <v>2015</v>
      </c>
      <c r="C217" s="3">
        <v>6.3899868247694294E-2</v>
      </c>
      <c r="D217" s="8">
        <v>6.9999999999999999E-4</v>
      </c>
      <c r="E217" s="8">
        <v>-3.9300000000000002E-2</v>
      </c>
      <c r="F217" s="8">
        <v>-9.5299999999999996E-2</v>
      </c>
      <c r="G217" s="8">
        <v>2.0000000000000001E-4</v>
      </c>
      <c r="H217" s="8">
        <v>1.15E-2</v>
      </c>
      <c r="I217" s="8">
        <v>-8.7099999999999997E-2</v>
      </c>
      <c r="J217" s="8">
        <f>C217-G217</f>
        <v>6.3699868247694288E-2</v>
      </c>
      <c r="K217" s="12">
        <v>43737190400</v>
      </c>
      <c r="L217" s="12">
        <v>1234</v>
      </c>
      <c r="M217" s="14">
        <f>LN(K217/K216)</f>
        <v>0.70278693478896515</v>
      </c>
      <c r="N217" s="14">
        <f>LN(L217/L216)</f>
        <v>0.18264575845022266</v>
      </c>
    </row>
    <row r="218" spans="1:14" x14ac:dyDescent="0.3">
      <c r="A218" s="2" t="s">
        <v>24</v>
      </c>
      <c r="B218" s="5">
        <v>2016</v>
      </c>
      <c r="C218" s="3">
        <v>0.198761609907121</v>
      </c>
      <c r="D218" s="8">
        <v>0.13300000000000001</v>
      </c>
      <c r="E218" s="8">
        <v>6.6299999999999998E-2</v>
      </c>
      <c r="F218" s="8">
        <v>0.22639999999999999</v>
      </c>
      <c r="G218" s="8">
        <v>2E-3</v>
      </c>
      <c r="H218" s="8">
        <v>4.4900000000000002E-2</v>
      </c>
      <c r="I218" s="8">
        <v>9.9000000000000005E-2</v>
      </c>
      <c r="J218" s="8">
        <f>C218-G218</f>
        <v>0.19676160990712099</v>
      </c>
      <c r="K218" s="12">
        <v>55366189056</v>
      </c>
      <c r="L218" s="12">
        <v>1267</v>
      </c>
      <c r="M218" s="14">
        <f>LN(K218/K217)</f>
        <v>0.23577032251757041</v>
      </c>
      <c r="N218" s="14">
        <f>LN(L218/L217)</f>
        <v>2.6390975855805899E-2</v>
      </c>
    </row>
    <row r="219" spans="1:14" x14ac:dyDescent="0.3">
      <c r="A219" s="2" t="s">
        <v>24</v>
      </c>
      <c r="B219" s="5">
        <v>2017</v>
      </c>
      <c r="C219" s="3">
        <v>-3.4090909090909102E-2</v>
      </c>
      <c r="D219" s="8">
        <v>0.21510000000000001</v>
      </c>
      <c r="E219" s="8">
        <v>-4.9500000000000002E-2</v>
      </c>
      <c r="F219" s="8">
        <v>-0.1348</v>
      </c>
      <c r="G219" s="8">
        <v>8.0000000000000002E-3</v>
      </c>
      <c r="H219" s="8">
        <v>4.7199999999999999E-2</v>
      </c>
      <c r="I219" s="8">
        <v>-0.1157</v>
      </c>
      <c r="J219" s="8">
        <f>C219-G219</f>
        <v>-4.2090909090909102E-2</v>
      </c>
      <c r="K219" s="12">
        <v>24431419392</v>
      </c>
      <c r="L219" s="12">
        <v>1498</v>
      </c>
      <c r="M219" s="14">
        <f>LN(K219/K218)</f>
        <v>-0.81809911764215193</v>
      </c>
      <c r="N219" s="14">
        <f>LN(L219/L218)</f>
        <v>0.16747898375602582</v>
      </c>
    </row>
    <row r="220" spans="1:14" x14ac:dyDescent="0.3">
      <c r="A220" s="2" t="s">
        <v>24</v>
      </c>
      <c r="B220" s="5">
        <v>2018</v>
      </c>
      <c r="C220" s="3">
        <v>-0.228342245989305</v>
      </c>
      <c r="D220" s="8">
        <v>-6.93E-2</v>
      </c>
      <c r="E220" s="8">
        <v>-3.3399999999999999E-2</v>
      </c>
      <c r="F220" s="8">
        <v>-9.8000000000000004E-2</v>
      </c>
      <c r="G220" s="8">
        <v>1.8100000000000002E-2</v>
      </c>
      <c r="H220" s="8">
        <v>-1.2800000000000001E-2</v>
      </c>
      <c r="I220" s="8">
        <v>1E-4</v>
      </c>
      <c r="J220" s="8">
        <f>C220-G220</f>
        <v>-0.246442245989305</v>
      </c>
      <c r="K220" s="12">
        <v>43277889536</v>
      </c>
      <c r="L220" s="12">
        <v>1837</v>
      </c>
      <c r="M220" s="14">
        <f>LN(K220/K219)</f>
        <v>0.57177188636755993</v>
      </c>
      <c r="N220" s="14">
        <f>LN(L220/L219)</f>
        <v>0.2040029211379609</v>
      </c>
    </row>
    <row r="221" spans="1:14" x14ac:dyDescent="0.3">
      <c r="A221" s="2" t="s">
        <v>24</v>
      </c>
      <c r="B221" s="5">
        <v>2019</v>
      </c>
      <c r="C221" s="3">
        <v>0.171171171171171</v>
      </c>
      <c r="D221" s="8">
        <v>0.2828</v>
      </c>
      <c r="E221" s="8">
        <v>-6.0600000000000001E-2</v>
      </c>
      <c r="F221" s="8">
        <v>-0.1048</v>
      </c>
      <c r="G221" s="8">
        <v>2.1399999999999999E-2</v>
      </c>
      <c r="H221" s="8">
        <v>4.2599999999999999E-2</v>
      </c>
      <c r="I221" s="8">
        <v>-3.3000000000000002E-2</v>
      </c>
      <c r="J221" s="8">
        <f>C221-G221</f>
        <v>0.149771171171171</v>
      </c>
      <c r="K221" s="12">
        <v>114482962432</v>
      </c>
      <c r="L221" s="12">
        <v>1793</v>
      </c>
      <c r="M221" s="14">
        <f>LN(K221/K220)</f>
        <v>0.97278414188414597</v>
      </c>
      <c r="N221" s="14">
        <f>LN(L221/L220)</f>
        <v>-2.4243611609992739E-2</v>
      </c>
    </row>
    <row r="222" spans="1:14" x14ac:dyDescent="0.3">
      <c r="A222" s="2" t="s">
        <v>24</v>
      </c>
      <c r="B222" s="5">
        <v>2020</v>
      </c>
      <c r="C222" s="3">
        <v>-0.23491124260355001</v>
      </c>
      <c r="D222" s="8">
        <v>0.23669999999999999</v>
      </c>
      <c r="E222" s="8">
        <v>0.12889999999999999</v>
      </c>
      <c r="F222" s="8">
        <v>-0.46600000000000003</v>
      </c>
      <c r="G222" s="8">
        <v>4.4000000000000003E-3</v>
      </c>
      <c r="H222" s="8">
        <v>-5.0999999999999997E-2</v>
      </c>
      <c r="I222" s="8">
        <v>-0.1172</v>
      </c>
      <c r="J222" s="8">
        <f>C222-G222</f>
        <v>-0.23931124260355</v>
      </c>
      <c r="K222" s="12">
        <v>90208231424</v>
      </c>
      <c r="L222" s="12">
        <v>1635</v>
      </c>
      <c r="M222" s="14">
        <f>LN(K222/K221)</f>
        <v>-0.23830533182484157</v>
      </c>
      <c r="N222" s="14">
        <f>LN(L222/L221)</f>
        <v>-9.2247390273779165E-2</v>
      </c>
    </row>
    <row r="223" spans="1:14" x14ac:dyDescent="0.3">
      <c r="A223" s="2" t="s">
        <v>25</v>
      </c>
      <c r="B223" s="5">
        <v>2010</v>
      </c>
      <c r="C223" s="3">
        <v>0.158064516129032</v>
      </c>
      <c r="D223" s="8">
        <v>0.17369999999999999</v>
      </c>
      <c r="E223" s="8">
        <v>0.1429</v>
      </c>
      <c r="F223" s="8">
        <v>-5.0999999999999997E-2</v>
      </c>
      <c r="G223" s="8">
        <v>1.1999999999999999E-3</v>
      </c>
      <c r="H223" s="8">
        <v>-1.5100000000000001E-2</v>
      </c>
      <c r="I223" s="8">
        <v>9.4399999999999998E-2</v>
      </c>
      <c r="J223" s="8">
        <f>C223-G223</f>
        <v>0.15686451612903199</v>
      </c>
      <c r="K223" s="12">
        <v>7599770112</v>
      </c>
      <c r="L223" s="12">
        <v>325</v>
      </c>
    </row>
    <row r="224" spans="1:14" x14ac:dyDescent="0.3">
      <c r="A224" s="2" t="s">
        <v>25</v>
      </c>
      <c r="B224" s="5">
        <v>2011</v>
      </c>
      <c r="C224" s="3">
        <v>-0.213927576601671</v>
      </c>
      <c r="D224" s="8">
        <v>4.4000000000000003E-3</v>
      </c>
      <c r="E224" s="8">
        <v>-5.79E-2</v>
      </c>
      <c r="F224" s="8">
        <v>-8.5400000000000004E-2</v>
      </c>
      <c r="G224" s="8">
        <v>4.0000000000000002E-4</v>
      </c>
      <c r="H224" s="8">
        <v>0.13489999999999999</v>
      </c>
      <c r="I224" s="8">
        <v>-9.7000000000000003E-3</v>
      </c>
      <c r="J224" s="8">
        <f>C224-G224</f>
        <v>-0.21432757660167101</v>
      </c>
      <c r="K224" s="12">
        <v>10272749568</v>
      </c>
      <c r="L224" s="12">
        <v>428</v>
      </c>
      <c r="M224" s="14">
        <f>LN(K224/K223)</f>
        <v>0.30137671783415798</v>
      </c>
      <c r="N224" s="14">
        <f>LN(L224/L223)</f>
        <v>0.27529801325205927</v>
      </c>
    </row>
    <row r="225" spans="1:14" x14ac:dyDescent="0.3">
      <c r="A225" s="2" t="s">
        <v>25</v>
      </c>
      <c r="B225" s="5">
        <v>2012</v>
      </c>
      <c r="C225" s="3">
        <v>0.364280652019844</v>
      </c>
      <c r="D225" s="8">
        <v>0.16270000000000001</v>
      </c>
      <c r="E225" s="8">
        <v>-1.32E-2</v>
      </c>
      <c r="F225" s="8">
        <v>9.8500000000000004E-2</v>
      </c>
      <c r="G225" s="8">
        <v>5.9999999999999995E-4</v>
      </c>
      <c r="H225" s="8">
        <v>-5.2299999999999999E-2</v>
      </c>
      <c r="I225" s="8">
        <v>9.2200000000000004E-2</v>
      </c>
      <c r="J225" s="8">
        <f>C225-G225</f>
        <v>0.36368065201984401</v>
      </c>
      <c r="K225" s="12">
        <v>7236550144</v>
      </c>
      <c r="L225" s="12">
        <v>561</v>
      </c>
      <c r="M225" s="14">
        <f>LN(K225/K224)</f>
        <v>-0.35035012285972483</v>
      </c>
      <c r="N225" s="14">
        <f>LN(L225/L224)</f>
        <v>0.27059770994089954</v>
      </c>
    </row>
    <row r="226" spans="1:14" x14ac:dyDescent="0.3">
      <c r="A226" s="2" t="s">
        <v>25</v>
      </c>
      <c r="B226" s="5">
        <v>2013</v>
      </c>
      <c r="C226" s="3">
        <v>1.2987012987013E-2</v>
      </c>
      <c r="D226" s="8">
        <v>0.35199999999999998</v>
      </c>
      <c r="E226" s="8">
        <v>7.6300000000000007E-2</v>
      </c>
      <c r="F226" s="8">
        <v>2.6499999999999999E-2</v>
      </c>
      <c r="G226" s="8">
        <v>2.0000000000000001E-4</v>
      </c>
      <c r="H226" s="8">
        <v>-4.1799999999999997E-2</v>
      </c>
      <c r="I226" s="8">
        <v>9.9000000000000008E-3</v>
      </c>
      <c r="J226" s="8">
        <f>C226-G226</f>
        <v>1.2787012987012999E-2</v>
      </c>
      <c r="K226" s="12">
        <v>13966229504</v>
      </c>
      <c r="L226" s="12">
        <v>772</v>
      </c>
      <c r="M226" s="14">
        <f>LN(K226/K225)</f>
        <v>0.65749764395234622</v>
      </c>
      <c r="N226" s="14">
        <f>LN(L226/L225)</f>
        <v>0.31926364450207995</v>
      </c>
    </row>
    <row r="227" spans="1:14" x14ac:dyDescent="0.3">
      <c r="A227" s="2" t="s">
        <v>25</v>
      </c>
      <c r="B227" s="5">
        <v>2014</v>
      </c>
      <c r="C227" s="3">
        <v>7.69230769230769E-2</v>
      </c>
      <c r="D227" s="8">
        <v>0.1171</v>
      </c>
      <c r="E227" s="8">
        <v>-7.8E-2</v>
      </c>
      <c r="F227" s="8">
        <v>-1.46E-2</v>
      </c>
      <c r="G227" s="8">
        <v>2.0000000000000001E-4</v>
      </c>
      <c r="H227" s="8">
        <v>1.38E-2</v>
      </c>
      <c r="I227" s="8">
        <v>-1.4500000000000001E-2</v>
      </c>
      <c r="J227" s="8">
        <f>C227-G227</f>
        <v>7.6723076923076894E-2</v>
      </c>
      <c r="K227" s="12">
        <v>21658800128</v>
      </c>
      <c r="L227" s="12">
        <v>1028</v>
      </c>
      <c r="M227" s="14">
        <f>LN(K227/K226)</f>
        <v>0.43876960694538447</v>
      </c>
      <c r="N227" s="14">
        <f>LN(L227/L226)</f>
        <v>0.28638589599033432</v>
      </c>
    </row>
    <row r="228" spans="1:14" x14ac:dyDescent="0.3">
      <c r="A228" s="2" t="s">
        <v>25</v>
      </c>
      <c r="B228" s="5">
        <v>2015</v>
      </c>
      <c r="C228" s="3">
        <v>0.14285714285714299</v>
      </c>
      <c r="D228" s="8">
        <v>6.9999999999999999E-4</v>
      </c>
      <c r="E228" s="8">
        <v>-3.9300000000000002E-2</v>
      </c>
      <c r="F228" s="8">
        <v>-9.5299999999999996E-2</v>
      </c>
      <c r="G228" s="8">
        <v>2.0000000000000001E-4</v>
      </c>
      <c r="H228" s="8">
        <v>1.15E-2</v>
      </c>
      <c r="I228" s="8">
        <v>-8.7099999999999997E-2</v>
      </c>
      <c r="J228" s="8">
        <f>C228-G228</f>
        <v>0.14265714285714298</v>
      </c>
      <c r="K228" s="12">
        <v>43737190400</v>
      </c>
      <c r="L228" s="12">
        <v>1234</v>
      </c>
      <c r="M228" s="14">
        <f>LN(K228/K227)</f>
        <v>0.70278693478896515</v>
      </c>
      <c r="N228" s="14">
        <f>LN(L228/L227)</f>
        <v>0.18264575845022266</v>
      </c>
    </row>
    <row r="229" spans="1:14" x14ac:dyDescent="0.3">
      <c r="A229" s="2" t="s">
        <v>25</v>
      </c>
      <c r="B229" s="5">
        <v>2016</v>
      </c>
      <c r="C229" s="3">
        <v>0</v>
      </c>
      <c r="D229" s="8">
        <v>0.13300000000000001</v>
      </c>
      <c r="E229" s="8">
        <v>6.6299999999999998E-2</v>
      </c>
      <c r="F229" s="8">
        <v>0.22639999999999999</v>
      </c>
      <c r="G229" s="8">
        <v>2E-3</v>
      </c>
      <c r="H229" s="8">
        <v>4.4900000000000002E-2</v>
      </c>
      <c r="I229" s="8">
        <v>9.9000000000000005E-2</v>
      </c>
      <c r="J229" s="8">
        <f>C229-G229</f>
        <v>-2E-3</v>
      </c>
      <c r="K229" s="12">
        <v>55366189056</v>
      </c>
      <c r="L229" s="12">
        <v>1267</v>
      </c>
      <c r="M229" s="14">
        <f>LN(K229/K228)</f>
        <v>0.23577032251757041</v>
      </c>
      <c r="N229" s="14">
        <f>LN(L229/L228)</f>
        <v>2.6390975855805899E-2</v>
      </c>
    </row>
    <row r="230" spans="1:14" x14ac:dyDescent="0.3">
      <c r="A230" s="2" t="s">
        <v>25</v>
      </c>
      <c r="B230" s="5">
        <v>2017</v>
      </c>
      <c r="C230" s="3">
        <v>0.1875</v>
      </c>
      <c r="D230" s="8">
        <v>0.21510000000000001</v>
      </c>
      <c r="E230" s="8">
        <v>-4.9500000000000002E-2</v>
      </c>
      <c r="F230" s="8">
        <v>-0.1348</v>
      </c>
      <c r="G230" s="8">
        <v>8.0000000000000002E-3</v>
      </c>
      <c r="H230" s="8">
        <v>4.7199999999999999E-2</v>
      </c>
      <c r="I230" s="8">
        <v>-0.1157</v>
      </c>
      <c r="J230" s="8">
        <f>C230-G230</f>
        <v>0.17949999999999999</v>
      </c>
      <c r="K230" s="12">
        <v>24431419392</v>
      </c>
      <c r="L230" s="12">
        <v>1498</v>
      </c>
      <c r="M230" s="14">
        <f>LN(K230/K229)</f>
        <v>-0.81809911764215193</v>
      </c>
      <c r="N230" s="14">
        <f>LN(L230/L229)</f>
        <v>0.16747898375602582</v>
      </c>
    </row>
    <row r="231" spans="1:14" x14ac:dyDescent="0.3">
      <c r="A231" s="2" t="s">
        <v>25</v>
      </c>
      <c r="B231" s="5">
        <v>2018</v>
      </c>
      <c r="C231" s="3">
        <v>2.2807017543859599E-2</v>
      </c>
      <c r="D231" s="8">
        <v>-6.93E-2</v>
      </c>
      <c r="E231" s="8">
        <v>-3.3399999999999999E-2</v>
      </c>
      <c r="F231" s="8">
        <v>-9.8000000000000004E-2</v>
      </c>
      <c r="G231" s="8">
        <v>1.8100000000000002E-2</v>
      </c>
      <c r="H231" s="8">
        <v>-1.2800000000000001E-2</v>
      </c>
      <c r="I231" s="8">
        <v>1E-4</v>
      </c>
      <c r="J231" s="8">
        <f>C231-G231</f>
        <v>4.7070175438595971E-3</v>
      </c>
      <c r="K231" s="12">
        <v>43277889536</v>
      </c>
      <c r="L231" s="12">
        <v>1837</v>
      </c>
      <c r="M231" s="14">
        <f>LN(K231/K230)</f>
        <v>0.57177188636755993</v>
      </c>
      <c r="N231" s="14">
        <f>LN(L231/L230)</f>
        <v>0.2040029211379609</v>
      </c>
    </row>
    <row r="232" spans="1:14" x14ac:dyDescent="0.3">
      <c r="A232" s="2" t="s">
        <v>25</v>
      </c>
      <c r="B232" s="5">
        <v>2019</v>
      </c>
      <c r="C232" s="3">
        <v>-5.14579759862774E-3</v>
      </c>
      <c r="D232" s="8">
        <v>0.2828</v>
      </c>
      <c r="E232" s="8">
        <v>-6.0600000000000001E-2</v>
      </c>
      <c r="F232" s="8">
        <v>-0.1048</v>
      </c>
      <c r="G232" s="8">
        <v>2.1399999999999999E-2</v>
      </c>
      <c r="H232" s="8">
        <v>4.2599999999999999E-2</v>
      </c>
      <c r="I232" s="8">
        <v>-3.3000000000000002E-2</v>
      </c>
      <c r="J232" s="8">
        <f>C232-G232</f>
        <v>-2.6545797598627741E-2</v>
      </c>
      <c r="K232" s="12">
        <v>114482962432</v>
      </c>
      <c r="L232" s="12">
        <v>1793</v>
      </c>
      <c r="M232" s="14">
        <f>LN(K232/K231)</f>
        <v>0.97278414188414597</v>
      </c>
      <c r="N232" s="14">
        <f>LN(L232/L231)</f>
        <v>-2.4243611609992739E-2</v>
      </c>
    </row>
    <row r="233" spans="1:14" x14ac:dyDescent="0.3">
      <c r="A233" s="2" t="s">
        <v>25</v>
      </c>
      <c r="B233" s="5">
        <v>2020</v>
      </c>
      <c r="C233" s="3">
        <v>-0.20689655172413801</v>
      </c>
      <c r="D233" s="8">
        <v>0.23669999999999999</v>
      </c>
      <c r="E233" s="8">
        <v>0.12889999999999999</v>
      </c>
      <c r="F233" s="8">
        <v>-0.46600000000000003</v>
      </c>
      <c r="G233" s="8">
        <v>4.4000000000000003E-3</v>
      </c>
      <c r="H233" s="8">
        <v>-5.0999999999999997E-2</v>
      </c>
      <c r="I233" s="8">
        <v>-0.1172</v>
      </c>
      <c r="J233" s="8">
        <f>C233-G233</f>
        <v>-0.211296551724138</v>
      </c>
      <c r="K233" s="12">
        <v>90208231424</v>
      </c>
      <c r="L233" s="12">
        <v>1635</v>
      </c>
      <c r="M233" s="14">
        <f>LN(K233/K232)</f>
        <v>-0.23830533182484157</v>
      </c>
      <c r="N233" s="14">
        <f>LN(L233/L232)</f>
        <v>-9.2247390273779165E-2</v>
      </c>
    </row>
    <row r="234" spans="1:14" x14ac:dyDescent="0.3">
      <c r="A234" s="2" t="s">
        <v>26</v>
      </c>
      <c r="B234" s="5">
        <v>2010</v>
      </c>
      <c r="C234" s="3">
        <v>0.150217844288691</v>
      </c>
      <c r="D234" s="8">
        <v>0.17369999999999999</v>
      </c>
      <c r="E234" s="8">
        <v>0.1429</v>
      </c>
      <c r="F234" s="8">
        <v>-5.0999999999999997E-2</v>
      </c>
      <c r="G234" s="8">
        <v>1.1999999999999999E-3</v>
      </c>
      <c r="H234" s="8">
        <v>-1.5100000000000001E-2</v>
      </c>
      <c r="I234" s="8">
        <v>9.4399999999999998E-2</v>
      </c>
      <c r="J234" s="8">
        <f>C234-G234</f>
        <v>0.149017844288691</v>
      </c>
      <c r="K234" s="12">
        <v>7599770112</v>
      </c>
      <c r="L234" s="12">
        <v>325</v>
      </c>
    </row>
    <row r="235" spans="1:14" x14ac:dyDescent="0.3">
      <c r="A235" s="2" t="s">
        <v>26</v>
      </c>
      <c r="B235" s="5">
        <v>2011</v>
      </c>
      <c r="C235" s="3">
        <v>-5.0230566534914298E-2</v>
      </c>
      <c r="D235" s="8">
        <v>4.4000000000000003E-3</v>
      </c>
      <c r="E235" s="8">
        <v>-5.79E-2</v>
      </c>
      <c r="F235" s="8">
        <v>-8.5400000000000004E-2</v>
      </c>
      <c r="G235" s="8">
        <v>4.0000000000000002E-4</v>
      </c>
      <c r="H235" s="8">
        <v>0.13489999999999999</v>
      </c>
      <c r="I235" s="8">
        <v>-9.7000000000000003E-3</v>
      </c>
      <c r="J235" s="8">
        <f>C235-G235</f>
        <v>-5.0630566534914295E-2</v>
      </c>
      <c r="K235" s="12">
        <v>10272749568</v>
      </c>
      <c r="L235" s="12">
        <v>428</v>
      </c>
      <c r="M235" s="14">
        <f>LN(K235/K234)</f>
        <v>0.30137671783415798</v>
      </c>
      <c r="N235" s="14">
        <f>LN(L235/L234)</f>
        <v>0.27529801325205927</v>
      </c>
    </row>
    <row r="236" spans="1:14" x14ac:dyDescent="0.3">
      <c r="A236" s="2" t="s">
        <v>26</v>
      </c>
      <c r="B236" s="5">
        <v>2012</v>
      </c>
      <c r="C236" s="3">
        <v>1.10976244147737E-2</v>
      </c>
      <c r="D236" s="8">
        <v>0.16270000000000001</v>
      </c>
      <c r="E236" s="8">
        <v>-1.32E-2</v>
      </c>
      <c r="F236" s="8">
        <v>9.8500000000000004E-2</v>
      </c>
      <c r="G236" s="8">
        <v>5.9999999999999995E-4</v>
      </c>
      <c r="H236" s="8">
        <v>-5.2299999999999999E-2</v>
      </c>
      <c r="I236" s="8">
        <v>9.2200000000000004E-2</v>
      </c>
      <c r="J236" s="8">
        <f>C236-G236</f>
        <v>1.04976244147737E-2</v>
      </c>
      <c r="K236" s="12">
        <v>7236550144</v>
      </c>
      <c r="L236" s="12">
        <v>561</v>
      </c>
      <c r="M236" s="14">
        <f>LN(K236/K235)</f>
        <v>-0.35035012285972483</v>
      </c>
      <c r="N236" s="14">
        <f>LN(L236/L235)</f>
        <v>0.27059770994089954</v>
      </c>
    </row>
    <row r="237" spans="1:14" x14ac:dyDescent="0.3">
      <c r="A237" s="2" t="s">
        <v>26</v>
      </c>
      <c r="B237" s="5">
        <v>2013</v>
      </c>
      <c r="C237" s="3">
        <v>0.33047504716172199</v>
      </c>
      <c r="D237" s="8">
        <v>0.35199999999999998</v>
      </c>
      <c r="E237" s="8">
        <v>7.6300000000000007E-2</v>
      </c>
      <c r="F237" s="8">
        <v>2.6499999999999999E-2</v>
      </c>
      <c r="G237" s="8">
        <v>2.0000000000000001E-4</v>
      </c>
      <c r="H237" s="8">
        <v>-4.1799999999999997E-2</v>
      </c>
      <c r="I237" s="8">
        <v>9.9000000000000008E-3</v>
      </c>
      <c r="J237" s="8">
        <f>C237-G237</f>
        <v>0.33027504716172201</v>
      </c>
      <c r="K237" s="12">
        <v>13966229504</v>
      </c>
      <c r="L237" s="12">
        <v>772</v>
      </c>
      <c r="M237" s="14">
        <f>LN(K237/K236)</f>
        <v>0.65749764395234622</v>
      </c>
      <c r="N237" s="14">
        <f>LN(L237/L236)</f>
        <v>0.31926364450207995</v>
      </c>
    </row>
    <row r="238" spans="1:14" x14ac:dyDescent="0.3">
      <c r="A238" s="2" t="s">
        <v>26</v>
      </c>
      <c r="B238" s="5">
        <v>2014</v>
      </c>
      <c r="C238" s="3">
        <v>0.17594740912606299</v>
      </c>
      <c r="D238" s="8">
        <v>0.1171</v>
      </c>
      <c r="E238" s="8">
        <v>-7.8E-2</v>
      </c>
      <c r="F238" s="8">
        <v>-1.46E-2</v>
      </c>
      <c r="G238" s="8">
        <v>2.0000000000000001E-4</v>
      </c>
      <c r="H238" s="8">
        <v>1.38E-2</v>
      </c>
      <c r="I238" s="8">
        <v>-1.4500000000000001E-2</v>
      </c>
      <c r="J238" s="8">
        <f>C238-G238</f>
        <v>0.17574740912606299</v>
      </c>
      <c r="K238" s="12">
        <v>21658800128</v>
      </c>
      <c r="L238" s="12">
        <v>1028</v>
      </c>
      <c r="M238" s="14">
        <f>LN(K238/K237)</f>
        <v>0.43876960694538447</v>
      </c>
      <c r="N238" s="14">
        <f>LN(L238/L237)</f>
        <v>0.28638589599033432</v>
      </c>
    </row>
    <row r="239" spans="1:14" x14ac:dyDescent="0.3">
      <c r="A239" s="2" t="s">
        <v>26</v>
      </c>
      <c r="B239" s="5">
        <v>2015</v>
      </c>
      <c r="C239" s="3">
        <v>4.4722130878000602E-2</v>
      </c>
      <c r="D239" s="8">
        <v>6.9999999999999999E-4</v>
      </c>
      <c r="E239" s="8">
        <v>-3.9300000000000002E-2</v>
      </c>
      <c r="F239" s="8">
        <v>-9.5299999999999996E-2</v>
      </c>
      <c r="G239" s="8">
        <v>2.0000000000000001E-4</v>
      </c>
      <c r="H239" s="8">
        <v>1.15E-2</v>
      </c>
      <c r="I239" s="8">
        <v>-8.7099999999999997E-2</v>
      </c>
      <c r="J239" s="8">
        <f>C239-G239</f>
        <v>4.4522130878000603E-2</v>
      </c>
      <c r="K239" s="12">
        <v>43737190400</v>
      </c>
      <c r="L239" s="12">
        <v>1234</v>
      </c>
      <c r="M239" s="14">
        <f>LN(K239/K238)</f>
        <v>0.70278693478896515</v>
      </c>
      <c r="N239" s="14">
        <f>LN(L239/L238)</f>
        <v>0.18264575845022266</v>
      </c>
    </row>
    <row r="240" spans="1:14" x14ac:dyDescent="0.3">
      <c r="A240" s="2" t="s">
        <v>26</v>
      </c>
      <c r="B240" s="5">
        <v>2016</v>
      </c>
      <c r="C240" s="3">
        <v>0.22715349910817301</v>
      </c>
      <c r="D240" s="8">
        <v>0.13300000000000001</v>
      </c>
      <c r="E240" s="8">
        <v>6.6299999999999998E-2</v>
      </c>
      <c r="F240" s="8">
        <v>0.22639999999999999</v>
      </c>
      <c r="G240" s="8">
        <v>2E-3</v>
      </c>
      <c r="H240" s="8">
        <v>4.4900000000000002E-2</v>
      </c>
      <c r="I240" s="8">
        <v>9.9000000000000005E-2</v>
      </c>
      <c r="J240" s="8">
        <f>C240-G240</f>
        <v>0.22515349910817301</v>
      </c>
      <c r="K240" s="12">
        <v>55366189056</v>
      </c>
      <c r="L240" s="12">
        <v>1267</v>
      </c>
      <c r="M240" s="14">
        <f>LN(K240/K239)</f>
        <v>0.23577032251757041</v>
      </c>
      <c r="N240" s="14">
        <f>LN(L240/L239)</f>
        <v>2.6390975855805899E-2</v>
      </c>
    </row>
    <row r="241" spans="1:14" x14ac:dyDescent="0.3">
      <c r="A241" s="2" t="s">
        <v>26</v>
      </c>
      <c r="B241" s="5">
        <v>2017</v>
      </c>
      <c r="C241" s="3">
        <v>0.23366963064295501</v>
      </c>
      <c r="D241" s="8">
        <v>0.21510000000000001</v>
      </c>
      <c r="E241" s="8">
        <v>-4.9500000000000002E-2</v>
      </c>
      <c r="F241" s="8">
        <v>-0.1348</v>
      </c>
      <c r="G241" s="8">
        <v>8.0000000000000002E-3</v>
      </c>
      <c r="H241" s="8">
        <v>4.7199999999999999E-2</v>
      </c>
      <c r="I241" s="8">
        <v>-0.1157</v>
      </c>
      <c r="J241" s="8">
        <f>C241-G241</f>
        <v>0.225669630642955</v>
      </c>
      <c r="K241" s="12">
        <v>24431419392</v>
      </c>
      <c r="L241" s="12">
        <v>1498</v>
      </c>
      <c r="M241" s="14">
        <f>LN(K241/K240)</f>
        <v>-0.81809911764215193</v>
      </c>
      <c r="N241" s="14">
        <f>LN(L241/L240)</f>
        <v>0.16747898375602582</v>
      </c>
    </row>
    <row r="242" spans="1:14" x14ac:dyDescent="0.3">
      <c r="A242" s="2" t="s">
        <v>26</v>
      </c>
      <c r="B242" s="5">
        <v>2018</v>
      </c>
      <c r="C242" s="3">
        <v>-0.189756739898815</v>
      </c>
      <c r="D242" s="8">
        <v>-6.93E-2</v>
      </c>
      <c r="E242" s="8">
        <v>-3.3399999999999999E-2</v>
      </c>
      <c r="F242" s="8">
        <v>-9.8000000000000004E-2</v>
      </c>
      <c r="G242" s="8">
        <v>1.8100000000000002E-2</v>
      </c>
      <c r="H242" s="8">
        <v>-1.2800000000000001E-2</v>
      </c>
      <c r="I242" s="8">
        <v>1E-4</v>
      </c>
      <c r="J242" s="8">
        <f>C242-G242</f>
        <v>-0.20785673989881501</v>
      </c>
      <c r="K242" s="12">
        <v>43277889536</v>
      </c>
      <c r="L242" s="12">
        <v>1837</v>
      </c>
      <c r="M242" s="14">
        <f>LN(K242/K241)</f>
        <v>0.57177188636755993</v>
      </c>
      <c r="N242" s="14">
        <f>LN(L242/L241)</f>
        <v>0.2040029211379609</v>
      </c>
    </row>
    <row r="243" spans="1:14" x14ac:dyDescent="0.3">
      <c r="A243" s="2" t="s">
        <v>26</v>
      </c>
      <c r="B243" s="5">
        <v>2019</v>
      </c>
      <c r="C243" s="3">
        <v>0.36540928919681798</v>
      </c>
      <c r="D243" s="8">
        <v>0.2828</v>
      </c>
      <c r="E243" s="8">
        <v>-6.0600000000000001E-2</v>
      </c>
      <c r="F243" s="8">
        <v>-0.1048</v>
      </c>
      <c r="G243" s="8">
        <v>2.1399999999999999E-2</v>
      </c>
      <c r="H243" s="8">
        <v>4.2599999999999999E-2</v>
      </c>
      <c r="I243" s="8">
        <v>-3.3000000000000002E-2</v>
      </c>
      <c r="J243" s="8">
        <f>C243-G243</f>
        <v>0.344009289196818</v>
      </c>
      <c r="K243" s="12">
        <v>114482962432</v>
      </c>
      <c r="L243" s="12">
        <v>1793</v>
      </c>
      <c r="M243" s="14">
        <f>LN(K243/K242)</f>
        <v>0.97278414188414597</v>
      </c>
      <c r="N243" s="14">
        <f>LN(L243/L242)</f>
        <v>-2.4243611609992739E-2</v>
      </c>
    </row>
    <row r="244" spans="1:14" x14ac:dyDescent="0.3">
      <c r="A244" s="2" t="s">
        <v>26</v>
      </c>
      <c r="B244" s="5">
        <v>2020</v>
      </c>
      <c r="C244" s="3">
        <v>-6.6591492827162799E-2</v>
      </c>
      <c r="D244" s="8">
        <v>0.23669999999999999</v>
      </c>
      <c r="E244" s="8">
        <v>0.12889999999999999</v>
      </c>
      <c r="F244" s="8">
        <v>-0.46600000000000003</v>
      </c>
      <c r="G244" s="8">
        <v>4.4000000000000003E-3</v>
      </c>
      <c r="H244" s="8">
        <v>-5.0999999999999997E-2</v>
      </c>
      <c r="I244" s="8">
        <v>-0.1172</v>
      </c>
      <c r="J244" s="8">
        <f>C244-G244</f>
        <v>-7.09914928271628E-2</v>
      </c>
      <c r="K244" s="12">
        <v>90208231424</v>
      </c>
      <c r="L244" s="12">
        <v>1635</v>
      </c>
      <c r="M244" s="14">
        <f>LN(K244/K243)</f>
        <v>-0.23830533182484157</v>
      </c>
      <c r="N244" s="14">
        <f>LN(L244/L243)</f>
        <v>-9.2247390273779165E-2</v>
      </c>
    </row>
    <row r="245" spans="1:14" x14ac:dyDescent="0.3">
      <c r="A245" s="2" t="s">
        <v>27</v>
      </c>
      <c r="B245" s="5">
        <v>2010</v>
      </c>
      <c r="C245" s="3">
        <v>-2.9404497158388901E-2</v>
      </c>
      <c r="D245" s="8">
        <v>0.17369999999999999</v>
      </c>
      <c r="E245" s="8">
        <v>0.1429</v>
      </c>
      <c r="F245" s="8">
        <v>-5.0999999999999997E-2</v>
      </c>
      <c r="G245" s="8">
        <v>1.1999999999999999E-3</v>
      </c>
      <c r="H245" s="8">
        <v>-1.5100000000000001E-2</v>
      </c>
      <c r="I245" s="8">
        <v>9.4399999999999998E-2</v>
      </c>
      <c r="J245" s="8">
        <f>C245-G245</f>
        <v>-3.0604497158388901E-2</v>
      </c>
      <c r="K245" s="12">
        <v>7599770112</v>
      </c>
      <c r="L245" s="12">
        <v>325</v>
      </c>
    </row>
    <row r="246" spans="1:14" x14ac:dyDescent="0.3">
      <c r="A246" s="2" t="s">
        <v>27</v>
      </c>
      <c r="B246" s="5">
        <v>2011</v>
      </c>
      <c r="C246" s="3">
        <v>2.7240325865580499E-2</v>
      </c>
      <c r="D246" s="8">
        <v>4.4000000000000003E-3</v>
      </c>
      <c r="E246" s="8">
        <v>-5.79E-2</v>
      </c>
      <c r="F246" s="8">
        <v>-8.5400000000000004E-2</v>
      </c>
      <c r="G246" s="8">
        <v>4.0000000000000002E-4</v>
      </c>
      <c r="H246" s="8">
        <v>0.13489999999999999</v>
      </c>
      <c r="I246" s="8">
        <v>-9.7000000000000003E-3</v>
      </c>
      <c r="J246" s="8">
        <f>C246-G246</f>
        <v>2.6840325865580498E-2</v>
      </c>
      <c r="K246" s="12">
        <v>10272749568</v>
      </c>
      <c r="L246" s="12">
        <v>428</v>
      </c>
      <c r="M246" s="14">
        <f>LN(K246/K245)</f>
        <v>0.30137671783415798</v>
      </c>
      <c r="N246" s="14">
        <f>LN(L246/L245)</f>
        <v>0.27529801325205927</v>
      </c>
    </row>
    <row r="247" spans="1:14" x14ac:dyDescent="0.3">
      <c r="A247" s="2" t="s">
        <v>27</v>
      </c>
      <c r="B247" s="5">
        <v>2012</v>
      </c>
      <c r="C247" s="3">
        <v>4.08921933085502E-2</v>
      </c>
      <c r="D247" s="8">
        <v>0.16270000000000001</v>
      </c>
      <c r="E247" s="8">
        <v>-1.32E-2</v>
      </c>
      <c r="F247" s="8">
        <v>9.8500000000000004E-2</v>
      </c>
      <c r="G247" s="8">
        <v>5.9999999999999995E-4</v>
      </c>
      <c r="H247" s="8">
        <v>-5.2299999999999999E-2</v>
      </c>
      <c r="I247" s="8">
        <v>9.2200000000000004E-2</v>
      </c>
      <c r="J247" s="8">
        <f>C247-G247</f>
        <v>4.0292193308550196E-2</v>
      </c>
      <c r="K247" s="12">
        <v>7236550144</v>
      </c>
      <c r="L247" s="12">
        <v>561</v>
      </c>
      <c r="M247" s="14">
        <f>LN(K247/K246)</f>
        <v>-0.35035012285972483</v>
      </c>
      <c r="N247" s="14">
        <f>LN(L247/L246)</f>
        <v>0.27059770994089954</v>
      </c>
    </row>
    <row r="248" spans="1:14" x14ac:dyDescent="0.3">
      <c r="A248" s="2" t="s">
        <v>27</v>
      </c>
      <c r="B248" s="5">
        <v>2013</v>
      </c>
      <c r="C248" s="3">
        <v>0.50928571428571401</v>
      </c>
      <c r="D248" s="8">
        <v>0.35199999999999998</v>
      </c>
      <c r="E248" s="8">
        <v>7.6300000000000007E-2</v>
      </c>
      <c r="F248" s="8">
        <v>2.6499999999999999E-2</v>
      </c>
      <c r="G248" s="8">
        <v>2.0000000000000001E-4</v>
      </c>
      <c r="H248" s="8">
        <v>-4.1799999999999997E-2</v>
      </c>
      <c r="I248" s="8">
        <v>9.9000000000000008E-3</v>
      </c>
      <c r="J248" s="8">
        <f>C248-G248</f>
        <v>0.50908571428571403</v>
      </c>
      <c r="K248" s="12">
        <v>13966229504</v>
      </c>
      <c r="L248" s="12">
        <v>772</v>
      </c>
      <c r="M248" s="14">
        <f>LN(K248/K247)</f>
        <v>0.65749764395234622</v>
      </c>
      <c r="N248" s="14">
        <f>LN(L248/L247)</f>
        <v>0.31926364450207995</v>
      </c>
    </row>
    <row r="249" spans="1:14" x14ac:dyDescent="0.3">
      <c r="A249" s="2" t="s">
        <v>27</v>
      </c>
      <c r="B249" s="5">
        <v>2014</v>
      </c>
      <c r="C249" s="3">
        <v>-0.126676131882</v>
      </c>
      <c r="D249" s="8">
        <v>0.1171</v>
      </c>
      <c r="E249" s="8">
        <v>-7.8E-2</v>
      </c>
      <c r="F249" s="8">
        <v>-1.46E-2</v>
      </c>
      <c r="G249" s="8">
        <v>2.0000000000000001E-4</v>
      </c>
      <c r="H249" s="8">
        <v>1.38E-2</v>
      </c>
      <c r="I249" s="8">
        <v>-1.4500000000000001E-2</v>
      </c>
      <c r="J249" s="8">
        <f>C249-G249</f>
        <v>-0.126876131882</v>
      </c>
      <c r="K249" s="12">
        <v>21658800128</v>
      </c>
      <c r="L249" s="12">
        <v>1028</v>
      </c>
      <c r="M249" s="14">
        <f>LN(K249/K248)</f>
        <v>0.43876960694538447</v>
      </c>
      <c r="N249" s="14">
        <f>LN(L249/L248)</f>
        <v>0.28638589599033432</v>
      </c>
    </row>
    <row r="250" spans="1:14" x14ac:dyDescent="0.3">
      <c r="A250" s="2" t="s">
        <v>27</v>
      </c>
      <c r="B250" s="5">
        <v>2015</v>
      </c>
      <c r="C250" s="3">
        <v>-0.13547687861271701</v>
      </c>
      <c r="D250" s="8">
        <v>6.9999999999999999E-4</v>
      </c>
      <c r="E250" s="8">
        <v>-3.9300000000000002E-2</v>
      </c>
      <c r="F250" s="8">
        <v>-9.5299999999999996E-2</v>
      </c>
      <c r="G250" s="8">
        <v>2.0000000000000001E-4</v>
      </c>
      <c r="H250" s="8">
        <v>1.15E-2</v>
      </c>
      <c r="I250" s="8">
        <v>-8.7099999999999997E-2</v>
      </c>
      <c r="J250" s="8">
        <f>C250-G250</f>
        <v>-0.13567687861271702</v>
      </c>
      <c r="K250" s="12">
        <v>43737190400</v>
      </c>
      <c r="L250" s="12">
        <v>1234</v>
      </c>
      <c r="M250" s="14">
        <f>LN(K250/K249)</f>
        <v>0.70278693478896515</v>
      </c>
      <c r="N250" s="14">
        <f>LN(L250/L249)</f>
        <v>0.18264575845022266</v>
      </c>
    </row>
    <row r="251" spans="1:14" x14ac:dyDescent="0.3">
      <c r="A251" s="2" t="s">
        <v>27</v>
      </c>
      <c r="B251" s="5">
        <v>2016</v>
      </c>
      <c r="C251" s="3">
        <v>0.49979105725031298</v>
      </c>
      <c r="D251" s="8">
        <v>0.13300000000000001</v>
      </c>
      <c r="E251" s="8">
        <v>6.6299999999999998E-2</v>
      </c>
      <c r="F251" s="8">
        <v>0.22639999999999999</v>
      </c>
      <c r="G251" s="8">
        <v>2E-3</v>
      </c>
      <c r="H251" s="8">
        <v>4.4900000000000002E-2</v>
      </c>
      <c r="I251" s="8">
        <v>9.9000000000000005E-2</v>
      </c>
      <c r="J251" s="8">
        <f>C251-G251</f>
        <v>0.49779105725031297</v>
      </c>
      <c r="K251" s="12">
        <v>55366189056</v>
      </c>
      <c r="L251" s="12">
        <v>1267</v>
      </c>
      <c r="M251" s="14">
        <f>LN(K251/K250)</f>
        <v>0.23577032251757041</v>
      </c>
      <c r="N251" s="14">
        <f>LN(L251/L250)</f>
        <v>2.6390975855805899E-2</v>
      </c>
    </row>
    <row r="252" spans="1:14" x14ac:dyDescent="0.3">
      <c r="A252" s="2" t="s">
        <v>27</v>
      </c>
      <c r="B252" s="5">
        <v>2017</v>
      </c>
      <c r="C252" s="3">
        <v>-2.3822791864029101E-2</v>
      </c>
      <c r="D252" s="8">
        <v>0.21510000000000001</v>
      </c>
      <c r="E252" s="8">
        <v>-4.9500000000000002E-2</v>
      </c>
      <c r="F252" s="8">
        <v>-0.1348</v>
      </c>
      <c r="G252" s="8">
        <v>8.0000000000000002E-3</v>
      </c>
      <c r="H252" s="8">
        <v>4.7199999999999999E-2</v>
      </c>
      <c r="I252" s="8">
        <v>-0.1157</v>
      </c>
      <c r="J252" s="8">
        <f>C252-G252</f>
        <v>-3.1822791864029101E-2</v>
      </c>
      <c r="K252" s="12">
        <v>24431419392</v>
      </c>
      <c r="L252" s="12">
        <v>1498</v>
      </c>
      <c r="M252" s="14">
        <f>LN(K252/K251)</f>
        <v>-0.81809911764215193</v>
      </c>
      <c r="N252" s="14">
        <f>LN(L252/L251)</f>
        <v>0.16747898375602582</v>
      </c>
    </row>
    <row r="253" spans="1:14" x14ac:dyDescent="0.3">
      <c r="A253" s="2" t="s">
        <v>27</v>
      </c>
      <c r="B253" s="5">
        <v>2018</v>
      </c>
      <c r="C253" s="3">
        <v>-0.11088911088911101</v>
      </c>
      <c r="D253" s="8">
        <v>-6.93E-2</v>
      </c>
      <c r="E253" s="8">
        <v>-3.3399999999999999E-2</v>
      </c>
      <c r="F253" s="8">
        <v>-9.8000000000000004E-2</v>
      </c>
      <c r="G253" s="8">
        <v>1.8100000000000002E-2</v>
      </c>
      <c r="H253" s="8">
        <v>-1.2800000000000001E-2</v>
      </c>
      <c r="I253" s="8">
        <v>1E-4</v>
      </c>
      <c r="J253" s="8">
        <f>C253-G253</f>
        <v>-0.128989110889111</v>
      </c>
      <c r="K253" s="12">
        <v>43277889536</v>
      </c>
      <c r="L253" s="12">
        <v>1837</v>
      </c>
      <c r="M253" s="14">
        <f>LN(K253/K252)</f>
        <v>0.57177188636755993</v>
      </c>
      <c r="N253" s="14">
        <f>LN(L253/L252)</f>
        <v>0.2040029211379609</v>
      </c>
    </row>
    <row r="254" spans="1:14" x14ac:dyDescent="0.3">
      <c r="A254" s="2" t="s">
        <v>27</v>
      </c>
      <c r="B254" s="5">
        <v>2019</v>
      </c>
      <c r="C254" s="3">
        <v>0.153932584269663</v>
      </c>
      <c r="D254" s="8">
        <v>0.2828</v>
      </c>
      <c r="E254" s="8">
        <v>-6.0600000000000001E-2</v>
      </c>
      <c r="F254" s="8">
        <v>-0.1048</v>
      </c>
      <c r="G254" s="8">
        <v>2.1399999999999999E-2</v>
      </c>
      <c r="H254" s="8">
        <v>4.2599999999999999E-2</v>
      </c>
      <c r="I254" s="8">
        <v>-3.3000000000000002E-2</v>
      </c>
      <c r="J254" s="8">
        <f>C254-G254</f>
        <v>0.132532584269663</v>
      </c>
      <c r="K254" s="12">
        <v>114482962432</v>
      </c>
      <c r="L254" s="12">
        <v>1793</v>
      </c>
      <c r="M254" s="14">
        <f>LN(K254/K253)</f>
        <v>0.97278414188414597</v>
      </c>
      <c r="N254" s="14">
        <f>LN(L254/L253)</f>
        <v>-2.4243611609992739E-2</v>
      </c>
    </row>
    <row r="255" spans="1:14" x14ac:dyDescent="0.3">
      <c r="A255" s="2" t="s">
        <v>27</v>
      </c>
      <c r="B255" s="5">
        <v>2020</v>
      </c>
      <c r="C255" s="3">
        <v>-3.5192655445820002E-2</v>
      </c>
      <c r="D255" s="8">
        <v>0.23669999999999999</v>
      </c>
      <c r="E255" s="8">
        <v>0.12889999999999999</v>
      </c>
      <c r="F255" s="8">
        <v>-0.46600000000000003</v>
      </c>
      <c r="G255" s="8">
        <v>4.4000000000000003E-3</v>
      </c>
      <c r="H255" s="8">
        <v>-5.0999999999999997E-2</v>
      </c>
      <c r="I255" s="8">
        <v>-0.1172</v>
      </c>
      <c r="J255" s="8">
        <f>C255-G255</f>
        <v>-3.9592655445820003E-2</v>
      </c>
      <c r="K255" s="12">
        <v>90208231424</v>
      </c>
      <c r="L255" s="12">
        <v>1635</v>
      </c>
      <c r="M255" s="14">
        <f>LN(K255/K254)</f>
        <v>-0.23830533182484157</v>
      </c>
      <c r="N255" s="14">
        <f>LN(L255/L254)</f>
        <v>-9.2247390273779165E-2</v>
      </c>
    </row>
    <row r="256" spans="1:14" x14ac:dyDescent="0.3">
      <c r="A256" s="2" t="s">
        <v>28</v>
      </c>
      <c r="B256" s="5">
        <v>2010</v>
      </c>
      <c r="C256" s="6">
        <v>0.58796296296296302</v>
      </c>
      <c r="D256" s="8">
        <v>0.17369999999999999</v>
      </c>
      <c r="E256" s="8">
        <v>0.1429</v>
      </c>
      <c r="F256" s="8">
        <v>-5.0999999999999997E-2</v>
      </c>
      <c r="G256" s="8">
        <v>1.1999999999999999E-3</v>
      </c>
      <c r="H256" s="8">
        <v>-1.5100000000000001E-2</v>
      </c>
      <c r="I256" s="8">
        <v>9.4399999999999998E-2</v>
      </c>
      <c r="J256" s="8">
        <f>C256-G256</f>
        <v>0.58676296296296304</v>
      </c>
      <c r="K256" s="12">
        <v>7599770112</v>
      </c>
      <c r="L256" s="12">
        <v>325</v>
      </c>
    </row>
    <row r="257" spans="1:14" x14ac:dyDescent="0.3">
      <c r="A257" s="2" t="s">
        <v>28</v>
      </c>
      <c r="B257" s="5">
        <v>2011</v>
      </c>
      <c r="C257" s="6">
        <v>0.36373232391858601</v>
      </c>
      <c r="D257" s="8">
        <v>4.4000000000000003E-3</v>
      </c>
      <c r="E257" s="8">
        <v>-5.79E-2</v>
      </c>
      <c r="F257" s="8">
        <v>-8.5400000000000004E-2</v>
      </c>
      <c r="G257" s="8">
        <v>4.0000000000000002E-4</v>
      </c>
      <c r="H257" s="8">
        <v>0.13489999999999999</v>
      </c>
      <c r="I257" s="8">
        <v>-9.7000000000000003E-3</v>
      </c>
      <c r="J257" s="8">
        <f>C257-G257</f>
        <v>0.363332323918586</v>
      </c>
      <c r="K257" s="12">
        <v>10272749568</v>
      </c>
      <c r="L257" s="12">
        <v>428</v>
      </c>
      <c r="M257" s="14">
        <f>LN(K257/K256)</f>
        <v>0.30137671783415798</v>
      </c>
      <c r="N257" s="14">
        <f>LN(L257/L256)</f>
        <v>0.27529801325205927</v>
      </c>
    </row>
    <row r="258" spans="1:14" x14ac:dyDescent="0.3">
      <c r="A258" s="2" t="s">
        <v>28</v>
      </c>
      <c r="B258" s="5">
        <v>2012</v>
      </c>
      <c r="C258" s="6">
        <v>0.60082093381221102</v>
      </c>
      <c r="D258" s="8">
        <v>0.16270000000000001</v>
      </c>
      <c r="E258" s="8">
        <v>-1.32E-2</v>
      </c>
      <c r="F258" s="8">
        <v>9.8500000000000004E-2</v>
      </c>
      <c r="G258" s="8">
        <v>5.9999999999999995E-4</v>
      </c>
      <c r="H258" s="8">
        <v>-5.2299999999999999E-2</v>
      </c>
      <c r="I258" s="8">
        <v>9.2200000000000004E-2</v>
      </c>
      <c r="J258" s="8">
        <f>C258-G258</f>
        <v>0.60022093381221098</v>
      </c>
      <c r="K258" s="12">
        <v>7236550144</v>
      </c>
      <c r="L258" s="12">
        <v>561</v>
      </c>
      <c r="M258" s="14">
        <f>LN(K258/K257)</f>
        <v>-0.35035012285972483</v>
      </c>
      <c r="N258" s="14">
        <f>LN(L258/L257)</f>
        <v>0.27059770994089954</v>
      </c>
    </row>
    <row r="259" spans="1:14" x14ac:dyDescent="0.3">
      <c r="A259" s="2" t="s">
        <v>28</v>
      </c>
      <c r="B259" s="5">
        <v>2013</v>
      </c>
      <c r="C259" s="6">
        <v>-0.110768875076781</v>
      </c>
      <c r="D259" s="8">
        <v>0.35199999999999998</v>
      </c>
      <c r="E259" s="8">
        <v>7.6300000000000007E-2</v>
      </c>
      <c r="F259" s="8">
        <v>2.6499999999999999E-2</v>
      </c>
      <c r="G259" s="8">
        <v>2.0000000000000001E-4</v>
      </c>
      <c r="H259" s="8">
        <v>-4.1799999999999997E-2</v>
      </c>
      <c r="I259" s="8">
        <v>9.9000000000000008E-3</v>
      </c>
      <c r="J259" s="8">
        <f>C259-G259</f>
        <v>-0.11096887507678101</v>
      </c>
      <c r="K259" s="12">
        <v>13966229504</v>
      </c>
      <c r="L259" s="12">
        <v>772</v>
      </c>
      <c r="M259" s="14">
        <f>LN(K259/K258)</f>
        <v>0.65749764395234622</v>
      </c>
      <c r="N259" s="14">
        <f>LN(L259/L258)</f>
        <v>0.31926364450207995</v>
      </c>
    </row>
    <row r="260" spans="1:14" x14ac:dyDescent="0.3">
      <c r="A260" s="2" t="s">
        <v>28</v>
      </c>
      <c r="B260" s="5">
        <v>2014</v>
      </c>
      <c r="C260" s="6">
        <v>0.319581882563019</v>
      </c>
      <c r="D260" s="8">
        <v>0.1171</v>
      </c>
      <c r="E260" s="8">
        <v>-7.8E-2</v>
      </c>
      <c r="F260" s="8">
        <v>-1.46E-2</v>
      </c>
      <c r="G260" s="8">
        <v>2.0000000000000001E-4</v>
      </c>
      <c r="H260" s="8">
        <v>1.38E-2</v>
      </c>
      <c r="I260" s="8">
        <v>-1.4500000000000001E-2</v>
      </c>
      <c r="J260" s="8">
        <f>C260-G260</f>
        <v>0.31938188256301903</v>
      </c>
      <c r="K260" s="12">
        <v>21658800128</v>
      </c>
      <c r="L260" s="12">
        <v>1028</v>
      </c>
      <c r="M260" s="14">
        <f>LN(K260/K259)</f>
        <v>0.43876960694538447</v>
      </c>
      <c r="N260" s="14">
        <f>LN(L260/L259)</f>
        <v>0.28638589599033432</v>
      </c>
    </row>
    <row r="261" spans="1:14" x14ac:dyDescent="0.3">
      <c r="A261" s="2" t="s">
        <v>28</v>
      </c>
      <c r="B261" s="5">
        <v>2015</v>
      </c>
      <c r="C261" s="6">
        <v>-6.2733986480135603E-2</v>
      </c>
      <c r="D261" s="8">
        <v>6.9999999999999999E-4</v>
      </c>
      <c r="E261" s="8">
        <v>-3.9300000000000002E-2</v>
      </c>
      <c r="F261" s="8">
        <v>-9.5299999999999996E-2</v>
      </c>
      <c r="G261" s="8">
        <v>2.0000000000000001E-4</v>
      </c>
      <c r="H261" s="8">
        <v>1.15E-2</v>
      </c>
      <c r="I261" s="8">
        <v>-8.7099999999999997E-2</v>
      </c>
      <c r="J261" s="8">
        <f>C261-G261</f>
        <v>-6.2933986480135609E-2</v>
      </c>
      <c r="K261" s="12">
        <v>43737190400</v>
      </c>
      <c r="L261" s="12">
        <v>1234</v>
      </c>
      <c r="M261" s="14">
        <f>LN(K261/K260)</f>
        <v>0.70278693478896515</v>
      </c>
      <c r="N261" s="14">
        <f>LN(L261/L260)</f>
        <v>0.18264575845022266</v>
      </c>
    </row>
    <row r="262" spans="1:14" x14ac:dyDescent="0.3">
      <c r="A262" s="2" t="s">
        <v>28</v>
      </c>
      <c r="B262" s="5">
        <v>2016</v>
      </c>
      <c r="C262" s="6">
        <v>0.34523309168368399</v>
      </c>
      <c r="D262" s="8">
        <v>0.13300000000000001</v>
      </c>
      <c r="E262" s="8">
        <v>6.6299999999999998E-2</v>
      </c>
      <c r="F262" s="8">
        <v>0.22639999999999999</v>
      </c>
      <c r="G262" s="8">
        <v>2E-3</v>
      </c>
      <c r="H262" s="8">
        <v>4.4900000000000002E-2</v>
      </c>
      <c r="I262" s="8">
        <v>9.9000000000000005E-2</v>
      </c>
      <c r="J262" s="8">
        <f>C262-G262</f>
        <v>0.34323309168368399</v>
      </c>
      <c r="K262" s="12">
        <v>55366189056</v>
      </c>
      <c r="L262" s="12">
        <v>1267</v>
      </c>
      <c r="M262" s="14">
        <f>LN(K262/K261)</f>
        <v>0.23577032251757041</v>
      </c>
      <c r="N262" s="14">
        <f>LN(L262/L261)</f>
        <v>2.6390975855805899E-2</v>
      </c>
    </row>
    <row r="263" spans="1:14" x14ac:dyDescent="0.3">
      <c r="A263" s="2" t="s">
        <v>28</v>
      </c>
      <c r="B263" s="5">
        <v>2017</v>
      </c>
      <c r="C263" s="6">
        <v>0.32886990795854298</v>
      </c>
      <c r="D263" s="8">
        <v>0.21510000000000001</v>
      </c>
      <c r="E263" s="8">
        <v>-4.9500000000000002E-2</v>
      </c>
      <c r="F263" s="8">
        <v>-0.1348</v>
      </c>
      <c r="G263" s="8">
        <v>8.0000000000000002E-3</v>
      </c>
      <c r="H263" s="8">
        <v>4.7199999999999999E-2</v>
      </c>
      <c r="I263" s="8">
        <v>-0.1157</v>
      </c>
      <c r="J263" s="8">
        <f>C263-G263</f>
        <v>0.32086990795854298</v>
      </c>
      <c r="K263" s="12">
        <v>24431419392</v>
      </c>
      <c r="L263" s="12">
        <v>1498</v>
      </c>
      <c r="M263" s="14">
        <f>LN(K263/K262)</f>
        <v>-0.81809911764215193</v>
      </c>
      <c r="N263" s="14">
        <f>LN(L263/L262)</f>
        <v>0.16747898375602582</v>
      </c>
    </row>
    <row r="264" spans="1:14" x14ac:dyDescent="0.3">
      <c r="A264" s="2" t="s">
        <v>28</v>
      </c>
      <c r="B264" s="5">
        <v>2018</v>
      </c>
      <c r="C264" s="6">
        <v>-0.37986137011554599</v>
      </c>
      <c r="D264" s="8">
        <v>-6.93E-2</v>
      </c>
      <c r="E264" s="8">
        <v>-3.3399999999999999E-2</v>
      </c>
      <c r="F264" s="8">
        <v>-9.8000000000000004E-2</v>
      </c>
      <c r="G264" s="8">
        <v>1.8100000000000002E-2</v>
      </c>
      <c r="H264" s="8">
        <v>-1.2800000000000001E-2</v>
      </c>
      <c r="I264" s="8">
        <v>1E-4</v>
      </c>
      <c r="J264" s="8">
        <f>C264-G264</f>
        <v>-0.397961370115546</v>
      </c>
      <c r="K264" s="12">
        <v>43277889536</v>
      </c>
      <c r="L264" s="12">
        <v>1837</v>
      </c>
      <c r="M264" s="14">
        <f>LN(K264/K263)</f>
        <v>0.57177188636755993</v>
      </c>
      <c r="N264" s="14">
        <f>LN(L264/L263)</f>
        <v>0.2040029211379609</v>
      </c>
    </row>
    <row r="265" spans="1:14" x14ac:dyDescent="0.3">
      <c r="A265" s="2" t="s">
        <v>28</v>
      </c>
      <c r="B265" s="5">
        <v>2019</v>
      </c>
      <c r="C265" s="6">
        <v>0.26478426841444003</v>
      </c>
      <c r="D265" s="8">
        <v>0.2828</v>
      </c>
      <c r="E265" s="8">
        <v>-6.0600000000000001E-2</v>
      </c>
      <c r="F265" s="8">
        <v>-0.1048</v>
      </c>
      <c r="G265" s="8">
        <v>2.1399999999999999E-2</v>
      </c>
      <c r="H265" s="8">
        <v>4.2599999999999999E-2</v>
      </c>
      <c r="I265" s="8">
        <v>-3.3000000000000002E-2</v>
      </c>
      <c r="J265" s="8">
        <f>C265-G265</f>
        <v>0.24338426841444002</v>
      </c>
      <c r="K265" s="12">
        <v>114482962432</v>
      </c>
      <c r="L265" s="12">
        <v>1793</v>
      </c>
      <c r="M265" s="14">
        <f>LN(K265/K264)</f>
        <v>0.97278414188414597</v>
      </c>
      <c r="N265" s="14">
        <f>LN(L265/L264)</f>
        <v>-2.4243611609992739E-2</v>
      </c>
    </row>
    <row r="266" spans="1:14" x14ac:dyDescent="0.3">
      <c r="A266" s="2" t="s">
        <v>28</v>
      </c>
      <c r="B266" s="5">
        <v>2020</v>
      </c>
      <c r="C266" s="6">
        <v>-0.30613813437036302</v>
      </c>
      <c r="D266" s="8">
        <v>0.23669999999999999</v>
      </c>
      <c r="E266" s="8">
        <v>0.12889999999999999</v>
      </c>
      <c r="F266" s="8">
        <v>-0.46600000000000003</v>
      </c>
      <c r="G266" s="8">
        <v>4.4000000000000003E-3</v>
      </c>
      <c r="H266" s="8">
        <v>-5.0999999999999997E-2</v>
      </c>
      <c r="I266" s="8">
        <v>-0.1172</v>
      </c>
      <c r="J266" s="8">
        <f>C266-G266</f>
        <v>-0.31053813437036304</v>
      </c>
      <c r="K266" s="12">
        <v>90208231424</v>
      </c>
      <c r="L266" s="12">
        <v>1635</v>
      </c>
      <c r="M266" s="14">
        <f>LN(K266/K265)</f>
        <v>-0.23830533182484157</v>
      </c>
      <c r="N266" s="14">
        <f>LN(L266/L265)</f>
        <v>-9.2247390273779165E-2</v>
      </c>
    </row>
    <row r="267" spans="1:14" x14ac:dyDescent="0.3">
      <c r="A267" s="2" t="s">
        <v>29</v>
      </c>
      <c r="B267" s="5">
        <v>2010</v>
      </c>
      <c r="C267" s="3">
        <v>0.28780487804878102</v>
      </c>
      <c r="D267" s="8">
        <v>0.17369999999999999</v>
      </c>
      <c r="E267" s="8">
        <v>0.1429</v>
      </c>
      <c r="F267" s="8">
        <v>-5.0999999999999997E-2</v>
      </c>
      <c r="G267" s="8">
        <v>1.1999999999999999E-3</v>
      </c>
      <c r="H267" s="8">
        <v>-1.5100000000000001E-2</v>
      </c>
      <c r="I267" s="8">
        <v>9.4399999999999998E-2</v>
      </c>
      <c r="J267" s="8">
        <f>C267-G267</f>
        <v>0.28660487804878104</v>
      </c>
      <c r="K267" s="12">
        <v>7599770112</v>
      </c>
      <c r="L267" s="12">
        <v>325</v>
      </c>
    </row>
    <row r="268" spans="1:14" x14ac:dyDescent="0.3">
      <c r="A268" s="2" t="s">
        <v>29</v>
      </c>
      <c r="B268" s="5">
        <v>2011</v>
      </c>
      <c r="C268" s="3">
        <v>-0.46590909090909099</v>
      </c>
      <c r="D268" s="8">
        <v>4.4000000000000003E-3</v>
      </c>
      <c r="E268" s="8">
        <v>-5.79E-2</v>
      </c>
      <c r="F268" s="8">
        <v>-8.5400000000000004E-2</v>
      </c>
      <c r="G268" s="8">
        <v>4.0000000000000002E-4</v>
      </c>
      <c r="H268" s="8">
        <v>0.13489999999999999</v>
      </c>
      <c r="I268" s="8">
        <v>-9.7000000000000003E-3</v>
      </c>
      <c r="J268" s="8">
        <f>C268-G268</f>
        <v>-0.46630909090909101</v>
      </c>
      <c r="K268" s="12">
        <v>10272749568</v>
      </c>
      <c r="L268" s="12">
        <v>428</v>
      </c>
      <c r="M268" s="14">
        <f>LN(K268/K267)</f>
        <v>0.30137671783415798</v>
      </c>
      <c r="N268" s="14">
        <f>LN(L268/L267)</f>
        <v>0.27529801325205927</v>
      </c>
    </row>
    <row r="269" spans="1:14" x14ac:dyDescent="0.3">
      <c r="A269" s="2" t="s">
        <v>29</v>
      </c>
      <c r="B269" s="5">
        <v>2012</v>
      </c>
      <c r="C269" s="3">
        <v>0.73758865248227001</v>
      </c>
      <c r="D269" s="8">
        <v>0.16270000000000001</v>
      </c>
      <c r="E269" s="8">
        <v>-1.32E-2</v>
      </c>
      <c r="F269" s="8">
        <v>9.8500000000000004E-2</v>
      </c>
      <c r="G269" s="8">
        <v>5.9999999999999995E-4</v>
      </c>
      <c r="H269" s="8">
        <v>-5.2299999999999999E-2</v>
      </c>
      <c r="I269" s="8">
        <v>9.2200000000000004E-2</v>
      </c>
      <c r="J269" s="8">
        <f>C269-G269</f>
        <v>0.73698865248226997</v>
      </c>
      <c r="K269" s="12">
        <v>7236550144</v>
      </c>
      <c r="L269" s="12">
        <v>561</v>
      </c>
      <c r="M269" s="14">
        <f>LN(K269/K268)</f>
        <v>-0.35035012285972483</v>
      </c>
      <c r="N269" s="14">
        <f>LN(L269/L268)</f>
        <v>0.27059770994089954</v>
      </c>
    </row>
    <row r="270" spans="1:14" x14ac:dyDescent="0.3">
      <c r="A270" s="2" t="s">
        <v>29</v>
      </c>
      <c r="B270" s="5">
        <v>2013</v>
      </c>
      <c r="C270" s="3">
        <v>0.469387755102041</v>
      </c>
      <c r="D270" s="8">
        <v>0.35199999999999998</v>
      </c>
      <c r="E270" s="8">
        <v>7.6300000000000007E-2</v>
      </c>
      <c r="F270" s="8">
        <v>2.6499999999999999E-2</v>
      </c>
      <c r="G270" s="8">
        <v>2.0000000000000001E-4</v>
      </c>
      <c r="H270" s="8">
        <v>-4.1799999999999997E-2</v>
      </c>
      <c r="I270" s="8">
        <v>9.9000000000000008E-3</v>
      </c>
      <c r="J270" s="8">
        <f>C270-G270</f>
        <v>0.46918775510204103</v>
      </c>
      <c r="K270" s="12">
        <v>13966229504</v>
      </c>
      <c r="L270" s="12">
        <v>772</v>
      </c>
      <c r="M270" s="14">
        <f>LN(K270/K269)</f>
        <v>0.65749764395234622</v>
      </c>
      <c r="N270" s="14">
        <f>LN(L270/L269)</f>
        <v>0.31926364450207995</v>
      </c>
    </row>
    <row r="271" spans="1:14" x14ac:dyDescent="0.3">
      <c r="A271" s="2" t="s">
        <v>29</v>
      </c>
      <c r="B271" s="5">
        <v>2014</v>
      </c>
      <c r="C271" s="3">
        <v>7.4999999999999997E-2</v>
      </c>
      <c r="D271" s="8">
        <v>0.1171</v>
      </c>
      <c r="E271" s="8">
        <v>-7.8E-2</v>
      </c>
      <c r="F271" s="8">
        <v>-1.46E-2</v>
      </c>
      <c r="G271" s="8">
        <v>2.0000000000000001E-4</v>
      </c>
      <c r="H271" s="8">
        <v>1.38E-2</v>
      </c>
      <c r="I271" s="8">
        <v>-1.4500000000000001E-2</v>
      </c>
      <c r="J271" s="8">
        <f>C271-G271</f>
        <v>7.4799999999999991E-2</v>
      </c>
      <c r="K271" s="12">
        <v>21658800128</v>
      </c>
      <c r="L271" s="12">
        <v>1028</v>
      </c>
      <c r="M271" s="14">
        <f>LN(K271/K270)</f>
        <v>0.43876960694538447</v>
      </c>
      <c r="N271" s="14">
        <f>LN(L271/L270)</f>
        <v>0.28638589599033432</v>
      </c>
    </row>
    <row r="272" spans="1:14" x14ac:dyDescent="0.3">
      <c r="A272" s="2" t="s">
        <v>29</v>
      </c>
      <c r="B272" s="5">
        <v>2015</v>
      </c>
      <c r="C272" s="3">
        <v>0.195275009228498</v>
      </c>
      <c r="D272" s="8">
        <v>6.9999999999999999E-4</v>
      </c>
      <c r="E272" s="8">
        <v>-3.9300000000000002E-2</v>
      </c>
      <c r="F272" s="8">
        <v>-9.5299999999999996E-2</v>
      </c>
      <c r="G272" s="8">
        <v>2.0000000000000001E-4</v>
      </c>
      <c r="H272" s="8">
        <v>1.15E-2</v>
      </c>
      <c r="I272" s="8">
        <v>-8.7099999999999997E-2</v>
      </c>
      <c r="J272" s="8">
        <f>C272-G272</f>
        <v>0.19507500922849799</v>
      </c>
      <c r="K272" s="12">
        <v>43737190400</v>
      </c>
      <c r="L272" s="12">
        <v>1234</v>
      </c>
      <c r="M272" s="14">
        <f>LN(K272/K271)</f>
        <v>0.70278693478896515</v>
      </c>
      <c r="N272" s="14">
        <f>LN(L272/L271)</f>
        <v>0.18264575845022266</v>
      </c>
    </row>
    <row r="273" spans="1:14" x14ac:dyDescent="0.3">
      <c r="A273" s="2" t="s">
        <v>29</v>
      </c>
      <c r="B273" s="5">
        <v>2016</v>
      </c>
      <c r="C273" s="3">
        <v>0.26868437306979598</v>
      </c>
      <c r="D273" s="8">
        <v>0.13300000000000001</v>
      </c>
      <c r="E273" s="8">
        <v>6.6299999999999998E-2</v>
      </c>
      <c r="F273" s="8">
        <v>0.22639999999999999</v>
      </c>
      <c r="G273" s="8">
        <v>2E-3</v>
      </c>
      <c r="H273" s="8">
        <v>4.4900000000000002E-2</v>
      </c>
      <c r="I273" s="8">
        <v>9.9000000000000005E-2</v>
      </c>
      <c r="J273" s="8">
        <f>C273-G273</f>
        <v>0.26668437306979598</v>
      </c>
      <c r="K273" s="12">
        <v>55366189056</v>
      </c>
      <c r="L273" s="12">
        <v>1267</v>
      </c>
      <c r="M273" s="14">
        <f>LN(K273/K272)</f>
        <v>0.23577032251757041</v>
      </c>
      <c r="N273" s="14">
        <f>LN(L273/L272)</f>
        <v>2.6390975855805899E-2</v>
      </c>
    </row>
    <row r="274" spans="1:14" x14ac:dyDescent="0.3">
      <c r="A274" s="2" t="s">
        <v>29</v>
      </c>
      <c r="B274" s="5">
        <v>2017</v>
      </c>
      <c r="C274" s="3">
        <v>0.16699123661149001</v>
      </c>
      <c r="D274" s="8">
        <v>0.21510000000000001</v>
      </c>
      <c r="E274" s="8">
        <v>-4.9500000000000002E-2</v>
      </c>
      <c r="F274" s="8">
        <v>-0.1348</v>
      </c>
      <c r="G274" s="8">
        <v>8.0000000000000002E-3</v>
      </c>
      <c r="H274" s="8">
        <v>4.7199999999999999E-2</v>
      </c>
      <c r="I274" s="8">
        <v>-0.1157</v>
      </c>
      <c r="J274" s="8">
        <f>C274-G274</f>
        <v>0.15899123661149001</v>
      </c>
      <c r="K274" s="12">
        <v>24431419392</v>
      </c>
      <c r="L274" s="12">
        <v>1498</v>
      </c>
      <c r="M274" s="14">
        <f>LN(K274/K273)</f>
        <v>-0.81809911764215193</v>
      </c>
      <c r="N274" s="14">
        <f>LN(L274/L273)</f>
        <v>0.16747898375602582</v>
      </c>
    </row>
    <row r="275" spans="1:14" x14ac:dyDescent="0.3">
      <c r="A275" s="2" t="s">
        <v>29</v>
      </c>
      <c r="B275" s="5">
        <v>2018</v>
      </c>
      <c r="C275" s="3">
        <v>-0.332707551105549</v>
      </c>
      <c r="D275" s="8">
        <v>-6.93E-2</v>
      </c>
      <c r="E275" s="8">
        <v>-3.3399999999999999E-2</v>
      </c>
      <c r="F275" s="8">
        <v>-9.8000000000000004E-2</v>
      </c>
      <c r="G275" s="8">
        <v>1.8100000000000002E-2</v>
      </c>
      <c r="H275" s="8">
        <v>-1.2800000000000001E-2</v>
      </c>
      <c r="I275" s="8">
        <v>1E-4</v>
      </c>
      <c r="J275" s="8">
        <f>C275-G275</f>
        <v>-0.35080755110554901</v>
      </c>
      <c r="K275" s="12">
        <v>43277889536</v>
      </c>
      <c r="L275" s="12">
        <v>1837</v>
      </c>
      <c r="M275" s="14">
        <f>LN(K275/K274)</f>
        <v>0.57177188636755993</v>
      </c>
      <c r="N275" s="14">
        <f>LN(L275/L274)</f>
        <v>0.2040029211379609</v>
      </c>
    </row>
    <row r="276" spans="1:14" x14ac:dyDescent="0.3">
      <c r="A276" s="2" t="s">
        <v>29</v>
      </c>
      <c r="B276" s="5">
        <v>2019</v>
      </c>
      <c r="C276" s="3">
        <v>0.22538293216630201</v>
      </c>
      <c r="D276" s="8">
        <v>0.2828</v>
      </c>
      <c r="E276" s="8">
        <v>-6.0600000000000001E-2</v>
      </c>
      <c r="F276" s="8">
        <v>-0.1048</v>
      </c>
      <c r="G276" s="8">
        <v>2.1399999999999999E-2</v>
      </c>
      <c r="H276" s="8">
        <v>4.2599999999999999E-2</v>
      </c>
      <c r="I276" s="8">
        <v>-3.3000000000000002E-2</v>
      </c>
      <c r="J276" s="8">
        <f>C276-G276</f>
        <v>0.20398293216630201</v>
      </c>
      <c r="K276" s="12">
        <v>114482962432</v>
      </c>
      <c r="L276" s="12">
        <v>1793</v>
      </c>
      <c r="M276" s="14">
        <f>LN(K276/K275)</f>
        <v>0.97278414188414597</v>
      </c>
      <c r="N276" s="14">
        <f>LN(L276/L275)</f>
        <v>-2.4243611609992739E-2</v>
      </c>
    </row>
    <row r="277" spans="1:14" x14ac:dyDescent="0.3">
      <c r="A277" s="2" t="s">
        <v>29</v>
      </c>
      <c r="B277" s="5">
        <v>2020</v>
      </c>
      <c r="C277" s="3">
        <v>-0.174234693877551</v>
      </c>
      <c r="D277" s="8">
        <v>0.23669999999999999</v>
      </c>
      <c r="E277" s="8">
        <v>0.12889999999999999</v>
      </c>
      <c r="F277" s="8">
        <v>-0.46600000000000003</v>
      </c>
      <c r="G277" s="8">
        <v>4.4000000000000003E-3</v>
      </c>
      <c r="H277" s="8">
        <v>-5.0999999999999997E-2</v>
      </c>
      <c r="I277" s="8">
        <v>-0.1172</v>
      </c>
      <c r="J277" s="8">
        <f>C277-G277</f>
        <v>-0.17863469387755099</v>
      </c>
      <c r="K277" s="12">
        <v>90208231424</v>
      </c>
      <c r="L277" s="12">
        <v>1635</v>
      </c>
      <c r="M277" s="14">
        <f>LN(K277/K276)</f>
        <v>-0.23830533182484157</v>
      </c>
      <c r="N277" s="14">
        <f>LN(L277/L276)</f>
        <v>-9.2247390273779165E-2</v>
      </c>
    </row>
    <row r="278" spans="1:14" x14ac:dyDescent="0.3">
      <c r="A278" s="2" t="s">
        <v>30</v>
      </c>
      <c r="B278" s="5">
        <v>2010</v>
      </c>
      <c r="C278" s="3">
        <v>0.12568223165554901</v>
      </c>
      <c r="D278" s="8">
        <v>0.17369999999999999</v>
      </c>
      <c r="E278" s="8">
        <v>0.1429</v>
      </c>
      <c r="F278" s="8">
        <v>-5.0999999999999997E-2</v>
      </c>
      <c r="G278" s="8">
        <v>1.1999999999999999E-3</v>
      </c>
      <c r="H278" s="8">
        <v>-1.5100000000000001E-2</v>
      </c>
      <c r="I278" s="8">
        <v>9.4399999999999998E-2</v>
      </c>
      <c r="J278" s="8">
        <f>C278-G278</f>
        <v>0.124482231655549</v>
      </c>
      <c r="K278" s="12">
        <v>7599770112</v>
      </c>
      <c r="L278" s="12">
        <v>325</v>
      </c>
    </row>
    <row r="279" spans="1:14" x14ac:dyDescent="0.3">
      <c r="A279" s="2" t="s">
        <v>30</v>
      </c>
      <c r="B279" s="5">
        <v>2011</v>
      </c>
      <c r="C279" s="3">
        <v>2.74747474747476E-2</v>
      </c>
      <c r="D279" s="8">
        <v>4.4000000000000003E-3</v>
      </c>
      <c r="E279" s="8">
        <v>-5.79E-2</v>
      </c>
      <c r="F279" s="8">
        <v>-8.5400000000000004E-2</v>
      </c>
      <c r="G279" s="8">
        <v>4.0000000000000002E-4</v>
      </c>
      <c r="H279" s="8">
        <v>0.13489999999999999</v>
      </c>
      <c r="I279" s="8">
        <v>-9.7000000000000003E-3</v>
      </c>
      <c r="J279" s="8">
        <f>C279-G279</f>
        <v>2.7074747474747599E-2</v>
      </c>
      <c r="K279" s="12">
        <v>10272749568</v>
      </c>
      <c r="L279" s="12">
        <v>428</v>
      </c>
      <c r="M279" s="14">
        <f>LN(K279/K278)</f>
        <v>0.30137671783415798</v>
      </c>
      <c r="N279" s="14">
        <f>LN(L279/L278)</f>
        <v>0.27529801325205927</v>
      </c>
    </row>
    <row r="280" spans="1:14" x14ac:dyDescent="0.3">
      <c r="A280" s="2" t="s">
        <v>30</v>
      </c>
      <c r="B280" s="5">
        <v>2012</v>
      </c>
      <c r="C280" s="3">
        <v>9.7784768645956102E-2</v>
      </c>
      <c r="D280" s="8">
        <v>0.16270000000000001</v>
      </c>
      <c r="E280" s="8">
        <v>-1.32E-2</v>
      </c>
      <c r="F280" s="8">
        <v>9.8500000000000004E-2</v>
      </c>
      <c r="G280" s="8">
        <v>5.9999999999999995E-4</v>
      </c>
      <c r="H280" s="8">
        <v>-5.2299999999999999E-2</v>
      </c>
      <c r="I280" s="8">
        <v>9.2200000000000004E-2</v>
      </c>
      <c r="J280" s="8">
        <f>C280-G280</f>
        <v>9.7184768645956099E-2</v>
      </c>
      <c r="K280" s="12">
        <v>7236550144</v>
      </c>
      <c r="L280" s="12">
        <v>561</v>
      </c>
      <c r="M280" s="14">
        <f>LN(K280/K279)</f>
        <v>-0.35035012285972483</v>
      </c>
      <c r="N280" s="14">
        <f>LN(L280/L279)</f>
        <v>0.27059770994089954</v>
      </c>
    </row>
    <row r="281" spans="1:14" x14ac:dyDescent="0.3">
      <c r="A281" s="2" t="s">
        <v>30</v>
      </c>
      <c r="B281" s="5">
        <v>2013</v>
      </c>
      <c r="C281" s="3">
        <v>0.19534328358208999</v>
      </c>
      <c r="D281" s="8">
        <v>0.35199999999999998</v>
      </c>
      <c r="E281" s="8">
        <v>7.6300000000000007E-2</v>
      </c>
      <c r="F281" s="8">
        <v>2.6499999999999999E-2</v>
      </c>
      <c r="G281" s="8">
        <v>2.0000000000000001E-4</v>
      </c>
      <c r="H281" s="8">
        <v>-4.1799999999999997E-2</v>
      </c>
      <c r="I281" s="8">
        <v>9.9000000000000008E-3</v>
      </c>
      <c r="J281" s="8">
        <f>C281-G281</f>
        <v>0.19514328358208999</v>
      </c>
      <c r="K281" s="12">
        <v>13966229504</v>
      </c>
      <c r="L281" s="12">
        <v>772</v>
      </c>
      <c r="M281" s="14">
        <f>LN(K281/K280)</f>
        <v>0.65749764395234622</v>
      </c>
      <c r="N281" s="14">
        <f>LN(L281/L280)</f>
        <v>0.31926364450207995</v>
      </c>
    </row>
    <row r="282" spans="1:14" x14ac:dyDescent="0.3">
      <c r="A282" s="2" t="s">
        <v>30</v>
      </c>
      <c r="B282" s="5">
        <v>2014</v>
      </c>
      <c r="C282" s="3">
        <v>0.10898012186594699</v>
      </c>
      <c r="D282" s="8">
        <v>0.1171</v>
      </c>
      <c r="E282" s="8">
        <v>-7.8E-2</v>
      </c>
      <c r="F282" s="8">
        <v>-1.46E-2</v>
      </c>
      <c r="G282" s="8">
        <v>2.0000000000000001E-4</v>
      </c>
      <c r="H282" s="8">
        <v>1.38E-2</v>
      </c>
      <c r="I282" s="8">
        <v>-1.4500000000000001E-2</v>
      </c>
      <c r="J282" s="8">
        <f>C282-G282</f>
        <v>0.10878012186594699</v>
      </c>
      <c r="K282" s="12">
        <v>21658800128</v>
      </c>
      <c r="L282" s="12">
        <v>1028</v>
      </c>
      <c r="M282" s="14">
        <f>LN(K282/K281)</f>
        <v>0.43876960694538447</v>
      </c>
      <c r="N282" s="14">
        <f>LN(L282/L281)</f>
        <v>0.28638589599033432</v>
      </c>
    </row>
    <row r="283" spans="1:14" x14ac:dyDescent="0.3">
      <c r="A283" s="2" t="s">
        <v>30</v>
      </c>
      <c r="B283" s="5">
        <v>2015</v>
      </c>
      <c r="C283" s="3">
        <v>-2.2878760583678499E-2</v>
      </c>
      <c r="D283" s="8">
        <v>6.9999999999999999E-4</v>
      </c>
      <c r="E283" s="8">
        <v>-3.9300000000000002E-2</v>
      </c>
      <c r="F283" s="8">
        <v>-9.5299999999999996E-2</v>
      </c>
      <c r="G283" s="8">
        <v>2.0000000000000001E-4</v>
      </c>
      <c r="H283" s="8">
        <v>1.15E-2</v>
      </c>
      <c r="I283" s="8">
        <v>-8.7099999999999997E-2</v>
      </c>
      <c r="J283" s="8">
        <f>C283-G283</f>
        <v>-2.3078760583678498E-2</v>
      </c>
      <c r="K283" s="12">
        <v>43737190400</v>
      </c>
      <c r="L283" s="12">
        <v>1234</v>
      </c>
      <c r="M283" s="14">
        <f>LN(K283/K282)</f>
        <v>0.70278693478896515</v>
      </c>
      <c r="N283" s="14">
        <f>LN(L283/L282)</f>
        <v>0.18264575845022266</v>
      </c>
    </row>
    <row r="284" spans="1:14" x14ac:dyDescent="0.3">
      <c r="A284" s="2" t="s">
        <v>30</v>
      </c>
      <c r="B284" s="5">
        <v>2016</v>
      </c>
      <c r="C284" s="3">
        <v>0.22087020648967501</v>
      </c>
      <c r="D284" s="8">
        <v>0.13300000000000001</v>
      </c>
      <c r="E284" s="8">
        <v>6.6299999999999998E-2</v>
      </c>
      <c r="F284" s="8">
        <v>0.22639999999999999</v>
      </c>
      <c r="G284" s="8">
        <v>2E-3</v>
      </c>
      <c r="H284" s="8">
        <v>4.4900000000000002E-2</v>
      </c>
      <c r="I284" s="8">
        <v>9.9000000000000005E-2</v>
      </c>
      <c r="J284" s="8">
        <f>C284-G284</f>
        <v>0.21887020648967501</v>
      </c>
      <c r="K284" s="12">
        <v>55366189056</v>
      </c>
      <c r="L284" s="12">
        <v>1267</v>
      </c>
      <c r="M284" s="14">
        <f>LN(K284/K283)</f>
        <v>0.23577032251757041</v>
      </c>
      <c r="N284" s="14">
        <f>LN(L284/L283)</f>
        <v>2.6390975855805899E-2</v>
      </c>
    </row>
    <row r="285" spans="1:14" x14ac:dyDescent="0.3">
      <c r="A285" s="2" t="s">
        <v>30</v>
      </c>
      <c r="B285" s="5">
        <v>2017</v>
      </c>
      <c r="C285" s="3">
        <v>0.112201751736636</v>
      </c>
      <c r="D285" s="8">
        <v>0.21510000000000001</v>
      </c>
      <c r="E285" s="8">
        <v>-4.9500000000000002E-2</v>
      </c>
      <c r="F285" s="8">
        <v>-0.1348</v>
      </c>
      <c r="G285" s="8">
        <v>8.0000000000000002E-3</v>
      </c>
      <c r="H285" s="8">
        <v>4.7199999999999999E-2</v>
      </c>
      <c r="I285" s="8">
        <v>-0.1157</v>
      </c>
      <c r="J285" s="8">
        <f>C285-G285</f>
        <v>0.10420175173663601</v>
      </c>
      <c r="K285" s="12">
        <v>24431419392</v>
      </c>
      <c r="L285" s="12">
        <v>1498</v>
      </c>
      <c r="M285" s="14">
        <f>LN(K285/K284)</f>
        <v>-0.81809911764215193</v>
      </c>
      <c r="N285" s="14">
        <f>LN(L285/L284)</f>
        <v>0.16747898375602582</v>
      </c>
    </row>
    <row r="286" spans="1:14" x14ac:dyDescent="0.3">
      <c r="A286" s="2" t="s">
        <v>30</v>
      </c>
      <c r="B286" s="5">
        <v>2018</v>
      </c>
      <c r="C286" s="3">
        <v>-7.8615071283095805E-2</v>
      </c>
      <c r="D286" s="8">
        <v>-6.93E-2</v>
      </c>
      <c r="E286" s="8">
        <v>-3.3399999999999999E-2</v>
      </c>
      <c r="F286" s="8">
        <v>-9.8000000000000004E-2</v>
      </c>
      <c r="G286" s="8">
        <v>1.8100000000000002E-2</v>
      </c>
      <c r="H286" s="8">
        <v>-1.2800000000000001E-2</v>
      </c>
      <c r="I286" s="8">
        <v>1E-4</v>
      </c>
      <c r="J286" s="8">
        <f>C286-G286</f>
        <v>-9.671507128309581E-2</v>
      </c>
      <c r="K286" s="12">
        <v>43277889536</v>
      </c>
      <c r="L286" s="12">
        <v>1837</v>
      </c>
      <c r="M286" s="14">
        <f>LN(K286/K285)</f>
        <v>0.57177188636755993</v>
      </c>
      <c r="N286" s="14">
        <f>LN(L286/L285)</f>
        <v>0.2040029211379609</v>
      </c>
    </row>
    <row r="287" spans="1:14" x14ac:dyDescent="0.3">
      <c r="A287" s="2" t="s">
        <v>30</v>
      </c>
      <c r="B287" s="5">
        <v>2019</v>
      </c>
      <c r="C287" s="3">
        <v>7.3239021514883595E-2</v>
      </c>
      <c r="D287" s="8">
        <v>0.2828</v>
      </c>
      <c r="E287" s="8">
        <v>-6.0600000000000001E-2</v>
      </c>
      <c r="F287" s="8">
        <v>-0.1048</v>
      </c>
      <c r="G287" s="8">
        <v>2.1399999999999999E-2</v>
      </c>
      <c r="H287" s="8">
        <v>4.2599999999999999E-2</v>
      </c>
      <c r="I287" s="8">
        <v>-3.3000000000000002E-2</v>
      </c>
      <c r="J287" s="8">
        <f>C287-G287</f>
        <v>5.1839021514883593E-2</v>
      </c>
      <c r="K287" s="12">
        <v>114482962432</v>
      </c>
      <c r="L287" s="12">
        <v>1793</v>
      </c>
      <c r="M287" s="14">
        <f>LN(K287/K286)</f>
        <v>0.97278414188414597</v>
      </c>
      <c r="N287" s="14">
        <f>LN(L287/L286)</f>
        <v>-2.4243611609992739E-2</v>
      </c>
    </row>
    <row r="288" spans="1:14" x14ac:dyDescent="0.3">
      <c r="A288" s="2" t="s">
        <v>30</v>
      </c>
      <c r="B288" s="5">
        <v>2020</v>
      </c>
      <c r="C288" s="3">
        <v>-1.24948510229301E-2</v>
      </c>
      <c r="D288" s="8">
        <v>0.23669999999999999</v>
      </c>
      <c r="E288" s="8">
        <v>0.12889999999999999</v>
      </c>
      <c r="F288" s="8">
        <v>-0.46600000000000003</v>
      </c>
      <c r="G288" s="8">
        <v>4.4000000000000003E-3</v>
      </c>
      <c r="H288" s="8">
        <v>-5.0999999999999997E-2</v>
      </c>
      <c r="I288" s="8">
        <v>-0.1172</v>
      </c>
      <c r="J288" s="8">
        <f>C288-G288</f>
        <v>-1.6894851022930101E-2</v>
      </c>
      <c r="K288" s="12">
        <v>90208231424</v>
      </c>
      <c r="L288" s="12">
        <v>1635</v>
      </c>
      <c r="M288" s="14">
        <f>LN(K288/K287)</f>
        <v>-0.23830533182484157</v>
      </c>
      <c r="N288" s="14">
        <f>LN(L288/L287)</f>
        <v>-9.2247390273779165E-2</v>
      </c>
    </row>
    <row r="289" spans="1:14" x14ac:dyDescent="0.3">
      <c r="A289" s="2" t="s">
        <v>5</v>
      </c>
      <c r="B289" s="2">
        <v>2010</v>
      </c>
      <c r="C289" s="7">
        <v>3.6263303113914097E-2</v>
      </c>
      <c r="D289" s="8">
        <v>0.17369999999999999</v>
      </c>
      <c r="E289" s="8">
        <v>0.1429</v>
      </c>
      <c r="F289" s="8">
        <v>-5.0999999999999997E-2</v>
      </c>
      <c r="G289" s="8">
        <v>1.1999999999999999E-3</v>
      </c>
      <c r="H289" s="8">
        <v>-1.5100000000000001E-2</v>
      </c>
      <c r="I289" s="8">
        <v>9.4399999999999998E-2</v>
      </c>
      <c r="J289" s="8">
        <f>C289-G289</f>
        <v>3.5063303113914097E-2</v>
      </c>
      <c r="K289" s="12">
        <v>7599770112</v>
      </c>
      <c r="L289" s="12">
        <v>325</v>
      </c>
    </row>
    <row r="290" spans="1:14" x14ac:dyDescent="0.3">
      <c r="A290" s="2" t="s">
        <v>5</v>
      </c>
      <c r="B290" s="2">
        <v>2011</v>
      </c>
      <c r="C290" s="7">
        <v>-4.2601749714720402E-2</v>
      </c>
      <c r="D290" s="8">
        <v>4.4000000000000003E-3</v>
      </c>
      <c r="E290" s="8">
        <v>-5.79E-2</v>
      </c>
      <c r="F290" s="8">
        <v>-8.5400000000000004E-2</v>
      </c>
      <c r="G290" s="8">
        <v>4.0000000000000002E-4</v>
      </c>
      <c r="H290" s="8">
        <v>0.13489999999999999</v>
      </c>
      <c r="I290" s="8">
        <v>-9.7000000000000003E-3</v>
      </c>
      <c r="J290" s="8">
        <f>C290-G290</f>
        <v>-4.30017497147204E-2</v>
      </c>
      <c r="K290" s="12">
        <v>10272749568</v>
      </c>
      <c r="L290" s="12">
        <v>428</v>
      </c>
      <c r="M290" s="14">
        <f>LN(K290/K289)</f>
        <v>0.30137671783415798</v>
      </c>
      <c r="N290" s="14">
        <f>LN(L290/L289)</f>
        <v>0.27529801325205927</v>
      </c>
    </row>
    <row r="291" spans="1:14" x14ac:dyDescent="0.3">
      <c r="A291" s="2" t="s">
        <v>5</v>
      </c>
      <c r="B291" s="2">
        <v>2012</v>
      </c>
      <c r="C291" s="7">
        <v>0.156535558204211</v>
      </c>
      <c r="D291" s="8">
        <v>0.16270000000000001</v>
      </c>
      <c r="E291" s="8">
        <v>-1.32E-2</v>
      </c>
      <c r="F291" s="8">
        <v>9.8500000000000004E-2</v>
      </c>
      <c r="G291" s="8">
        <v>5.9999999999999995E-4</v>
      </c>
      <c r="H291" s="8">
        <v>-5.2299999999999999E-2</v>
      </c>
      <c r="I291" s="8">
        <v>9.2200000000000004E-2</v>
      </c>
      <c r="J291" s="8">
        <f>C291-G291</f>
        <v>0.15593555820421101</v>
      </c>
      <c r="K291" s="12">
        <v>7236550144</v>
      </c>
      <c r="L291" s="12">
        <v>561</v>
      </c>
      <c r="M291" s="14">
        <f>LN(K291/K290)</f>
        <v>-0.35035012285972483</v>
      </c>
      <c r="N291" s="14">
        <f>LN(L291/L290)</f>
        <v>0.27059770994089954</v>
      </c>
    </row>
    <row r="292" spans="1:14" x14ac:dyDescent="0.3">
      <c r="A292" s="2" t="s">
        <v>5</v>
      </c>
      <c r="B292" s="2">
        <v>2013</v>
      </c>
      <c r="C292" s="7">
        <v>0.28203366540707703</v>
      </c>
      <c r="D292" s="8">
        <v>0.35199999999999998</v>
      </c>
      <c r="E292" s="8">
        <v>7.6300000000000007E-2</v>
      </c>
      <c r="F292" s="8">
        <v>2.6499999999999999E-2</v>
      </c>
      <c r="G292" s="8">
        <v>2.0000000000000001E-4</v>
      </c>
      <c r="H292" s="8">
        <v>-4.1799999999999997E-2</v>
      </c>
      <c r="I292" s="8">
        <v>9.9000000000000008E-3</v>
      </c>
      <c r="J292" s="8">
        <f>C292-G292</f>
        <v>0.28183366540707705</v>
      </c>
      <c r="K292" s="12">
        <v>13966229504</v>
      </c>
      <c r="L292" s="12">
        <v>772</v>
      </c>
      <c r="M292" s="14">
        <f>LN(K292/K291)</f>
        <v>0.65749764395234622</v>
      </c>
      <c r="N292" s="14">
        <f>LN(L292/L291)</f>
        <v>0.31926364450207995</v>
      </c>
    </row>
    <row r="293" spans="1:14" x14ac:dyDescent="0.3">
      <c r="A293" s="2" t="s">
        <v>5</v>
      </c>
      <c r="B293" s="2">
        <v>2014</v>
      </c>
      <c r="C293" s="7">
        <v>4.2068595927116897E-2</v>
      </c>
      <c r="D293" s="8">
        <v>0.1171</v>
      </c>
      <c r="E293" s="8">
        <v>-7.8E-2</v>
      </c>
      <c r="F293" s="8">
        <v>-1.46E-2</v>
      </c>
      <c r="G293" s="8">
        <v>2.0000000000000001E-4</v>
      </c>
      <c r="H293" s="8">
        <v>1.38E-2</v>
      </c>
      <c r="I293" s="8">
        <v>-1.4500000000000001E-2</v>
      </c>
      <c r="J293" s="8">
        <f>C293-G293</f>
        <v>4.1868595927116899E-2</v>
      </c>
      <c r="K293" s="12">
        <v>21658800128</v>
      </c>
      <c r="L293" s="12">
        <v>1028</v>
      </c>
      <c r="M293" s="14">
        <f>LN(K293/K292)</f>
        <v>0.43876960694538447</v>
      </c>
      <c r="N293" s="14">
        <f>LN(L293/L292)</f>
        <v>0.28638589599033432</v>
      </c>
    </row>
    <row r="294" spans="1:14" x14ac:dyDescent="0.3">
      <c r="A294" s="2" t="s">
        <v>5</v>
      </c>
      <c r="B294" s="2">
        <v>2015</v>
      </c>
      <c r="C294" s="7">
        <v>-2.7770635124710698E-2</v>
      </c>
      <c r="D294" s="8">
        <v>6.9999999999999999E-4</v>
      </c>
      <c r="E294" s="8">
        <v>-3.9300000000000002E-2</v>
      </c>
      <c r="F294" s="8">
        <v>-9.5299999999999996E-2</v>
      </c>
      <c r="G294" s="8">
        <v>2.0000000000000001E-4</v>
      </c>
      <c r="H294" s="8">
        <v>1.15E-2</v>
      </c>
      <c r="I294" s="8">
        <v>-8.7099999999999997E-2</v>
      </c>
      <c r="J294" s="8">
        <f>C294-G294</f>
        <v>-2.7970635124710697E-2</v>
      </c>
      <c r="K294" s="12">
        <v>43737190400</v>
      </c>
      <c r="L294" s="12">
        <v>1234</v>
      </c>
      <c r="M294" s="14">
        <f>LN(K294/K293)</f>
        <v>0.70278693478896515</v>
      </c>
      <c r="N294" s="14">
        <f>LN(L294/L293)</f>
        <v>0.18264575845022266</v>
      </c>
    </row>
    <row r="295" spans="1:14" x14ac:dyDescent="0.3">
      <c r="A295" s="2" t="s">
        <v>5</v>
      </c>
      <c r="B295" s="2">
        <v>2016</v>
      </c>
      <c r="C295" s="7">
        <v>0.24358635281671501</v>
      </c>
      <c r="D295" s="8">
        <v>0.13300000000000001</v>
      </c>
      <c r="E295" s="8">
        <v>6.6299999999999998E-2</v>
      </c>
      <c r="F295" s="8">
        <v>0.22639999999999999</v>
      </c>
      <c r="G295" s="8">
        <v>2E-3</v>
      </c>
      <c r="H295" s="8">
        <v>4.4900000000000002E-2</v>
      </c>
      <c r="I295" s="8">
        <v>9.9000000000000005E-2</v>
      </c>
      <c r="J295" s="8">
        <f>C295-G295</f>
        <v>0.24158635281671501</v>
      </c>
      <c r="K295" s="12">
        <v>55366189056</v>
      </c>
      <c r="L295" s="12">
        <v>1267</v>
      </c>
      <c r="M295" s="14">
        <f>LN(K295/K294)</f>
        <v>0.23577032251757041</v>
      </c>
      <c r="N295" s="14">
        <f>LN(L295/L294)</f>
        <v>2.6390975855805899E-2</v>
      </c>
    </row>
    <row r="296" spans="1:14" x14ac:dyDescent="0.3">
      <c r="A296" s="2" t="s">
        <v>5</v>
      </c>
      <c r="B296" s="2">
        <v>2017</v>
      </c>
      <c r="C296" s="7">
        <v>5.7422373458102798E-2</v>
      </c>
      <c r="D296" s="8">
        <v>0.21510000000000001</v>
      </c>
      <c r="E296" s="8">
        <v>-4.9500000000000002E-2</v>
      </c>
      <c r="F296" s="8">
        <v>-0.1348</v>
      </c>
      <c r="G296" s="8">
        <v>8.0000000000000002E-3</v>
      </c>
      <c r="H296" s="8">
        <v>4.7199999999999999E-2</v>
      </c>
      <c r="I296" s="8">
        <v>-0.1157</v>
      </c>
      <c r="J296" s="8">
        <f>C296-G296</f>
        <v>4.9422373458102797E-2</v>
      </c>
      <c r="K296" s="12">
        <v>24431419392</v>
      </c>
      <c r="L296" s="12">
        <v>1498</v>
      </c>
      <c r="M296" s="14">
        <f>LN(K296/K295)</f>
        <v>-0.81809911764215193</v>
      </c>
      <c r="N296" s="14">
        <f>LN(L296/L295)</f>
        <v>0.16747898375602582</v>
      </c>
    </row>
    <row r="297" spans="1:14" x14ac:dyDescent="0.3">
      <c r="A297" s="2" t="s">
        <v>5</v>
      </c>
      <c r="B297" s="2">
        <v>2018</v>
      </c>
      <c r="C297" s="7">
        <v>-0.12799794698348799</v>
      </c>
      <c r="D297" s="8">
        <v>-6.93E-2</v>
      </c>
      <c r="E297" s="8">
        <v>-3.3399999999999999E-2</v>
      </c>
      <c r="F297" s="8">
        <v>-9.8000000000000004E-2</v>
      </c>
      <c r="G297" s="8">
        <v>1.8100000000000002E-2</v>
      </c>
      <c r="H297" s="8">
        <v>-1.2800000000000001E-2</v>
      </c>
      <c r="I297" s="8">
        <v>1E-4</v>
      </c>
      <c r="J297" s="8">
        <f>C297-G297</f>
        <v>-0.14609794698348799</v>
      </c>
      <c r="K297" s="12">
        <v>43277889536</v>
      </c>
      <c r="L297" s="12">
        <v>1837</v>
      </c>
      <c r="M297" s="14">
        <f>LN(K297/K296)</f>
        <v>0.57177188636755993</v>
      </c>
      <c r="N297" s="14">
        <f>LN(L297/L296)</f>
        <v>0.2040029211379609</v>
      </c>
    </row>
    <row r="298" spans="1:14" x14ac:dyDescent="0.3">
      <c r="A298" s="2" t="s">
        <v>5</v>
      </c>
      <c r="B298" s="2">
        <v>2019</v>
      </c>
      <c r="C298" s="7">
        <v>0.30009233610341601</v>
      </c>
      <c r="D298" s="8">
        <v>0.2828</v>
      </c>
      <c r="E298" s="8">
        <v>-6.0600000000000001E-2</v>
      </c>
      <c r="F298" s="8">
        <v>-0.1048</v>
      </c>
      <c r="G298" s="8">
        <v>2.1399999999999999E-2</v>
      </c>
      <c r="H298" s="8">
        <v>4.2599999999999999E-2</v>
      </c>
      <c r="I298" s="8">
        <v>-3.3000000000000002E-2</v>
      </c>
      <c r="J298" s="8">
        <f>C298-G298</f>
        <v>0.27869233610341604</v>
      </c>
      <c r="K298" s="12">
        <v>114482962432</v>
      </c>
      <c r="L298" s="12">
        <v>1793</v>
      </c>
      <c r="M298" s="14">
        <f>LN(K298/K297)</f>
        <v>0.97278414188414597</v>
      </c>
      <c r="N298" s="14">
        <f>LN(L298/L297)</f>
        <v>-2.4243611609992739E-2</v>
      </c>
    </row>
    <row r="299" spans="1:14" x14ac:dyDescent="0.3">
      <c r="A299" s="2" t="s">
        <v>5</v>
      </c>
      <c r="B299" s="2">
        <v>2020</v>
      </c>
      <c r="C299" s="7">
        <v>-0.148970170454545</v>
      </c>
      <c r="D299" s="8">
        <v>0.23669999999999999</v>
      </c>
      <c r="E299" s="8">
        <v>0.12889999999999999</v>
      </c>
      <c r="F299" s="8">
        <v>-0.46600000000000003</v>
      </c>
      <c r="G299" s="8">
        <v>4.4000000000000003E-3</v>
      </c>
      <c r="H299" s="8">
        <v>-5.0999999999999997E-2</v>
      </c>
      <c r="I299" s="8">
        <v>-0.1172</v>
      </c>
      <c r="J299" s="8">
        <f>C299-G299</f>
        <v>-0.15337017045454499</v>
      </c>
      <c r="K299" s="12">
        <v>90208231424</v>
      </c>
      <c r="L299" s="12">
        <v>1635</v>
      </c>
      <c r="M299" s="14">
        <f>LN(K299/K298)</f>
        <v>-0.23830533182484157</v>
      </c>
      <c r="N299" s="14">
        <f>LN(L299/L298)</f>
        <v>-9.2247390273779165E-2</v>
      </c>
    </row>
    <row r="300" spans="1:14" x14ac:dyDescent="0.3">
      <c r="A300" s="2" t="s">
        <v>31</v>
      </c>
      <c r="B300" s="5">
        <v>2010</v>
      </c>
      <c r="C300" s="3">
        <v>6.3492063492063301E-3</v>
      </c>
      <c r="D300" s="8">
        <v>0.17369999999999999</v>
      </c>
      <c r="E300" s="8">
        <v>0.1429</v>
      </c>
      <c r="F300" s="8">
        <v>-5.0999999999999997E-2</v>
      </c>
      <c r="G300" s="8">
        <v>1.1999999999999999E-3</v>
      </c>
      <c r="H300" s="8">
        <v>-1.5100000000000001E-2</v>
      </c>
      <c r="I300" s="8">
        <v>9.4399999999999998E-2</v>
      </c>
      <c r="J300" s="8">
        <f>C300-G300</f>
        <v>5.1492063492063304E-3</v>
      </c>
      <c r="K300" s="12">
        <v>7599770112</v>
      </c>
      <c r="L300" s="12">
        <v>325</v>
      </c>
    </row>
    <row r="301" spans="1:14" x14ac:dyDescent="0.3">
      <c r="A301" s="2" t="s">
        <v>31</v>
      </c>
      <c r="B301" s="5">
        <v>2011</v>
      </c>
      <c r="C301" s="3">
        <v>-0.115141955835962</v>
      </c>
      <c r="D301" s="8">
        <v>4.4000000000000003E-3</v>
      </c>
      <c r="E301" s="8">
        <v>-5.79E-2</v>
      </c>
      <c r="F301" s="8">
        <v>-8.5400000000000004E-2</v>
      </c>
      <c r="G301" s="8">
        <v>4.0000000000000002E-4</v>
      </c>
      <c r="H301" s="8">
        <v>0.13489999999999999</v>
      </c>
      <c r="I301" s="8">
        <v>-9.7000000000000003E-3</v>
      </c>
      <c r="J301" s="8">
        <f>C301-G301</f>
        <v>-0.115541955835962</v>
      </c>
      <c r="K301" s="12">
        <v>10272749568</v>
      </c>
      <c r="L301" s="12">
        <v>428</v>
      </c>
      <c r="M301" s="14">
        <f>LN(K301/K300)</f>
        <v>0.30137671783415798</v>
      </c>
      <c r="N301" s="14">
        <f>LN(L301/L300)</f>
        <v>0.27529801325205927</v>
      </c>
    </row>
    <row r="302" spans="1:14" x14ac:dyDescent="0.3">
      <c r="A302" s="2" t="s">
        <v>31</v>
      </c>
      <c r="B302" s="5">
        <v>2012</v>
      </c>
      <c r="C302" s="3">
        <v>-5.8823529411764698E-2</v>
      </c>
      <c r="D302" s="8">
        <v>0.16270000000000001</v>
      </c>
      <c r="E302" s="8">
        <v>-1.32E-2</v>
      </c>
      <c r="F302" s="8">
        <v>9.8500000000000004E-2</v>
      </c>
      <c r="G302" s="8">
        <v>5.9999999999999995E-4</v>
      </c>
      <c r="H302" s="8">
        <v>-5.2299999999999999E-2</v>
      </c>
      <c r="I302" s="8">
        <v>9.2200000000000004E-2</v>
      </c>
      <c r="J302" s="8">
        <f>C302-G302</f>
        <v>-5.9423529411764701E-2</v>
      </c>
      <c r="K302" s="12">
        <v>7236550144</v>
      </c>
      <c r="L302" s="12">
        <v>561</v>
      </c>
      <c r="M302" s="14">
        <f>LN(K302/K301)</f>
        <v>-0.35035012285972483</v>
      </c>
      <c r="N302" s="14">
        <f>LN(L302/L301)</f>
        <v>0.27059770994089954</v>
      </c>
    </row>
    <row r="303" spans="1:14" x14ac:dyDescent="0.3">
      <c r="A303" s="2" t="s">
        <v>31</v>
      </c>
      <c r="B303" s="5">
        <v>2013</v>
      </c>
      <c r="C303" s="3">
        <v>0.35984848484848497</v>
      </c>
      <c r="D303" s="8">
        <v>0.35199999999999998</v>
      </c>
      <c r="E303" s="8">
        <v>7.6300000000000007E-2</v>
      </c>
      <c r="F303" s="8">
        <v>2.6499999999999999E-2</v>
      </c>
      <c r="G303" s="8">
        <v>2.0000000000000001E-4</v>
      </c>
      <c r="H303" s="8">
        <v>-4.1799999999999997E-2</v>
      </c>
      <c r="I303" s="8">
        <v>9.9000000000000008E-3</v>
      </c>
      <c r="J303" s="8">
        <f>C303-G303</f>
        <v>0.35964848484848499</v>
      </c>
      <c r="K303" s="12">
        <v>13966229504</v>
      </c>
      <c r="L303" s="12">
        <v>772</v>
      </c>
      <c r="M303" s="14">
        <f>LN(K303/K302)</f>
        <v>0.65749764395234622</v>
      </c>
      <c r="N303" s="14">
        <f>LN(L303/L302)</f>
        <v>0.31926364450207995</v>
      </c>
    </row>
    <row r="304" spans="1:14" x14ac:dyDescent="0.3">
      <c r="A304" s="2" t="s">
        <v>31</v>
      </c>
      <c r="B304" s="5">
        <v>2014</v>
      </c>
      <c r="C304" s="3">
        <v>1.1142061281337001E-2</v>
      </c>
      <c r="D304" s="8">
        <v>0.1171</v>
      </c>
      <c r="E304" s="8">
        <v>-7.8E-2</v>
      </c>
      <c r="F304" s="8">
        <v>-1.46E-2</v>
      </c>
      <c r="G304" s="8">
        <v>2.0000000000000001E-4</v>
      </c>
      <c r="H304" s="8">
        <v>1.38E-2</v>
      </c>
      <c r="I304" s="8">
        <v>-1.4500000000000001E-2</v>
      </c>
      <c r="J304" s="8">
        <f>C304-G304</f>
        <v>1.0942061281337E-2</v>
      </c>
      <c r="K304" s="12">
        <v>21658800128</v>
      </c>
      <c r="L304" s="12">
        <v>1028</v>
      </c>
      <c r="M304" s="14">
        <f>LN(K304/K303)</f>
        <v>0.43876960694538447</v>
      </c>
      <c r="N304" s="14">
        <f>LN(L304/L303)</f>
        <v>0.28638589599033432</v>
      </c>
    </row>
    <row r="305" spans="1:14" x14ac:dyDescent="0.3">
      <c r="A305" s="2" t="s">
        <v>31</v>
      </c>
      <c r="B305" s="5">
        <v>2015</v>
      </c>
      <c r="C305" s="3">
        <v>-0.154269972451791</v>
      </c>
      <c r="D305" s="8">
        <v>6.9999999999999999E-4</v>
      </c>
      <c r="E305" s="8">
        <v>-3.9300000000000002E-2</v>
      </c>
      <c r="F305" s="8">
        <v>-9.5299999999999996E-2</v>
      </c>
      <c r="G305" s="8">
        <v>2.0000000000000001E-4</v>
      </c>
      <c r="H305" s="8">
        <v>1.15E-2</v>
      </c>
      <c r="I305" s="8">
        <v>-8.7099999999999997E-2</v>
      </c>
      <c r="J305" s="8">
        <f>C305-G305</f>
        <v>-0.154469972451791</v>
      </c>
      <c r="K305" s="12">
        <v>43737190400</v>
      </c>
      <c r="L305" s="12">
        <v>1234</v>
      </c>
      <c r="M305" s="14">
        <f>LN(K305/K304)</f>
        <v>0.70278693478896515</v>
      </c>
      <c r="N305" s="14">
        <f>LN(L305/L304)</f>
        <v>0.18264575845022266</v>
      </c>
    </row>
    <row r="306" spans="1:14" x14ac:dyDescent="0.3">
      <c r="A306" s="2" t="s">
        <v>31</v>
      </c>
      <c r="B306" s="5">
        <v>2016</v>
      </c>
      <c r="C306" s="3">
        <v>0.425081433224756</v>
      </c>
      <c r="D306" s="8">
        <v>0.13300000000000001</v>
      </c>
      <c r="E306" s="8">
        <v>6.6299999999999998E-2</v>
      </c>
      <c r="F306" s="8">
        <v>0.22639999999999999</v>
      </c>
      <c r="G306" s="8">
        <v>2E-3</v>
      </c>
      <c r="H306" s="8">
        <v>4.4900000000000002E-2</v>
      </c>
      <c r="I306" s="8">
        <v>9.9000000000000005E-2</v>
      </c>
      <c r="J306" s="8">
        <f>C306-G306</f>
        <v>0.423081433224756</v>
      </c>
      <c r="K306" s="12">
        <v>55366189056</v>
      </c>
      <c r="L306" s="12">
        <v>1267</v>
      </c>
      <c r="M306" s="14">
        <f>LN(K306/K305)</f>
        <v>0.23577032251757041</v>
      </c>
      <c r="N306" s="14">
        <f>LN(L306/L305)</f>
        <v>2.6390975855805899E-2</v>
      </c>
    </row>
    <row r="307" spans="1:14" x14ac:dyDescent="0.3">
      <c r="A307" s="2" t="s">
        <v>31</v>
      </c>
      <c r="B307" s="5">
        <v>2017</v>
      </c>
      <c r="C307" s="3">
        <v>5.14285714285714E-2</v>
      </c>
      <c r="D307" s="8">
        <v>0.21510000000000001</v>
      </c>
      <c r="E307" s="8">
        <v>-4.9500000000000002E-2</v>
      </c>
      <c r="F307" s="8">
        <v>-0.1348</v>
      </c>
      <c r="G307" s="8">
        <v>8.0000000000000002E-3</v>
      </c>
      <c r="H307" s="8">
        <v>4.7199999999999999E-2</v>
      </c>
      <c r="I307" s="8">
        <v>-0.1157</v>
      </c>
      <c r="J307" s="8">
        <f>C307-G307</f>
        <v>4.34285714285714E-2</v>
      </c>
      <c r="K307" s="12">
        <v>24431419392</v>
      </c>
      <c r="L307" s="12">
        <v>1498</v>
      </c>
      <c r="M307" s="14">
        <f>LN(K307/K306)</f>
        <v>-0.81809911764215193</v>
      </c>
      <c r="N307" s="14">
        <f>LN(L307/L306)</f>
        <v>0.16747898375602582</v>
      </c>
    </row>
    <row r="308" spans="1:14" x14ac:dyDescent="0.3">
      <c r="A308" s="2" t="s">
        <v>31</v>
      </c>
      <c r="B308" s="5">
        <v>2018</v>
      </c>
      <c r="C308" s="3">
        <v>-0.254347826086956</v>
      </c>
      <c r="D308" s="8">
        <v>-6.93E-2</v>
      </c>
      <c r="E308" s="8">
        <v>-3.3399999999999999E-2</v>
      </c>
      <c r="F308" s="8">
        <v>-9.8000000000000004E-2</v>
      </c>
      <c r="G308" s="8">
        <v>1.8100000000000002E-2</v>
      </c>
      <c r="H308" s="8">
        <v>-1.2800000000000001E-2</v>
      </c>
      <c r="I308" s="8">
        <v>1E-4</v>
      </c>
      <c r="J308" s="8">
        <f>C308-G308</f>
        <v>-0.272447826086956</v>
      </c>
      <c r="K308" s="12">
        <v>43277889536</v>
      </c>
      <c r="L308" s="12">
        <v>1837</v>
      </c>
      <c r="M308" s="14">
        <f>LN(K308/K307)</f>
        <v>0.57177188636755993</v>
      </c>
      <c r="N308" s="14">
        <f>LN(L308/L307)</f>
        <v>0.2040029211379609</v>
      </c>
    </row>
    <row r="309" spans="1:14" x14ac:dyDescent="0.3">
      <c r="A309" s="2" t="s">
        <v>31</v>
      </c>
      <c r="B309" s="5">
        <v>2019</v>
      </c>
      <c r="C309" s="3">
        <v>0.26384839650145803</v>
      </c>
      <c r="D309" s="8">
        <v>0.2828</v>
      </c>
      <c r="E309" s="8">
        <v>-6.0600000000000001E-2</v>
      </c>
      <c r="F309" s="8">
        <v>-0.1048</v>
      </c>
      <c r="G309" s="8">
        <v>2.1399999999999999E-2</v>
      </c>
      <c r="H309" s="8">
        <v>4.2599999999999999E-2</v>
      </c>
      <c r="I309" s="8">
        <v>-3.3000000000000002E-2</v>
      </c>
      <c r="J309" s="8">
        <f>C309-G309</f>
        <v>0.24244839650145802</v>
      </c>
      <c r="K309" s="12">
        <v>114482962432</v>
      </c>
      <c r="L309" s="12">
        <v>1793</v>
      </c>
      <c r="M309" s="14">
        <f>LN(K309/K308)</f>
        <v>0.97278414188414597</v>
      </c>
      <c r="N309" s="14">
        <f>LN(L309/L308)</f>
        <v>-2.4243611609992739E-2</v>
      </c>
    </row>
    <row r="310" spans="1:14" x14ac:dyDescent="0.3">
      <c r="A310" s="2" t="s">
        <v>31</v>
      </c>
      <c r="B310" s="5">
        <v>2020</v>
      </c>
      <c r="C310" s="3">
        <v>-0.23068050749711599</v>
      </c>
      <c r="D310" s="8">
        <v>0.23669999999999999</v>
      </c>
      <c r="E310" s="8">
        <v>0.12889999999999999</v>
      </c>
      <c r="F310" s="8">
        <v>-0.46600000000000003</v>
      </c>
      <c r="G310" s="8">
        <v>4.4000000000000003E-3</v>
      </c>
      <c r="H310" s="8">
        <v>-5.0999999999999997E-2</v>
      </c>
      <c r="I310" s="8">
        <v>-0.1172</v>
      </c>
      <c r="J310" s="8">
        <f>C310-G310</f>
        <v>-0.23508050749711598</v>
      </c>
      <c r="K310" s="12">
        <v>90208231424</v>
      </c>
      <c r="L310" s="12">
        <v>1635</v>
      </c>
      <c r="M310" s="14">
        <f>LN(K310/K309)</f>
        <v>-0.23830533182484157</v>
      </c>
      <c r="N310" s="14">
        <f>LN(L310/L309)</f>
        <v>-9.2247390273779165E-2</v>
      </c>
    </row>
    <row r="311" spans="1:14" x14ac:dyDescent="0.3">
      <c r="A311" s="2" t="s">
        <v>32</v>
      </c>
      <c r="B311" s="5">
        <v>2010</v>
      </c>
      <c r="C311" s="3">
        <v>0.102040816326531</v>
      </c>
      <c r="D311" s="8">
        <v>0.17369999999999999</v>
      </c>
      <c r="E311" s="8">
        <v>0.1429</v>
      </c>
      <c r="F311" s="8">
        <v>-5.0999999999999997E-2</v>
      </c>
      <c r="G311" s="8">
        <v>1.1999999999999999E-3</v>
      </c>
      <c r="H311" s="8">
        <v>-1.5100000000000001E-2</v>
      </c>
      <c r="I311" s="8">
        <v>9.4399999999999998E-2</v>
      </c>
      <c r="J311" s="8">
        <f>C311-G311</f>
        <v>0.100840816326531</v>
      </c>
      <c r="K311" s="12">
        <v>7599770112</v>
      </c>
      <c r="L311" s="12">
        <v>325</v>
      </c>
    </row>
    <row r="312" spans="1:14" x14ac:dyDescent="0.3">
      <c r="A312" s="2" t="s">
        <v>32</v>
      </c>
      <c r="B312" s="5">
        <v>2011</v>
      </c>
      <c r="C312" s="3">
        <v>-2.21417069243156E-2</v>
      </c>
      <c r="D312" s="8">
        <v>4.4000000000000003E-3</v>
      </c>
      <c r="E312" s="8">
        <v>-5.79E-2</v>
      </c>
      <c r="F312" s="8">
        <v>-8.5400000000000004E-2</v>
      </c>
      <c r="G312" s="8">
        <v>4.0000000000000002E-4</v>
      </c>
      <c r="H312" s="8">
        <v>0.13489999999999999</v>
      </c>
      <c r="I312" s="8">
        <v>-9.7000000000000003E-3</v>
      </c>
      <c r="J312" s="8">
        <f>C312-G312</f>
        <v>-2.2541706924315601E-2</v>
      </c>
      <c r="K312" s="12">
        <v>10272749568</v>
      </c>
      <c r="L312" s="12">
        <v>428</v>
      </c>
      <c r="M312" s="14">
        <f>LN(K312/K311)</f>
        <v>0.30137671783415798</v>
      </c>
      <c r="N312" s="14">
        <f>LN(L312/L311)</f>
        <v>0.27529801325205927</v>
      </c>
    </row>
    <row r="313" spans="1:14" x14ac:dyDescent="0.3">
      <c r="A313" s="2" t="s">
        <v>32</v>
      </c>
      <c r="B313" s="5">
        <v>2012</v>
      </c>
      <c r="C313" s="3">
        <v>-7.5339645944833195E-2</v>
      </c>
      <c r="D313" s="8">
        <v>0.16270000000000001</v>
      </c>
      <c r="E313" s="8">
        <v>-1.32E-2</v>
      </c>
      <c r="F313" s="8">
        <v>9.8500000000000004E-2</v>
      </c>
      <c r="G313" s="8">
        <v>5.9999999999999995E-4</v>
      </c>
      <c r="H313" s="8">
        <v>-5.2299999999999999E-2</v>
      </c>
      <c r="I313" s="8">
        <v>9.2200000000000004E-2</v>
      </c>
      <c r="J313" s="8">
        <f>C313-G313</f>
        <v>-7.5939645944833198E-2</v>
      </c>
      <c r="K313" s="12">
        <v>7236550144</v>
      </c>
      <c r="L313" s="12">
        <v>561</v>
      </c>
      <c r="M313" s="14">
        <f>LN(K313/K312)</f>
        <v>-0.35035012285972483</v>
      </c>
      <c r="N313" s="14">
        <f>LN(L313/L312)</f>
        <v>0.27059770994089954</v>
      </c>
    </row>
    <row r="314" spans="1:14" x14ac:dyDescent="0.3">
      <c r="A314" s="2" t="s">
        <v>32</v>
      </c>
      <c r="B314" s="5">
        <v>2013</v>
      </c>
      <c r="C314" s="3">
        <v>0.19501335707925199</v>
      </c>
      <c r="D314" s="8">
        <v>0.35199999999999998</v>
      </c>
      <c r="E314" s="8">
        <v>7.6300000000000007E-2</v>
      </c>
      <c r="F314" s="8">
        <v>2.6499999999999999E-2</v>
      </c>
      <c r="G314" s="8">
        <v>2.0000000000000001E-4</v>
      </c>
      <c r="H314" s="8">
        <v>-4.1799999999999997E-2</v>
      </c>
      <c r="I314" s="8">
        <v>9.9000000000000008E-3</v>
      </c>
      <c r="J314" s="8">
        <f>C314-G314</f>
        <v>0.19481335707925199</v>
      </c>
      <c r="K314" s="12">
        <v>13966229504</v>
      </c>
      <c r="L314" s="12">
        <v>772</v>
      </c>
      <c r="M314" s="14">
        <f>LN(K314/K313)</f>
        <v>0.65749764395234622</v>
      </c>
      <c r="N314" s="14">
        <f>LN(L314/L313)</f>
        <v>0.31926364450207995</v>
      </c>
    </row>
    <row r="315" spans="1:14" x14ac:dyDescent="0.3">
      <c r="A315" s="2" t="s">
        <v>32</v>
      </c>
      <c r="B315" s="5">
        <v>2014</v>
      </c>
      <c r="C315" s="3">
        <v>-8.5692995529061095E-2</v>
      </c>
      <c r="D315" s="8">
        <v>0.1171</v>
      </c>
      <c r="E315" s="8">
        <v>-7.8E-2</v>
      </c>
      <c r="F315" s="8">
        <v>-1.46E-2</v>
      </c>
      <c r="G315" s="8">
        <v>2.0000000000000001E-4</v>
      </c>
      <c r="H315" s="8">
        <v>1.38E-2</v>
      </c>
      <c r="I315" s="8">
        <v>-1.4500000000000001E-2</v>
      </c>
      <c r="J315" s="8">
        <f>C315-G315</f>
        <v>-8.58929955290611E-2</v>
      </c>
      <c r="K315" s="12">
        <v>21658800128</v>
      </c>
      <c r="L315" s="12">
        <v>1028</v>
      </c>
      <c r="M315" s="14">
        <f>LN(K315/K314)</f>
        <v>0.43876960694538447</v>
      </c>
      <c r="N315" s="14">
        <f>LN(L315/L314)</f>
        <v>0.28638589599033432</v>
      </c>
    </row>
    <row r="316" spans="1:14" x14ac:dyDescent="0.3">
      <c r="A316" s="2" t="s">
        <v>32</v>
      </c>
      <c r="B316" s="5">
        <v>2015</v>
      </c>
      <c r="C316" s="3">
        <v>-6.1124694376528101E-2</v>
      </c>
      <c r="D316" s="8">
        <v>6.9999999999999999E-4</v>
      </c>
      <c r="E316" s="8">
        <v>-3.9300000000000002E-2</v>
      </c>
      <c r="F316" s="8">
        <v>-9.5299999999999996E-2</v>
      </c>
      <c r="G316" s="8">
        <v>2.0000000000000001E-4</v>
      </c>
      <c r="H316" s="8">
        <v>1.15E-2</v>
      </c>
      <c r="I316" s="8">
        <v>-8.7099999999999997E-2</v>
      </c>
      <c r="J316" s="8">
        <f>C316-G316</f>
        <v>-6.1324694376528099E-2</v>
      </c>
      <c r="K316" s="12">
        <v>43737190400</v>
      </c>
      <c r="L316" s="12">
        <v>1234</v>
      </c>
      <c r="M316" s="14">
        <f>LN(K316/K315)</f>
        <v>0.70278693478896515</v>
      </c>
      <c r="N316" s="14">
        <f>LN(L316/L315)</f>
        <v>0.18264575845022266</v>
      </c>
    </row>
    <row r="317" spans="1:14" x14ac:dyDescent="0.3">
      <c r="A317" s="2" t="s">
        <v>32</v>
      </c>
      <c r="B317" s="5">
        <v>2016</v>
      </c>
      <c r="C317" s="3">
        <v>0.54730902777777801</v>
      </c>
      <c r="D317" s="8">
        <v>0.13300000000000001</v>
      </c>
      <c r="E317" s="8">
        <v>6.6299999999999998E-2</v>
      </c>
      <c r="F317" s="8">
        <v>0.22639999999999999</v>
      </c>
      <c r="G317" s="8">
        <v>2E-3</v>
      </c>
      <c r="H317" s="8">
        <v>4.4900000000000002E-2</v>
      </c>
      <c r="I317" s="8">
        <v>9.9000000000000005E-2</v>
      </c>
      <c r="J317" s="8">
        <f>C317-G317</f>
        <v>0.54530902777777801</v>
      </c>
      <c r="K317" s="12">
        <v>55366189056</v>
      </c>
      <c r="L317" s="12">
        <v>1267</v>
      </c>
      <c r="M317" s="14">
        <f>LN(K317/K316)</f>
        <v>0.23577032251757041</v>
      </c>
      <c r="N317" s="14">
        <f>LN(L317/L316)</f>
        <v>2.6390975855805899E-2</v>
      </c>
    </row>
    <row r="318" spans="1:14" x14ac:dyDescent="0.3">
      <c r="A318" s="2" t="s">
        <v>32</v>
      </c>
      <c r="B318" s="5">
        <v>2017</v>
      </c>
      <c r="C318" s="3">
        <v>-0.106311360448808</v>
      </c>
      <c r="D318" s="8">
        <v>0.21510000000000001</v>
      </c>
      <c r="E318" s="8">
        <v>-4.9500000000000002E-2</v>
      </c>
      <c r="F318" s="8">
        <v>-0.1348</v>
      </c>
      <c r="G318" s="8">
        <v>8.0000000000000002E-3</v>
      </c>
      <c r="H318" s="8">
        <v>4.7199999999999999E-2</v>
      </c>
      <c r="I318" s="8">
        <v>-0.1157</v>
      </c>
      <c r="J318" s="8">
        <f>C318-G318</f>
        <v>-0.11431136044880799</v>
      </c>
      <c r="K318" s="12">
        <v>24431419392</v>
      </c>
      <c r="L318" s="12">
        <v>1498</v>
      </c>
      <c r="M318" s="14">
        <f>LN(K318/K317)</f>
        <v>-0.81809911764215193</v>
      </c>
      <c r="N318" s="14">
        <f>LN(L318/L317)</f>
        <v>0.16747898375602582</v>
      </c>
    </row>
    <row r="319" spans="1:14" x14ac:dyDescent="0.3">
      <c r="A319" s="2" t="s">
        <v>32</v>
      </c>
      <c r="B319" s="5">
        <v>2018</v>
      </c>
      <c r="C319" s="3">
        <v>-0.107658505963591</v>
      </c>
      <c r="D319" s="8">
        <v>-6.93E-2</v>
      </c>
      <c r="E319" s="8">
        <v>-3.3399999999999999E-2</v>
      </c>
      <c r="F319" s="8">
        <v>-9.8000000000000004E-2</v>
      </c>
      <c r="G319" s="8">
        <v>1.8100000000000002E-2</v>
      </c>
      <c r="H319" s="8">
        <v>-1.2800000000000001E-2</v>
      </c>
      <c r="I319" s="8">
        <v>1E-4</v>
      </c>
      <c r="J319" s="8">
        <f>C319-G319</f>
        <v>-0.12575850596359101</v>
      </c>
      <c r="K319" s="12">
        <v>43277889536</v>
      </c>
      <c r="L319" s="12">
        <v>1837</v>
      </c>
      <c r="M319" s="14">
        <f>LN(K319/K318)</f>
        <v>0.57177188636755993</v>
      </c>
      <c r="N319" s="14">
        <f>LN(L319/L318)</f>
        <v>0.2040029211379609</v>
      </c>
    </row>
    <row r="320" spans="1:14" x14ac:dyDescent="0.3">
      <c r="A320" s="2" t="s">
        <v>32</v>
      </c>
      <c r="B320" s="5">
        <v>2019</v>
      </c>
      <c r="C320" s="3">
        <v>0.21385860007034799</v>
      </c>
      <c r="D320" s="8">
        <v>0.2828</v>
      </c>
      <c r="E320" s="8">
        <v>-6.0600000000000001E-2</v>
      </c>
      <c r="F320" s="8">
        <v>-0.1048</v>
      </c>
      <c r="G320" s="8">
        <v>2.1399999999999999E-2</v>
      </c>
      <c r="H320" s="8">
        <v>4.2599999999999999E-2</v>
      </c>
      <c r="I320" s="8">
        <v>-3.3000000000000002E-2</v>
      </c>
      <c r="J320" s="8">
        <f>C320-G320</f>
        <v>0.19245860007034798</v>
      </c>
      <c r="K320" s="12">
        <v>114482962432</v>
      </c>
      <c r="L320" s="12">
        <v>1793</v>
      </c>
      <c r="M320" s="14">
        <f>LN(K320/K319)</f>
        <v>0.97278414188414597</v>
      </c>
      <c r="N320" s="14">
        <f>LN(L320/L319)</f>
        <v>-2.4243611609992739E-2</v>
      </c>
    </row>
    <row r="321" spans="1:14" x14ac:dyDescent="0.3">
      <c r="A321" s="2" t="s">
        <v>32</v>
      </c>
      <c r="B321" s="5">
        <v>2020</v>
      </c>
      <c r="C321" s="3">
        <v>-0.20863517820921501</v>
      </c>
      <c r="D321" s="8">
        <v>0.23669999999999999</v>
      </c>
      <c r="E321" s="8">
        <v>0.12889999999999999</v>
      </c>
      <c r="F321" s="8">
        <v>-0.46600000000000003</v>
      </c>
      <c r="G321" s="8">
        <v>4.4000000000000003E-3</v>
      </c>
      <c r="H321" s="8">
        <v>-5.0999999999999997E-2</v>
      </c>
      <c r="I321" s="8">
        <v>-0.1172</v>
      </c>
      <c r="J321" s="8">
        <f>C321-G321</f>
        <v>-0.213035178209215</v>
      </c>
      <c r="K321" s="12">
        <v>90208231424</v>
      </c>
      <c r="L321" s="12">
        <v>1635</v>
      </c>
      <c r="M321" s="14">
        <f>LN(K321/K320)</f>
        <v>-0.23830533182484157</v>
      </c>
      <c r="N321" s="14">
        <f>LN(L321/L320)</f>
        <v>-9.2247390273779165E-2</v>
      </c>
    </row>
    <row r="322" spans="1:14" x14ac:dyDescent="0.3">
      <c r="A322" s="2" t="s">
        <v>33</v>
      </c>
      <c r="B322" s="5">
        <v>2010</v>
      </c>
      <c r="C322" s="3">
        <v>5.3113087674714003E-2</v>
      </c>
      <c r="D322" s="8">
        <v>0.17369999999999999</v>
      </c>
      <c r="E322" s="8">
        <v>0.1429</v>
      </c>
      <c r="F322" s="8">
        <v>-5.0999999999999997E-2</v>
      </c>
      <c r="G322" s="8">
        <v>1.1999999999999999E-3</v>
      </c>
      <c r="H322" s="8">
        <v>-1.5100000000000001E-2</v>
      </c>
      <c r="I322" s="8">
        <v>9.4399999999999998E-2</v>
      </c>
      <c r="J322" s="8">
        <f>C322-G322</f>
        <v>5.1913087674714004E-2</v>
      </c>
      <c r="K322" s="12">
        <v>7599770112</v>
      </c>
      <c r="L322" s="12">
        <v>325</v>
      </c>
    </row>
    <row r="323" spans="1:14" x14ac:dyDescent="0.3">
      <c r="A323" s="2" t="s">
        <v>33</v>
      </c>
      <c r="B323" s="5">
        <v>2011</v>
      </c>
      <c r="C323" s="3">
        <v>-0.101110038610039</v>
      </c>
      <c r="D323" s="8">
        <v>4.4000000000000003E-3</v>
      </c>
      <c r="E323" s="8">
        <v>-5.79E-2</v>
      </c>
      <c r="F323" s="8">
        <v>-8.5400000000000004E-2</v>
      </c>
      <c r="G323" s="8">
        <v>4.0000000000000002E-4</v>
      </c>
      <c r="H323" s="8">
        <v>0.13489999999999999</v>
      </c>
      <c r="I323" s="8">
        <v>-9.7000000000000003E-3</v>
      </c>
      <c r="J323" s="8">
        <f>C323-G323</f>
        <v>-0.101510038610039</v>
      </c>
      <c r="K323" s="12">
        <v>10272749568</v>
      </c>
      <c r="L323" s="12">
        <v>428</v>
      </c>
      <c r="M323" s="14">
        <f>LN(K323/K322)</f>
        <v>0.30137671783415798</v>
      </c>
      <c r="N323" s="14">
        <f>LN(L323/L322)</f>
        <v>0.27529801325205927</v>
      </c>
    </row>
    <row r="324" spans="1:14" x14ac:dyDescent="0.3">
      <c r="A324" s="2" t="s">
        <v>33</v>
      </c>
      <c r="B324" s="5">
        <v>2012</v>
      </c>
      <c r="C324" s="3">
        <v>0.176375838926175</v>
      </c>
      <c r="D324" s="8">
        <v>0.16270000000000001</v>
      </c>
      <c r="E324" s="8">
        <v>-1.32E-2</v>
      </c>
      <c r="F324" s="8">
        <v>9.8500000000000004E-2</v>
      </c>
      <c r="G324" s="8">
        <v>5.9999999999999995E-4</v>
      </c>
      <c r="H324" s="8">
        <v>-5.2299999999999999E-2</v>
      </c>
      <c r="I324" s="8">
        <v>9.2200000000000004E-2</v>
      </c>
      <c r="J324" s="8">
        <f>C324-G324</f>
        <v>0.17577583892617502</v>
      </c>
      <c r="K324" s="12">
        <v>7236550144</v>
      </c>
      <c r="L324" s="12">
        <v>561</v>
      </c>
      <c r="M324" s="14">
        <f>LN(K324/K323)</f>
        <v>-0.35035012285972483</v>
      </c>
      <c r="N324" s="14">
        <f>LN(L324/L323)</f>
        <v>0.27059770994089954</v>
      </c>
    </row>
    <row r="325" spans="1:14" x14ac:dyDescent="0.3">
      <c r="A325" s="2" t="s">
        <v>33</v>
      </c>
      <c r="B325" s="5">
        <v>2013</v>
      </c>
      <c r="C325" s="3">
        <v>0.46691008671839301</v>
      </c>
      <c r="D325" s="8">
        <v>0.35199999999999998</v>
      </c>
      <c r="E325" s="8">
        <v>7.6300000000000007E-2</v>
      </c>
      <c r="F325" s="8">
        <v>2.6499999999999999E-2</v>
      </c>
      <c r="G325" s="8">
        <v>2.0000000000000001E-4</v>
      </c>
      <c r="H325" s="8">
        <v>-4.1799999999999997E-2</v>
      </c>
      <c r="I325" s="8">
        <v>9.9000000000000008E-3</v>
      </c>
      <c r="J325" s="8">
        <f>C325-G325</f>
        <v>0.46671008671839304</v>
      </c>
      <c r="K325" s="12">
        <v>13966229504</v>
      </c>
      <c r="L325" s="12">
        <v>772</v>
      </c>
      <c r="M325" s="14">
        <f>LN(K325/K324)</f>
        <v>0.65749764395234622</v>
      </c>
      <c r="N325" s="14">
        <f>LN(L325/L324)</f>
        <v>0.31926364450207995</v>
      </c>
    </row>
    <row r="326" spans="1:14" x14ac:dyDescent="0.3">
      <c r="A326" s="2" t="s">
        <v>33</v>
      </c>
      <c r="B326" s="5">
        <v>2014</v>
      </c>
      <c r="C326" s="3">
        <v>-0.114965774735532</v>
      </c>
      <c r="D326" s="8">
        <v>0.1171</v>
      </c>
      <c r="E326" s="8">
        <v>-7.8E-2</v>
      </c>
      <c r="F326" s="8">
        <v>-1.46E-2</v>
      </c>
      <c r="G326" s="8">
        <v>2.0000000000000001E-4</v>
      </c>
      <c r="H326" s="8">
        <v>1.38E-2</v>
      </c>
      <c r="I326" s="8">
        <v>-1.4500000000000001E-2</v>
      </c>
      <c r="J326" s="8">
        <f>C326-G326</f>
        <v>-0.11516577473553201</v>
      </c>
      <c r="K326" s="12">
        <v>21658800128</v>
      </c>
      <c r="L326" s="12">
        <v>1028</v>
      </c>
      <c r="M326" s="14">
        <f>LN(K326/K325)</f>
        <v>0.43876960694538447</v>
      </c>
      <c r="N326" s="14">
        <f>LN(L326/L325)</f>
        <v>0.28638589599033432</v>
      </c>
    </row>
    <row r="327" spans="1:14" x14ac:dyDescent="0.3">
      <c r="A327" s="2" t="s">
        <v>33</v>
      </c>
      <c r="B327" s="5">
        <v>2015</v>
      </c>
      <c r="C327" s="3">
        <v>-0.18175426261205799</v>
      </c>
      <c r="D327" s="8">
        <v>6.9999999999999999E-4</v>
      </c>
      <c r="E327" s="8">
        <v>-3.9300000000000002E-2</v>
      </c>
      <c r="F327" s="8">
        <v>-9.5299999999999996E-2</v>
      </c>
      <c r="G327" s="8">
        <v>2.0000000000000001E-4</v>
      </c>
      <c r="H327" s="8">
        <v>1.15E-2</v>
      </c>
      <c r="I327" s="8">
        <v>-8.7099999999999997E-2</v>
      </c>
      <c r="J327" s="8">
        <f>C327-G327</f>
        <v>-0.18195426261205799</v>
      </c>
      <c r="K327" s="12">
        <v>43737190400</v>
      </c>
      <c r="L327" s="12">
        <v>1234</v>
      </c>
      <c r="M327" s="14">
        <f>LN(K327/K326)</f>
        <v>0.70278693478896515</v>
      </c>
      <c r="N327" s="14">
        <f>LN(L327/L326)</f>
        <v>0.18264575845022266</v>
      </c>
    </row>
    <row r="328" spans="1:14" x14ac:dyDescent="0.3">
      <c r="A328" s="2" t="s">
        <v>33</v>
      </c>
      <c r="B328" s="5">
        <v>2016</v>
      </c>
      <c r="C328" s="3">
        <v>0.65671321160042995</v>
      </c>
      <c r="D328" s="8">
        <v>0.13300000000000001</v>
      </c>
      <c r="E328" s="8">
        <v>6.6299999999999998E-2</v>
      </c>
      <c r="F328" s="8">
        <v>0.22639999999999999</v>
      </c>
      <c r="G328" s="8">
        <v>2E-3</v>
      </c>
      <c r="H328" s="8">
        <v>4.4900000000000002E-2</v>
      </c>
      <c r="I328" s="8">
        <v>9.9000000000000005E-2</v>
      </c>
      <c r="J328" s="8">
        <f>C328-G328</f>
        <v>0.65471321160042995</v>
      </c>
      <c r="K328" s="12">
        <v>55366189056</v>
      </c>
      <c r="L328" s="12">
        <v>1267</v>
      </c>
      <c r="M328" s="14">
        <f>LN(K328/K327)</f>
        <v>0.23577032251757041</v>
      </c>
      <c r="N328" s="14">
        <f>LN(L328/L327)</f>
        <v>2.6390975855805899E-2</v>
      </c>
    </row>
    <row r="329" spans="1:14" x14ac:dyDescent="0.3">
      <c r="A329" s="2" t="s">
        <v>33</v>
      </c>
      <c r="B329" s="5">
        <v>2017</v>
      </c>
      <c r="C329" s="3">
        <v>-6.7427385892116207E-2</v>
      </c>
      <c r="D329" s="8">
        <v>0.21510000000000001</v>
      </c>
      <c r="E329" s="8">
        <v>-4.9500000000000002E-2</v>
      </c>
      <c r="F329" s="8">
        <v>-0.1348</v>
      </c>
      <c r="G329" s="8">
        <v>8.0000000000000002E-3</v>
      </c>
      <c r="H329" s="8">
        <v>4.7199999999999999E-2</v>
      </c>
      <c r="I329" s="8">
        <v>-0.1157</v>
      </c>
      <c r="J329" s="8">
        <f>C329-G329</f>
        <v>-7.54273858921162E-2</v>
      </c>
      <c r="K329" s="12">
        <v>24431419392</v>
      </c>
      <c r="L329" s="12">
        <v>1498</v>
      </c>
      <c r="M329" s="14">
        <f>LN(K329/K328)</f>
        <v>-0.81809911764215193</v>
      </c>
      <c r="N329" s="14">
        <f>LN(L329/L328)</f>
        <v>0.16747898375602582</v>
      </c>
    </row>
    <row r="330" spans="1:14" x14ac:dyDescent="0.3">
      <c r="A330" s="2" t="s">
        <v>33</v>
      </c>
      <c r="B330" s="5">
        <v>2018</v>
      </c>
      <c r="C330" s="3">
        <v>-0.15225250278086799</v>
      </c>
      <c r="D330" s="8">
        <v>-6.93E-2</v>
      </c>
      <c r="E330" s="8">
        <v>-3.3399999999999999E-2</v>
      </c>
      <c r="F330" s="8">
        <v>-9.8000000000000004E-2</v>
      </c>
      <c r="G330" s="8">
        <v>1.8100000000000002E-2</v>
      </c>
      <c r="H330" s="8">
        <v>-1.2800000000000001E-2</v>
      </c>
      <c r="I330" s="8">
        <v>1E-4</v>
      </c>
      <c r="J330" s="8">
        <f>C330-G330</f>
        <v>-0.170352502780868</v>
      </c>
      <c r="K330" s="12">
        <v>43277889536</v>
      </c>
      <c r="L330" s="12">
        <v>1837</v>
      </c>
      <c r="M330" s="14">
        <f>LN(K330/K329)</f>
        <v>0.57177188636755993</v>
      </c>
      <c r="N330" s="14">
        <f>LN(L330/L329)</f>
        <v>0.2040029211379609</v>
      </c>
    </row>
    <row r="331" spans="1:14" x14ac:dyDescent="0.3">
      <c r="A331" s="2" t="s">
        <v>33</v>
      </c>
      <c r="B331" s="5">
        <v>2019</v>
      </c>
      <c r="C331" s="3">
        <v>0.12579957356076801</v>
      </c>
      <c r="D331" s="8">
        <v>0.2828</v>
      </c>
      <c r="E331" s="8">
        <v>-6.0600000000000001E-2</v>
      </c>
      <c r="F331" s="8">
        <v>-0.1048</v>
      </c>
      <c r="G331" s="8">
        <v>2.1399999999999999E-2</v>
      </c>
      <c r="H331" s="8">
        <v>4.2599999999999999E-2</v>
      </c>
      <c r="I331" s="8">
        <v>-3.3000000000000002E-2</v>
      </c>
      <c r="J331" s="8">
        <f>C331-G331</f>
        <v>0.10439957356076801</v>
      </c>
      <c r="K331" s="12">
        <v>114482962432</v>
      </c>
      <c r="L331" s="12">
        <v>1793</v>
      </c>
      <c r="M331" s="14">
        <f>LN(K331/K330)</f>
        <v>0.97278414188414597</v>
      </c>
      <c r="N331" s="14">
        <f>LN(L331/L330)</f>
        <v>-2.4243611609992739E-2</v>
      </c>
    </row>
    <row r="332" spans="1:14" x14ac:dyDescent="0.3">
      <c r="A332" s="2" t="s">
        <v>33</v>
      </c>
      <c r="B332" s="5">
        <v>2020</v>
      </c>
      <c r="C332" s="3">
        <v>5.0990675990675201E-3</v>
      </c>
      <c r="D332" s="8">
        <v>0.23669999999999999</v>
      </c>
      <c r="E332" s="8">
        <v>0.12889999999999999</v>
      </c>
      <c r="F332" s="8">
        <v>-0.46600000000000003</v>
      </c>
      <c r="G332" s="8">
        <v>4.4000000000000003E-3</v>
      </c>
      <c r="H332" s="8">
        <v>-5.0999999999999997E-2</v>
      </c>
      <c r="I332" s="8">
        <v>-0.1172</v>
      </c>
      <c r="J332" s="8">
        <f>C332-G332</f>
        <v>6.9906759906751981E-4</v>
      </c>
      <c r="K332" s="12">
        <v>90208231424</v>
      </c>
      <c r="L332" s="12">
        <v>1635</v>
      </c>
      <c r="M332" s="14">
        <f>LN(K332/K331)</f>
        <v>-0.23830533182484157</v>
      </c>
      <c r="N332" s="14">
        <f>LN(L332/L331)</f>
        <v>-9.2247390273779165E-2</v>
      </c>
    </row>
    <row r="333" spans="1:14" x14ac:dyDescent="0.3">
      <c r="A333" s="2" t="s">
        <v>34</v>
      </c>
      <c r="B333" s="5">
        <v>2010</v>
      </c>
      <c r="C333" s="3">
        <v>-9.1722595078299801E-2</v>
      </c>
      <c r="D333" s="8">
        <v>0.17369999999999999</v>
      </c>
      <c r="E333" s="8">
        <v>0.1429</v>
      </c>
      <c r="F333" s="8">
        <v>-5.0999999999999997E-2</v>
      </c>
      <c r="G333" s="8">
        <v>1.1999999999999999E-3</v>
      </c>
      <c r="H333" s="8">
        <v>-1.5100000000000001E-2</v>
      </c>
      <c r="I333" s="8">
        <v>9.4399999999999998E-2</v>
      </c>
      <c r="J333" s="8">
        <f>C333-G333</f>
        <v>-9.2922595078299808E-2</v>
      </c>
      <c r="K333" s="12">
        <v>7599770112</v>
      </c>
      <c r="L333" s="12">
        <v>325</v>
      </c>
    </row>
    <row r="334" spans="1:14" x14ac:dyDescent="0.3">
      <c r="A334" s="2" t="s">
        <v>34</v>
      </c>
      <c r="B334" s="5">
        <v>2011</v>
      </c>
      <c r="C334" s="3">
        <v>1.72413793103449E-2</v>
      </c>
      <c r="D334" s="8">
        <v>4.4000000000000003E-3</v>
      </c>
      <c r="E334" s="8">
        <v>-5.79E-2</v>
      </c>
      <c r="F334" s="8">
        <v>-8.5400000000000004E-2</v>
      </c>
      <c r="G334" s="8">
        <v>4.0000000000000002E-4</v>
      </c>
      <c r="H334" s="8">
        <v>0.13489999999999999</v>
      </c>
      <c r="I334" s="8">
        <v>-9.7000000000000003E-3</v>
      </c>
      <c r="J334" s="8">
        <f>C334-G334</f>
        <v>1.6841379310344899E-2</v>
      </c>
      <c r="K334" s="12">
        <v>10272749568</v>
      </c>
      <c r="L334" s="12">
        <v>428</v>
      </c>
      <c r="M334" s="14">
        <f>LN(K334/K333)</f>
        <v>0.30137671783415798</v>
      </c>
      <c r="N334" s="14">
        <f>LN(L334/L333)</f>
        <v>0.27529801325205927</v>
      </c>
    </row>
    <row r="335" spans="1:14" x14ac:dyDescent="0.3">
      <c r="A335" s="2" t="s">
        <v>34</v>
      </c>
      <c r="B335" s="5">
        <v>2012</v>
      </c>
      <c r="C335" s="3">
        <v>-4.8426150121065499E-2</v>
      </c>
      <c r="D335" s="8">
        <v>0.16270000000000001</v>
      </c>
      <c r="E335" s="8">
        <v>-1.32E-2</v>
      </c>
      <c r="F335" s="8">
        <v>9.8500000000000004E-2</v>
      </c>
      <c r="G335" s="8">
        <v>5.9999999999999995E-4</v>
      </c>
      <c r="H335" s="8">
        <v>-5.2299999999999999E-2</v>
      </c>
      <c r="I335" s="8">
        <v>9.2200000000000004E-2</v>
      </c>
      <c r="J335" s="8">
        <f>C335-G335</f>
        <v>-4.9026150121065502E-2</v>
      </c>
      <c r="K335" s="12">
        <v>7236550144</v>
      </c>
      <c r="L335" s="12">
        <v>561</v>
      </c>
      <c r="M335" s="14">
        <f>LN(K335/K334)</f>
        <v>-0.35035012285972483</v>
      </c>
      <c r="N335" s="14">
        <f>LN(L335/L334)</f>
        <v>0.27059770994089954</v>
      </c>
    </row>
    <row r="336" spans="1:14" x14ac:dyDescent="0.3">
      <c r="A336" s="2" t="s">
        <v>34</v>
      </c>
      <c r="B336" s="5">
        <v>2013</v>
      </c>
      <c r="C336" s="3">
        <v>0.623409669211196</v>
      </c>
      <c r="D336" s="8">
        <v>0.35199999999999998</v>
      </c>
      <c r="E336" s="8">
        <v>7.6300000000000007E-2</v>
      </c>
      <c r="F336" s="8">
        <v>2.6499999999999999E-2</v>
      </c>
      <c r="G336" s="8">
        <v>2.0000000000000001E-4</v>
      </c>
      <c r="H336" s="8">
        <v>-4.1799999999999997E-2</v>
      </c>
      <c r="I336" s="8">
        <v>9.9000000000000008E-3</v>
      </c>
      <c r="J336" s="8">
        <f>C336-G336</f>
        <v>0.62320966921119603</v>
      </c>
      <c r="K336" s="12">
        <v>13966229504</v>
      </c>
      <c r="L336" s="12">
        <v>772</v>
      </c>
      <c r="M336" s="14">
        <f>LN(K336/K335)</f>
        <v>0.65749764395234622</v>
      </c>
      <c r="N336" s="14">
        <f>LN(L336/L335)</f>
        <v>0.31926364450207995</v>
      </c>
    </row>
    <row r="337" spans="1:14" x14ac:dyDescent="0.3">
      <c r="A337" s="2" t="s">
        <v>34</v>
      </c>
      <c r="B337" s="5">
        <v>2014</v>
      </c>
      <c r="C337" s="3">
        <v>-0.11128526645768</v>
      </c>
      <c r="D337" s="8">
        <v>0.1171</v>
      </c>
      <c r="E337" s="8">
        <v>-7.8E-2</v>
      </c>
      <c r="F337" s="8">
        <v>-1.46E-2</v>
      </c>
      <c r="G337" s="8">
        <v>2.0000000000000001E-4</v>
      </c>
      <c r="H337" s="8">
        <v>1.38E-2</v>
      </c>
      <c r="I337" s="8">
        <v>-1.4500000000000001E-2</v>
      </c>
      <c r="J337" s="8">
        <f>C337-G337</f>
        <v>-0.11148526645768</v>
      </c>
      <c r="K337" s="12">
        <v>21658800128</v>
      </c>
      <c r="L337" s="12">
        <v>1028</v>
      </c>
      <c r="M337" s="14">
        <f>LN(K337/K336)</f>
        <v>0.43876960694538447</v>
      </c>
      <c r="N337" s="14">
        <f>LN(L337/L336)</f>
        <v>0.28638589599033432</v>
      </c>
    </row>
    <row r="338" spans="1:14" x14ac:dyDescent="0.3">
      <c r="A338" s="2" t="s">
        <v>34</v>
      </c>
      <c r="B338" s="5">
        <v>2015</v>
      </c>
      <c r="C338" s="3">
        <v>-6.5255731922398696E-2</v>
      </c>
      <c r="D338" s="8">
        <v>6.9999999999999999E-4</v>
      </c>
      <c r="E338" s="8">
        <v>-3.9300000000000002E-2</v>
      </c>
      <c r="F338" s="8">
        <v>-9.5299999999999996E-2</v>
      </c>
      <c r="G338" s="8">
        <v>2.0000000000000001E-4</v>
      </c>
      <c r="H338" s="8">
        <v>1.15E-2</v>
      </c>
      <c r="I338" s="8">
        <v>-8.7099999999999997E-2</v>
      </c>
      <c r="J338" s="8">
        <f>C338-G338</f>
        <v>-6.5455731922398702E-2</v>
      </c>
      <c r="K338" s="12">
        <v>43737190400</v>
      </c>
      <c r="L338" s="12">
        <v>1234</v>
      </c>
      <c r="M338" s="14">
        <f>LN(K338/K337)</f>
        <v>0.70278693478896515</v>
      </c>
      <c r="N338" s="14">
        <f>LN(L338/L337)</f>
        <v>0.18264575845022266</v>
      </c>
    </row>
    <row r="339" spans="1:14" x14ac:dyDescent="0.3">
      <c r="A339" s="2" t="s">
        <v>34</v>
      </c>
      <c r="B339" s="5">
        <v>2016</v>
      </c>
      <c r="C339" s="3">
        <v>0.18113207547169799</v>
      </c>
      <c r="D339" s="8">
        <v>0.13300000000000001</v>
      </c>
      <c r="E339" s="8">
        <v>6.6299999999999998E-2</v>
      </c>
      <c r="F339" s="8">
        <v>0.22639999999999999</v>
      </c>
      <c r="G339" s="8">
        <v>2E-3</v>
      </c>
      <c r="H339" s="8">
        <v>4.4900000000000002E-2</v>
      </c>
      <c r="I339" s="8">
        <v>9.9000000000000005E-2</v>
      </c>
      <c r="J339" s="8">
        <f>C339-G339</f>
        <v>0.17913207547169799</v>
      </c>
      <c r="K339" s="12">
        <v>55366189056</v>
      </c>
      <c r="L339" s="12">
        <v>1267</v>
      </c>
      <c r="M339" s="14">
        <f>LN(K339/K338)</f>
        <v>0.23577032251757041</v>
      </c>
      <c r="N339" s="14">
        <f>LN(L339/L338)</f>
        <v>2.6390975855805899E-2</v>
      </c>
    </row>
    <row r="340" spans="1:14" x14ac:dyDescent="0.3">
      <c r="A340" s="2" t="s">
        <v>34</v>
      </c>
      <c r="B340" s="5">
        <v>2017</v>
      </c>
      <c r="C340" s="3">
        <v>0.107561235356762</v>
      </c>
      <c r="D340" s="8">
        <v>0.21510000000000001</v>
      </c>
      <c r="E340" s="8">
        <v>-4.9500000000000002E-2</v>
      </c>
      <c r="F340" s="8">
        <v>-0.1348</v>
      </c>
      <c r="G340" s="8">
        <v>8.0000000000000002E-3</v>
      </c>
      <c r="H340" s="8">
        <v>4.7199999999999999E-2</v>
      </c>
      <c r="I340" s="8">
        <v>-0.1157</v>
      </c>
      <c r="J340" s="8">
        <f>C340-G340</f>
        <v>9.9561235356762007E-2</v>
      </c>
      <c r="K340" s="12">
        <v>24431419392</v>
      </c>
      <c r="L340" s="12">
        <v>1498</v>
      </c>
      <c r="M340" s="14">
        <f>LN(K340/K339)</f>
        <v>-0.81809911764215193</v>
      </c>
      <c r="N340" s="14">
        <f>LN(L340/L339)</f>
        <v>0.16747898375602582</v>
      </c>
    </row>
    <row r="341" spans="1:14" x14ac:dyDescent="0.3">
      <c r="A341" s="2" t="s">
        <v>34</v>
      </c>
      <c r="B341" s="5">
        <v>2018</v>
      </c>
      <c r="C341" s="3">
        <v>-0.23557692307692299</v>
      </c>
      <c r="D341" s="8">
        <v>-6.93E-2</v>
      </c>
      <c r="E341" s="8">
        <v>-3.3399999999999999E-2</v>
      </c>
      <c r="F341" s="8">
        <v>-9.8000000000000004E-2</v>
      </c>
      <c r="G341" s="8">
        <v>1.8100000000000002E-2</v>
      </c>
      <c r="H341" s="8">
        <v>-1.2800000000000001E-2</v>
      </c>
      <c r="I341" s="8">
        <v>1E-4</v>
      </c>
      <c r="J341" s="8">
        <f>C341-G341</f>
        <v>-0.25367692307692297</v>
      </c>
      <c r="K341" s="12">
        <v>43277889536</v>
      </c>
      <c r="L341" s="12">
        <v>1837</v>
      </c>
      <c r="M341" s="14">
        <f>LN(K341/K340)</f>
        <v>0.57177188636755993</v>
      </c>
      <c r="N341" s="14">
        <f>LN(L341/L340)</f>
        <v>0.2040029211379609</v>
      </c>
    </row>
    <row r="342" spans="1:14" x14ac:dyDescent="0.3">
      <c r="A342" s="2" t="s">
        <v>34</v>
      </c>
      <c r="B342" s="5">
        <v>2019</v>
      </c>
      <c r="C342" s="3">
        <v>0.113207547169811</v>
      </c>
      <c r="D342" s="8">
        <v>0.2828</v>
      </c>
      <c r="E342" s="8">
        <v>-6.0600000000000001E-2</v>
      </c>
      <c r="F342" s="8">
        <v>-0.1048</v>
      </c>
      <c r="G342" s="8">
        <v>2.1399999999999999E-2</v>
      </c>
      <c r="H342" s="8">
        <v>4.2599999999999999E-2</v>
      </c>
      <c r="I342" s="8">
        <v>-3.3000000000000002E-2</v>
      </c>
      <c r="J342" s="8">
        <f>C342-G342</f>
        <v>9.1807547169811002E-2</v>
      </c>
      <c r="K342" s="12">
        <v>114482962432</v>
      </c>
      <c r="L342" s="12">
        <v>1793</v>
      </c>
      <c r="M342" s="14">
        <f>LN(K342/K341)</f>
        <v>0.97278414188414597</v>
      </c>
      <c r="N342" s="14">
        <f>LN(L342/L341)</f>
        <v>-2.4243611609992739E-2</v>
      </c>
    </row>
    <row r="343" spans="1:14" x14ac:dyDescent="0.3">
      <c r="A343" s="2" t="s">
        <v>34</v>
      </c>
      <c r="B343" s="5">
        <v>2020</v>
      </c>
      <c r="C343" s="3">
        <v>-0.14463276836158201</v>
      </c>
      <c r="D343" s="8">
        <v>0.23669999999999999</v>
      </c>
      <c r="E343" s="8">
        <v>0.12889999999999999</v>
      </c>
      <c r="F343" s="8">
        <v>-0.46600000000000003</v>
      </c>
      <c r="G343" s="8">
        <v>4.4000000000000003E-3</v>
      </c>
      <c r="H343" s="8">
        <v>-5.0999999999999997E-2</v>
      </c>
      <c r="I343" s="8">
        <v>-0.1172</v>
      </c>
      <c r="J343" s="8">
        <f>C343-G343</f>
        <v>-0.149032768361582</v>
      </c>
      <c r="K343" s="12">
        <v>90208231424</v>
      </c>
      <c r="L343" s="12">
        <v>1635</v>
      </c>
      <c r="M343" s="14">
        <f>LN(K343/K342)</f>
        <v>-0.23830533182484157</v>
      </c>
      <c r="N343" s="14">
        <f>LN(L343/L342)</f>
        <v>-9.2247390273779165E-2</v>
      </c>
    </row>
    <row r="344" spans="1:14" x14ac:dyDescent="0.3">
      <c r="A344" s="2" t="s">
        <v>36</v>
      </c>
      <c r="B344" s="5">
        <v>2010</v>
      </c>
      <c r="C344" s="3">
        <v>-0.42477876106194701</v>
      </c>
      <c r="D344" s="8">
        <v>0.17369999999999999</v>
      </c>
      <c r="E344" s="8">
        <v>0.1429</v>
      </c>
      <c r="F344" s="8">
        <v>-5.0999999999999997E-2</v>
      </c>
      <c r="G344" s="8">
        <v>1.1999999999999999E-3</v>
      </c>
      <c r="H344" s="8">
        <v>-1.5100000000000001E-2</v>
      </c>
      <c r="I344" s="8">
        <v>9.4399999999999998E-2</v>
      </c>
      <c r="J344" s="8">
        <f>C344-G344</f>
        <v>-0.42597876106194699</v>
      </c>
      <c r="K344" s="12">
        <v>7599770112</v>
      </c>
      <c r="L344" s="12">
        <v>325</v>
      </c>
    </row>
    <row r="345" spans="1:14" x14ac:dyDescent="0.3">
      <c r="A345" s="2" t="s">
        <v>36</v>
      </c>
      <c r="B345" s="5">
        <v>2011</v>
      </c>
      <c r="C345" s="3">
        <v>-0.283076923076923</v>
      </c>
      <c r="D345" s="8">
        <v>4.4000000000000003E-3</v>
      </c>
      <c r="E345" s="8">
        <v>-5.79E-2</v>
      </c>
      <c r="F345" s="8">
        <v>-8.5400000000000004E-2</v>
      </c>
      <c r="G345" s="8">
        <v>4.0000000000000002E-4</v>
      </c>
      <c r="H345" s="8">
        <v>0.13489999999999999</v>
      </c>
      <c r="I345" s="8">
        <v>-9.7000000000000003E-3</v>
      </c>
      <c r="J345" s="8">
        <f>C345-G345</f>
        <v>-0.28347692307692302</v>
      </c>
      <c r="K345" s="12">
        <v>10272749568</v>
      </c>
      <c r="L345" s="12">
        <v>428</v>
      </c>
      <c r="M345" s="14">
        <f>LN(K345/K344)</f>
        <v>0.30137671783415798</v>
      </c>
      <c r="N345" s="14">
        <f>LN(L345/L344)</f>
        <v>0.27529801325205927</v>
      </c>
    </row>
    <row r="346" spans="1:14" x14ac:dyDescent="0.3">
      <c r="A346" s="2" t="s">
        <v>36</v>
      </c>
      <c r="B346" s="5">
        <v>2012</v>
      </c>
      <c r="C346" s="3">
        <v>0.35050071530758198</v>
      </c>
      <c r="D346" s="8">
        <v>0.16270000000000001</v>
      </c>
      <c r="E346" s="8">
        <v>-1.32E-2</v>
      </c>
      <c r="F346" s="8">
        <v>9.8500000000000004E-2</v>
      </c>
      <c r="G346" s="8">
        <v>5.9999999999999995E-4</v>
      </c>
      <c r="H346" s="8">
        <v>-5.2299999999999999E-2</v>
      </c>
      <c r="I346" s="8">
        <v>9.2200000000000004E-2</v>
      </c>
      <c r="J346" s="8">
        <f>C346-G346</f>
        <v>0.34990071530758199</v>
      </c>
      <c r="K346" s="12">
        <v>7236550144</v>
      </c>
      <c r="L346" s="12">
        <v>561</v>
      </c>
      <c r="M346" s="14">
        <f>LN(K346/K345)</f>
        <v>-0.35035012285972483</v>
      </c>
      <c r="N346" s="14">
        <f>LN(L346/L345)</f>
        <v>0.27059770994089954</v>
      </c>
    </row>
    <row r="347" spans="1:14" x14ac:dyDescent="0.3">
      <c r="A347" s="2" t="s">
        <v>36</v>
      </c>
      <c r="B347" s="5">
        <v>2013</v>
      </c>
      <c r="C347" s="3">
        <v>0.88029661016949201</v>
      </c>
      <c r="D347" s="8">
        <v>0.35199999999999998</v>
      </c>
      <c r="E347" s="8">
        <v>7.6300000000000007E-2</v>
      </c>
      <c r="F347" s="8">
        <v>2.6499999999999999E-2</v>
      </c>
      <c r="G347" s="8">
        <v>2.0000000000000001E-4</v>
      </c>
      <c r="H347" s="8">
        <v>-4.1799999999999997E-2</v>
      </c>
      <c r="I347" s="8">
        <v>9.9000000000000008E-3</v>
      </c>
      <c r="J347" s="8">
        <f>C347-G347</f>
        <v>0.88009661016949203</v>
      </c>
      <c r="K347" s="12">
        <v>13966229504</v>
      </c>
      <c r="L347" s="12">
        <v>772</v>
      </c>
      <c r="M347" s="14">
        <f>LN(K347/K346)</f>
        <v>0.65749764395234622</v>
      </c>
      <c r="N347" s="14">
        <f>LN(L347/L346)</f>
        <v>0.31926364450207995</v>
      </c>
    </row>
    <row r="348" spans="1:14" x14ac:dyDescent="0.3">
      <c r="A348" s="2" t="s">
        <v>36</v>
      </c>
      <c r="B348" s="5">
        <v>2014</v>
      </c>
      <c r="C348" s="3">
        <v>6.7042253521126804E-2</v>
      </c>
      <c r="D348" s="8">
        <v>0.1171</v>
      </c>
      <c r="E348" s="8">
        <v>-7.8E-2</v>
      </c>
      <c r="F348" s="8">
        <v>-1.46E-2</v>
      </c>
      <c r="G348" s="8">
        <v>2.0000000000000001E-4</v>
      </c>
      <c r="H348" s="8">
        <v>1.38E-2</v>
      </c>
      <c r="I348" s="8">
        <v>-1.4500000000000001E-2</v>
      </c>
      <c r="J348" s="8">
        <f>C348-G348</f>
        <v>6.6842253521126799E-2</v>
      </c>
      <c r="K348" s="12">
        <v>21658800128</v>
      </c>
      <c r="L348" s="12">
        <v>1028</v>
      </c>
      <c r="M348" s="14">
        <f>LN(K348/K347)</f>
        <v>0.43876960694538447</v>
      </c>
      <c r="N348" s="14">
        <f>LN(L348/L347)</f>
        <v>0.28638589599033432</v>
      </c>
    </row>
    <row r="349" spans="1:14" x14ac:dyDescent="0.3">
      <c r="A349" s="2" t="s">
        <v>36</v>
      </c>
      <c r="B349" s="5">
        <v>2015</v>
      </c>
      <c r="C349" s="3">
        <v>2.9039070749735899E-2</v>
      </c>
      <c r="D349" s="8">
        <v>6.9999999999999999E-4</v>
      </c>
      <c r="E349" s="8">
        <v>-3.9300000000000002E-2</v>
      </c>
      <c r="F349" s="8">
        <v>-9.5299999999999996E-2</v>
      </c>
      <c r="G349" s="8">
        <v>2.0000000000000001E-4</v>
      </c>
      <c r="H349" s="8">
        <v>1.15E-2</v>
      </c>
      <c r="I349" s="8">
        <v>-8.7099999999999997E-2</v>
      </c>
      <c r="J349" s="8">
        <f>C349-G349</f>
        <v>2.88390707497359E-2</v>
      </c>
      <c r="K349" s="12">
        <v>43737190400</v>
      </c>
      <c r="L349" s="12">
        <v>1234</v>
      </c>
      <c r="M349" s="14">
        <f>LN(K349/K348)</f>
        <v>0.70278693478896515</v>
      </c>
      <c r="N349" s="14">
        <f>LN(L349/L348)</f>
        <v>0.18264575845022266</v>
      </c>
    </row>
    <row r="350" spans="1:14" x14ac:dyDescent="0.3">
      <c r="A350" s="2" t="s">
        <v>36</v>
      </c>
      <c r="B350" s="5">
        <v>2016</v>
      </c>
      <c r="C350" s="3">
        <v>0.519753719856337</v>
      </c>
      <c r="D350" s="8">
        <v>0.13300000000000001</v>
      </c>
      <c r="E350" s="8">
        <v>6.6299999999999998E-2</v>
      </c>
      <c r="F350" s="8">
        <v>0.22639999999999999</v>
      </c>
      <c r="G350" s="8">
        <v>2E-3</v>
      </c>
      <c r="H350" s="8">
        <v>4.4900000000000002E-2</v>
      </c>
      <c r="I350" s="8">
        <v>9.9000000000000005E-2</v>
      </c>
      <c r="J350" s="8">
        <f>C350-G350</f>
        <v>0.517753719856337</v>
      </c>
      <c r="K350" s="12">
        <v>55366189056</v>
      </c>
      <c r="L350" s="12">
        <v>1267</v>
      </c>
      <c r="M350" s="14">
        <f>LN(K350/K349)</f>
        <v>0.23577032251757041</v>
      </c>
      <c r="N350" s="14">
        <f>LN(L350/L349)</f>
        <v>2.6390975855805899E-2</v>
      </c>
    </row>
    <row r="351" spans="1:14" x14ac:dyDescent="0.3">
      <c r="A351" s="2" t="s">
        <v>36</v>
      </c>
      <c r="B351" s="5">
        <v>2017</v>
      </c>
      <c r="C351" s="3">
        <v>-4.9966239027683997E-2</v>
      </c>
      <c r="D351" s="8">
        <v>0.21510000000000001</v>
      </c>
      <c r="E351" s="8">
        <v>-4.9500000000000002E-2</v>
      </c>
      <c r="F351" s="8">
        <v>-0.1348</v>
      </c>
      <c r="G351" s="8">
        <v>8.0000000000000002E-3</v>
      </c>
      <c r="H351" s="8">
        <v>4.7199999999999999E-2</v>
      </c>
      <c r="I351" s="8">
        <v>-0.1157</v>
      </c>
      <c r="J351" s="8">
        <f>C351-G351</f>
        <v>-5.7966239027683997E-2</v>
      </c>
      <c r="K351" s="12">
        <v>24431419392</v>
      </c>
      <c r="L351" s="12">
        <v>1498</v>
      </c>
      <c r="M351" s="14">
        <f>LN(K351/K350)</f>
        <v>-0.81809911764215193</v>
      </c>
      <c r="N351" s="14">
        <f>LN(L351/L350)</f>
        <v>0.16747898375602582</v>
      </c>
    </row>
    <row r="352" spans="1:14" x14ac:dyDescent="0.3">
      <c r="A352" s="2" t="s">
        <v>36</v>
      </c>
      <c r="B352" s="5">
        <v>2018</v>
      </c>
      <c r="C352" s="3">
        <v>-0.23738450604122199</v>
      </c>
      <c r="D352" s="8">
        <v>-6.93E-2</v>
      </c>
      <c r="E352" s="8">
        <v>-3.3399999999999999E-2</v>
      </c>
      <c r="F352" s="8">
        <v>-9.8000000000000004E-2</v>
      </c>
      <c r="G352" s="8">
        <v>1.8100000000000002E-2</v>
      </c>
      <c r="H352" s="8">
        <v>-1.2800000000000001E-2</v>
      </c>
      <c r="I352" s="8">
        <v>1E-4</v>
      </c>
      <c r="J352" s="8">
        <f>C352-G352</f>
        <v>-0.25548450604122197</v>
      </c>
      <c r="K352" s="12">
        <v>43277889536</v>
      </c>
      <c r="L352" s="12">
        <v>1837</v>
      </c>
      <c r="M352" s="14">
        <f>LN(K352/K351)</f>
        <v>0.57177188636755993</v>
      </c>
      <c r="N352" s="14">
        <f>LN(L352/L351)</f>
        <v>0.2040029211379609</v>
      </c>
    </row>
    <row r="353" spans="1:14" x14ac:dyDescent="0.3">
      <c r="A353" s="2" t="s">
        <v>36</v>
      </c>
      <c r="B353" s="5">
        <v>2019</v>
      </c>
      <c r="C353" s="3">
        <v>0.43895619757688698</v>
      </c>
      <c r="D353" s="8">
        <v>0.2828</v>
      </c>
      <c r="E353" s="8">
        <v>-6.0600000000000001E-2</v>
      </c>
      <c r="F353" s="8">
        <v>-0.1048</v>
      </c>
      <c r="G353" s="8">
        <v>2.1399999999999999E-2</v>
      </c>
      <c r="H353" s="8">
        <v>4.2599999999999999E-2</v>
      </c>
      <c r="I353" s="8">
        <v>-3.3000000000000002E-2</v>
      </c>
      <c r="J353" s="8">
        <f>C353-G353</f>
        <v>0.417556197576887</v>
      </c>
      <c r="K353" s="12">
        <v>114482962432</v>
      </c>
      <c r="L353" s="12">
        <v>1793</v>
      </c>
      <c r="M353" s="14">
        <f>LN(K353/K352)</f>
        <v>0.97278414188414597</v>
      </c>
      <c r="N353" s="14">
        <f>LN(L353/L352)</f>
        <v>-2.4243611609992739E-2</v>
      </c>
    </row>
    <row r="354" spans="1:14" x14ac:dyDescent="0.3">
      <c r="A354" s="2" t="s">
        <v>36</v>
      </c>
      <c r="B354" s="5">
        <v>2020</v>
      </c>
      <c r="C354" s="3">
        <v>-7.9015544041450697E-2</v>
      </c>
      <c r="D354" s="8">
        <v>0.23669999999999999</v>
      </c>
      <c r="E354" s="8">
        <v>0.12889999999999999</v>
      </c>
      <c r="F354" s="8">
        <v>-0.46600000000000003</v>
      </c>
      <c r="G354" s="8">
        <v>4.4000000000000003E-3</v>
      </c>
      <c r="H354" s="8">
        <v>-5.0999999999999997E-2</v>
      </c>
      <c r="I354" s="8">
        <v>-0.1172</v>
      </c>
      <c r="J354" s="8">
        <f>C354-G354</f>
        <v>-8.3415544041450698E-2</v>
      </c>
      <c r="K354" s="12">
        <v>90208231424</v>
      </c>
      <c r="L354" s="12">
        <v>1635</v>
      </c>
      <c r="M354" s="14">
        <f>LN(K354/K353)</f>
        <v>-0.23830533182484157</v>
      </c>
      <c r="N354" s="14">
        <f>LN(L354/L353)</f>
        <v>-9.2247390273779165E-2</v>
      </c>
    </row>
    <row r="355" spans="1:14" x14ac:dyDescent="0.3">
      <c r="A355" s="2" t="s">
        <v>37</v>
      </c>
      <c r="B355" s="5">
        <v>2010</v>
      </c>
      <c r="C355" s="3">
        <v>0.198134162594402</v>
      </c>
      <c r="D355" s="8">
        <v>0.17369999999999999</v>
      </c>
      <c r="E355" s="8">
        <v>0.1429</v>
      </c>
      <c r="F355" s="8">
        <v>-5.0999999999999997E-2</v>
      </c>
      <c r="G355" s="8">
        <v>1.1999999999999999E-3</v>
      </c>
      <c r="H355" s="8">
        <v>-1.5100000000000001E-2</v>
      </c>
      <c r="I355" s="8">
        <v>9.4399999999999998E-2</v>
      </c>
      <c r="J355" s="8">
        <f>C355-G355</f>
        <v>0.196934162594402</v>
      </c>
      <c r="K355" s="12">
        <v>7599770112</v>
      </c>
      <c r="L355" s="12">
        <v>325</v>
      </c>
    </row>
    <row r="356" spans="1:14" x14ac:dyDescent="0.3">
      <c r="A356" s="2" t="s">
        <v>37</v>
      </c>
      <c r="B356" s="5">
        <v>2011</v>
      </c>
      <c r="C356" s="3">
        <v>2.9662588060809002E-3</v>
      </c>
      <c r="D356" s="8">
        <v>4.4000000000000003E-3</v>
      </c>
      <c r="E356" s="8">
        <v>-5.79E-2</v>
      </c>
      <c r="F356" s="8">
        <v>-8.5400000000000004E-2</v>
      </c>
      <c r="G356" s="8">
        <v>4.0000000000000002E-4</v>
      </c>
      <c r="H356" s="8">
        <v>0.13489999999999999</v>
      </c>
      <c r="I356" s="8">
        <v>-9.7000000000000003E-3</v>
      </c>
      <c r="J356" s="8">
        <f>C356-G356</f>
        <v>2.5662588060809E-3</v>
      </c>
      <c r="K356" s="12">
        <v>10272749568</v>
      </c>
      <c r="L356" s="12">
        <v>428</v>
      </c>
      <c r="M356" s="14">
        <f>LN(K356/K355)</f>
        <v>0.30137671783415798</v>
      </c>
      <c r="N356" s="14">
        <f>LN(L356/L355)</f>
        <v>0.27529801325205927</v>
      </c>
    </row>
    <row r="357" spans="1:14" x14ac:dyDescent="0.3">
      <c r="A357" s="2" t="s">
        <v>37</v>
      </c>
      <c r="B357" s="5">
        <v>2012</v>
      </c>
      <c r="C357" s="3">
        <v>0.18077634011090599</v>
      </c>
      <c r="D357" s="8">
        <v>0.16270000000000001</v>
      </c>
      <c r="E357" s="8">
        <v>-1.32E-2</v>
      </c>
      <c r="F357" s="8">
        <v>9.8500000000000004E-2</v>
      </c>
      <c r="G357" s="8">
        <v>5.9999999999999995E-4</v>
      </c>
      <c r="H357" s="8">
        <v>-5.2299999999999999E-2</v>
      </c>
      <c r="I357" s="8">
        <v>9.2200000000000004E-2</v>
      </c>
      <c r="J357" s="8">
        <f>C357-G357</f>
        <v>0.180176340110906</v>
      </c>
      <c r="K357" s="12">
        <v>7236550144</v>
      </c>
      <c r="L357" s="12">
        <v>561</v>
      </c>
      <c r="M357" s="14">
        <f>LN(K357/K356)</f>
        <v>-0.35035012285972483</v>
      </c>
      <c r="N357" s="14">
        <f>LN(L357/L356)</f>
        <v>0.27059770994089954</v>
      </c>
    </row>
    <row r="358" spans="1:14" x14ac:dyDescent="0.3">
      <c r="A358" s="2" t="s">
        <v>37</v>
      </c>
      <c r="B358" s="5">
        <v>2013</v>
      </c>
      <c r="C358" s="3">
        <v>0.26487163431433902</v>
      </c>
      <c r="D358" s="8">
        <v>0.35199999999999998</v>
      </c>
      <c r="E358" s="8">
        <v>7.6300000000000007E-2</v>
      </c>
      <c r="F358" s="8">
        <v>2.6499999999999999E-2</v>
      </c>
      <c r="G358" s="8">
        <v>2.0000000000000001E-4</v>
      </c>
      <c r="H358" s="8">
        <v>-4.1799999999999997E-2</v>
      </c>
      <c r="I358" s="8">
        <v>9.9000000000000008E-3</v>
      </c>
      <c r="J358" s="8">
        <f>C358-G358</f>
        <v>0.26467163431433904</v>
      </c>
      <c r="K358" s="12">
        <v>13966229504</v>
      </c>
      <c r="L358" s="12">
        <v>772</v>
      </c>
      <c r="M358" s="14">
        <f>LN(K358/K357)</f>
        <v>0.65749764395234622</v>
      </c>
      <c r="N358" s="14">
        <f>LN(L358/L357)</f>
        <v>0.31926364450207995</v>
      </c>
    </row>
    <row r="359" spans="1:14" x14ac:dyDescent="0.3">
      <c r="A359" s="2" t="s">
        <v>37</v>
      </c>
      <c r="B359" s="5">
        <v>2014</v>
      </c>
      <c r="C359" s="3">
        <v>0.112623762376238</v>
      </c>
      <c r="D359" s="8">
        <v>0.1171</v>
      </c>
      <c r="E359" s="8">
        <v>-7.8E-2</v>
      </c>
      <c r="F359" s="8">
        <v>-1.46E-2</v>
      </c>
      <c r="G359" s="8">
        <v>2.0000000000000001E-4</v>
      </c>
      <c r="H359" s="8">
        <v>1.38E-2</v>
      </c>
      <c r="I359" s="8">
        <v>-1.4500000000000001E-2</v>
      </c>
      <c r="J359" s="8">
        <f>C359-G359</f>
        <v>0.112423762376238</v>
      </c>
      <c r="K359" s="12">
        <v>21658800128</v>
      </c>
      <c r="L359" s="12">
        <v>1028</v>
      </c>
      <c r="M359" s="14">
        <f>LN(K359/K358)</f>
        <v>0.43876960694538447</v>
      </c>
      <c r="N359" s="14">
        <f>LN(L359/L358)</f>
        <v>0.28638589599033432</v>
      </c>
    </row>
    <row r="360" spans="1:14" x14ac:dyDescent="0.3">
      <c r="A360" s="2" t="s">
        <v>37</v>
      </c>
      <c r="B360" s="5">
        <v>2015</v>
      </c>
      <c r="C360" s="3">
        <v>-5.0723025583982201E-2</v>
      </c>
      <c r="D360" s="8">
        <v>6.9999999999999999E-4</v>
      </c>
      <c r="E360" s="8">
        <v>-3.9300000000000002E-2</v>
      </c>
      <c r="F360" s="8">
        <v>-9.5299999999999996E-2</v>
      </c>
      <c r="G360" s="8">
        <v>2.0000000000000001E-4</v>
      </c>
      <c r="H360" s="8">
        <v>1.15E-2</v>
      </c>
      <c r="I360" s="8">
        <v>-8.7099999999999997E-2</v>
      </c>
      <c r="J360" s="8">
        <f>C360-G360</f>
        <v>-5.09230255839822E-2</v>
      </c>
      <c r="K360" s="12">
        <v>43737190400</v>
      </c>
      <c r="L360" s="12">
        <v>1234</v>
      </c>
      <c r="M360" s="14">
        <f>LN(K360/K359)</f>
        <v>0.70278693478896515</v>
      </c>
      <c r="N360" s="14">
        <f>LN(L360/L359)</f>
        <v>0.18264575845022266</v>
      </c>
    </row>
    <row r="361" spans="1:14" x14ac:dyDescent="0.3">
      <c r="A361" s="2" t="s">
        <v>37</v>
      </c>
      <c r="B361" s="5">
        <v>2016</v>
      </c>
      <c r="C361" s="3">
        <v>0.203890321068666</v>
      </c>
      <c r="D361" s="8">
        <v>0.13300000000000001</v>
      </c>
      <c r="E361" s="8">
        <v>6.6299999999999998E-2</v>
      </c>
      <c r="F361" s="8">
        <v>0.22639999999999999</v>
      </c>
      <c r="G361" s="8">
        <v>2E-3</v>
      </c>
      <c r="H361" s="8">
        <v>4.4900000000000002E-2</v>
      </c>
      <c r="I361" s="8">
        <v>9.9000000000000005E-2</v>
      </c>
      <c r="J361" s="8">
        <f>C361-G361</f>
        <v>0.201890321068666</v>
      </c>
      <c r="K361" s="12">
        <v>55366189056</v>
      </c>
      <c r="L361" s="12">
        <v>1267</v>
      </c>
      <c r="M361" s="14">
        <f>LN(K361/K360)</f>
        <v>0.23577032251757041</v>
      </c>
      <c r="N361" s="14">
        <f>LN(L361/L360)</f>
        <v>2.6390975855805899E-2</v>
      </c>
    </row>
    <row r="362" spans="1:14" x14ac:dyDescent="0.3">
      <c r="A362" s="2" t="s">
        <v>37</v>
      </c>
      <c r="B362" s="5">
        <v>2017</v>
      </c>
      <c r="C362" s="3">
        <v>4.3021218610083699E-2</v>
      </c>
      <c r="D362" s="8">
        <v>0.21510000000000001</v>
      </c>
      <c r="E362" s="8">
        <v>-4.9500000000000002E-2</v>
      </c>
      <c r="F362" s="8">
        <v>-0.1348</v>
      </c>
      <c r="G362" s="8">
        <v>8.0000000000000002E-3</v>
      </c>
      <c r="H362" s="8">
        <v>4.7199999999999999E-2</v>
      </c>
      <c r="I362" s="8">
        <v>-0.1157</v>
      </c>
      <c r="J362" s="8">
        <f>C362-G362</f>
        <v>3.5021218610083699E-2</v>
      </c>
      <c r="K362" s="12">
        <v>24431419392</v>
      </c>
      <c r="L362" s="12">
        <v>1498</v>
      </c>
      <c r="M362" s="14">
        <f>LN(K362/K361)</f>
        <v>-0.81809911764215193</v>
      </c>
      <c r="N362" s="14">
        <f>LN(L362/L361)</f>
        <v>0.16747898375602582</v>
      </c>
    </row>
    <row r="363" spans="1:14" x14ac:dyDescent="0.3">
      <c r="A363" s="2" t="s">
        <v>37</v>
      </c>
      <c r="B363" s="5">
        <v>2018</v>
      </c>
      <c r="C363" s="3">
        <v>-0.147069802164987</v>
      </c>
      <c r="D363" s="8">
        <v>-6.93E-2</v>
      </c>
      <c r="E363" s="8">
        <v>-3.3399999999999999E-2</v>
      </c>
      <c r="F363" s="8">
        <v>-9.8000000000000004E-2</v>
      </c>
      <c r="G363" s="8">
        <v>1.8100000000000002E-2</v>
      </c>
      <c r="H363" s="8">
        <v>-1.2800000000000001E-2</v>
      </c>
      <c r="I363" s="8">
        <v>1E-4</v>
      </c>
      <c r="J363" s="8">
        <f>C363-G363</f>
        <v>-0.165169802164987</v>
      </c>
      <c r="K363" s="12">
        <v>43277889536</v>
      </c>
      <c r="L363" s="12">
        <v>1837</v>
      </c>
      <c r="M363" s="14">
        <f>LN(K363/K362)</f>
        <v>0.57177188636755993</v>
      </c>
      <c r="N363" s="14">
        <f>LN(L363/L362)</f>
        <v>0.2040029211379609</v>
      </c>
    </row>
    <row r="364" spans="1:14" x14ac:dyDescent="0.3">
      <c r="A364" s="2" t="s">
        <v>37</v>
      </c>
      <c r="B364" s="5">
        <v>2019</v>
      </c>
      <c r="C364" s="3">
        <v>0.29737417943107203</v>
      </c>
      <c r="D364" s="8">
        <v>0.2828</v>
      </c>
      <c r="E364" s="8">
        <v>-6.0600000000000001E-2</v>
      </c>
      <c r="F364" s="8">
        <v>-0.1048</v>
      </c>
      <c r="G364" s="8">
        <v>2.1399999999999999E-2</v>
      </c>
      <c r="H364" s="8">
        <v>4.2599999999999999E-2</v>
      </c>
      <c r="I364" s="8">
        <v>-3.3000000000000002E-2</v>
      </c>
      <c r="J364" s="8">
        <f>C364-G364</f>
        <v>0.27597417943107205</v>
      </c>
      <c r="K364" s="12">
        <v>114482962432</v>
      </c>
      <c r="L364" s="12">
        <v>1793</v>
      </c>
      <c r="M364" s="14">
        <f>LN(K364/K363)</f>
        <v>0.97278414188414597</v>
      </c>
      <c r="N364" s="14">
        <f>LN(L364/L363)</f>
        <v>-2.4243611609992739E-2</v>
      </c>
    </row>
    <row r="365" spans="1:14" x14ac:dyDescent="0.3">
      <c r="A365" s="2" t="s">
        <v>37</v>
      </c>
      <c r="B365" s="5">
        <v>2020</v>
      </c>
      <c r="C365" s="3">
        <v>-0.21420138303255201</v>
      </c>
      <c r="D365" s="8">
        <v>0.23669999999999999</v>
      </c>
      <c r="E365" s="8">
        <v>0.12889999999999999</v>
      </c>
      <c r="F365" s="8">
        <v>-0.46600000000000003</v>
      </c>
      <c r="G365" s="8">
        <v>4.4000000000000003E-3</v>
      </c>
      <c r="H365" s="8">
        <v>-5.0999999999999997E-2</v>
      </c>
      <c r="I365" s="8">
        <v>-0.1172</v>
      </c>
      <c r="J365" s="8">
        <f>C365-G365</f>
        <v>-0.218601383032552</v>
      </c>
      <c r="K365" s="12">
        <v>90208231424</v>
      </c>
      <c r="L365" s="12">
        <v>1635</v>
      </c>
      <c r="M365" s="14">
        <f>LN(K365/K364)</f>
        <v>-0.23830533182484157</v>
      </c>
      <c r="N365" s="14">
        <f>LN(L365/L364)</f>
        <v>-9.2247390273779165E-2</v>
      </c>
    </row>
    <row r="366" spans="1:14" x14ac:dyDescent="0.3">
      <c r="A366" s="2" t="s">
        <v>38</v>
      </c>
      <c r="B366" s="5">
        <v>2010</v>
      </c>
      <c r="C366" s="3">
        <v>6.2632643259025997E-2</v>
      </c>
      <c r="D366" s="8">
        <v>0.17369999999999999</v>
      </c>
      <c r="E366" s="8">
        <v>0.1429</v>
      </c>
      <c r="F366" s="8">
        <v>-5.0999999999999997E-2</v>
      </c>
      <c r="G366" s="8">
        <v>1.1999999999999999E-3</v>
      </c>
      <c r="H366" s="8">
        <v>-1.5100000000000001E-2</v>
      </c>
      <c r="I366" s="8">
        <v>9.4399999999999998E-2</v>
      </c>
      <c r="J366" s="8">
        <f>C366-G366</f>
        <v>6.1432643259025997E-2</v>
      </c>
      <c r="K366" s="12">
        <v>7599770112</v>
      </c>
      <c r="L366" s="12">
        <v>325</v>
      </c>
    </row>
    <row r="367" spans="1:14" x14ac:dyDescent="0.3">
      <c r="A367" s="2" t="s">
        <v>38</v>
      </c>
      <c r="B367" s="5">
        <v>2011</v>
      </c>
      <c r="C367" s="3">
        <v>-9.1713332127620201E-2</v>
      </c>
      <c r="D367" s="8">
        <v>4.4000000000000003E-3</v>
      </c>
      <c r="E367" s="8">
        <v>-5.79E-2</v>
      </c>
      <c r="F367" s="8">
        <v>-8.5400000000000004E-2</v>
      </c>
      <c r="G367" s="8">
        <v>4.0000000000000002E-4</v>
      </c>
      <c r="H367" s="8">
        <v>0.13489999999999999</v>
      </c>
      <c r="I367" s="8">
        <v>-9.7000000000000003E-3</v>
      </c>
      <c r="J367" s="8">
        <f>C367-G367</f>
        <v>-9.2113332127620198E-2</v>
      </c>
      <c r="K367" s="12">
        <v>10272749568</v>
      </c>
      <c r="L367" s="12">
        <v>428</v>
      </c>
      <c r="M367" s="14">
        <f>LN(K367/K366)</f>
        <v>0.30137671783415798</v>
      </c>
      <c r="N367" s="14">
        <f>LN(L367/L366)</f>
        <v>0.27529801325205927</v>
      </c>
    </row>
    <row r="368" spans="1:14" x14ac:dyDescent="0.3">
      <c r="A368" s="2" t="s">
        <v>38</v>
      </c>
      <c r="B368" s="5">
        <v>2012</v>
      </c>
      <c r="C368" s="3">
        <v>-0.21059017689975501</v>
      </c>
      <c r="D368" s="8">
        <v>0.16270000000000001</v>
      </c>
      <c r="E368" s="8">
        <v>-1.32E-2</v>
      </c>
      <c r="F368" s="8">
        <v>9.8500000000000004E-2</v>
      </c>
      <c r="G368" s="8">
        <v>5.9999999999999995E-4</v>
      </c>
      <c r="H368" s="8">
        <v>-5.2299999999999999E-2</v>
      </c>
      <c r="I368" s="8">
        <v>9.2200000000000004E-2</v>
      </c>
      <c r="J368" s="8">
        <f>C368-G368</f>
        <v>-0.211190176899755</v>
      </c>
      <c r="K368" s="12">
        <v>7236550144</v>
      </c>
      <c r="L368" s="12">
        <v>561</v>
      </c>
      <c r="M368" s="14">
        <f>LN(K368/K367)</f>
        <v>-0.35035012285972483</v>
      </c>
      <c r="N368" s="14">
        <f>LN(L368/L367)</f>
        <v>0.27059770994089954</v>
      </c>
    </row>
    <row r="369" spans="1:14" x14ac:dyDescent="0.3">
      <c r="A369" s="2" t="s">
        <v>38</v>
      </c>
      <c r="B369" s="5">
        <v>2013</v>
      </c>
      <c r="C369" s="3">
        <v>8.8172043010752502E-2</v>
      </c>
      <c r="D369" s="8">
        <v>0.35199999999999998</v>
      </c>
      <c r="E369" s="8">
        <v>7.6300000000000007E-2</v>
      </c>
      <c r="F369" s="8">
        <v>2.6499999999999999E-2</v>
      </c>
      <c r="G369" s="8">
        <v>2.0000000000000001E-4</v>
      </c>
      <c r="H369" s="8">
        <v>-4.1799999999999997E-2</v>
      </c>
      <c r="I369" s="8">
        <v>9.9000000000000008E-3</v>
      </c>
      <c r="J369" s="8">
        <f>C369-G369</f>
        <v>8.7972043010752496E-2</v>
      </c>
      <c r="K369" s="12">
        <v>13966229504</v>
      </c>
      <c r="L369" s="12">
        <v>772</v>
      </c>
      <c r="M369" s="14">
        <f>LN(K369/K368)</f>
        <v>0.65749764395234622</v>
      </c>
      <c r="N369" s="14">
        <f>LN(L369/L368)</f>
        <v>0.31926364450207995</v>
      </c>
    </row>
    <row r="370" spans="1:14" x14ac:dyDescent="0.3">
      <c r="A370" s="2" t="s">
        <v>38</v>
      </c>
      <c r="B370" s="5">
        <v>2014</v>
      </c>
      <c r="C370" s="3">
        <v>-4.0513833992094697E-2</v>
      </c>
      <c r="D370" s="8">
        <v>0.1171</v>
      </c>
      <c r="E370" s="8">
        <v>-7.8E-2</v>
      </c>
      <c r="F370" s="8">
        <v>-1.46E-2</v>
      </c>
      <c r="G370" s="8">
        <v>2.0000000000000001E-4</v>
      </c>
      <c r="H370" s="8">
        <v>1.38E-2</v>
      </c>
      <c r="I370" s="8">
        <v>-1.4500000000000001E-2</v>
      </c>
      <c r="J370" s="8">
        <f>C370-G370</f>
        <v>-4.0713833992094696E-2</v>
      </c>
      <c r="K370" s="12">
        <v>21658800128</v>
      </c>
      <c r="L370" s="12">
        <v>1028</v>
      </c>
      <c r="M370" s="14">
        <f>LN(K370/K369)</f>
        <v>0.43876960694538447</v>
      </c>
      <c r="N370" s="14">
        <f>LN(L370/L369)</f>
        <v>0.28638589599033432</v>
      </c>
    </row>
    <row r="371" spans="1:14" x14ac:dyDescent="0.3">
      <c r="A371" s="2" t="s">
        <v>38</v>
      </c>
      <c r="B371" s="5">
        <v>2015</v>
      </c>
      <c r="C371" s="3">
        <v>1.4418125643666201E-2</v>
      </c>
      <c r="D371" s="8">
        <v>6.9999999999999999E-4</v>
      </c>
      <c r="E371" s="8">
        <v>-3.9300000000000002E-2</v>
      </c>
      <c r="F371" s="8">
        <v>-9.5299999999999996E-2</v>
      </c>
      <c r="G371" s="8">
        <v>2.0000000000000001E-4</v>
      </c>
      <c r="H371" s="8">
        <v>1.15E-2</v>
      </c>
      <c r="I371" s="8">
        <v>-8.7099999999999997E-2</v>
      </c>
      <c r="J371" s="8">
        <f>C371-G371</f>
        <v>1.42181256436662E-2</v>
      </c>
      <c r="K371" s="12">
        <v>43737190400</v>
      </c>
      <c r="L371" s="12">
        <v>1234</v>
      </c>
      <c r="M371" s="14">
        <f>LN(K371/K370)</f>
        <v>0.70278693478896515</v>
      </c>
      <c r="N371" s="14">
        <f>LN(L371/L370)</f>
        <v>0.18264575845022266</v>
      </c>
    </row>
    <row r="372" spans="1:14" x14ac:dyDescent="0.3">
      <c r="A372" s="2" t="s">
        <v>38</v>
      </c>
      <c r="B372" s="5">
        <v>2016</v>
      </c>
      <c r="C372" s="3">
        <v>0.18172588832487299</v>
      </c>
      <c r="D372" s="8">
        <v>0.13300000000000001</v>
      </c>
      <c r="E372" s="8">
        <v>6.6299999999999998E-2</v>
      </c>
      <c r="F372" s="8">
        <v>0.22639999999999999</v>
      </c>
      <c r="G372" s="8">
        <v>2E-3</v>
      </c>
      <c r="H372" s="8">
        <v>4.4900000000000002E-2</v>
      </c>
      <c r="I372" s="8">
        <v>9.9000000000000005E-2</v>
      </c>
      <c r="J372" s="8">
        <f>C372-G372</f>
        <v>0.17972588832487299</v>
      </c>
      <c r="K372" s="12">
        <v>55366189056</v>
      </c>
      <c r="L372" s="12">
        <v>1267</v>
      </c>
      <c r="M372" s="14">
        <f>LN(K372/K371)</f>
        <v>0.23577032251757041</v>
      </c>
      <c r="N372" s="14">
        <f>LN(L372/L371)</f>
        <v>2.6390975855805899E-2</v>
      </c>
    </row>
    <row r="373" spans="1:14" x14ac:dyDescent="0.3">
      <c r="A373" s="2" t="s">
        <v>38</v>
      </c>
      <c r="B373" s="5">
        <v>2017</v>
      </c>
      <c r="C373" s="3">
        <v>-3.60824742268041E-2</v>
      </c>
      <c r="D373" s="8">
        <v>0.21510000000000001</v>
      </c>
      <c r="E373" s="8">
        <v>-4.9500000000000002E-2</v>
      </c>
      <c r="F373" s="8">
        <v>-0.1348</v>
      </c>
      <c r="G373" s="8">
        <v>8.0000000000000002E-3</v>
      </c>
      <c r="H373" s="8">
        <v>4.7199999999999999E-2</v>
      </c>
      <c r="I373" s="8">
        <v>-0.1157</v>
      </c>
      <c r="J373" s="8">
        <f>C373-G373</f>
        <v>-4.40824742268041E-2</v>
      </c>
      <c r="K373" s="12">
        <v>24431419392</v>
      </c>
      <c r="L373" s="12">
        <v>1498</v>
      </c>
      <c r="M373" s="14">
        <f>LN(K373/K372)</f>
        <v>-0.81809911764215193</v>
      </c>
      <c r="N373" s="14">
        <f>LN(L373/L372)</f>
        <v>0.16747898375602582</v>
      </c>
    </row>
    <row r="374" spans="1:14" x14ac:dyDescent="0.3">
      <c r="A374" s="2" t="s">
        <v>38</v>
      </c>
      <c r="B374" s="5">
        <v>2018</v>
      </c>
      <c r="C374" s="3">
        <v>-0.20855614973261999</v>
      </c>
      <c r="D374" s="8">
        <v>-6.93E-2</v>
      </c>
      <c r="E374" s="8">
        <v>-3.3399999999999999E-2</v>
      </c>
      <c r="F374" s="8">
        <v>-9.8000000000000004E-2</v>
      </c>
      <c r="G374" s="8">
        <v>1.8100000000000002E-2</v>
      </c>
      <c r="H374" s="8">
        <v>-1.2800000000000001E-2</v>
      </c>
      <c r="I374" s="8">
        <v>1E-4</v>
      </c>
      <c r="J374" s="8">
        <f>C374-G374</f>
        <v>-0.22665614973261999</v>
      </c>
      <c r="K374" s="12">
        <v>43277889536</v>
      </c>
      <c r="L374" s="12">
        <v>1837</v>
      </c>
      <c r="M374" s="14">
        <f>LN(K374/K373)</f>
        <v>0.57177188636755993</v>
      </c>
      <c r="N374" s="14">
        <f>LN(L374/L373)</f>
        <v>0.2040029211379609</v>
      </c>
    </row>
    <row r="375" spans="1:14" x14ac:dyDescent="0.3">
      <c r="A375" s="2" t="s">
        <v>38</v>
      </c>
      <c r="B375" s="5">
        <v>2019</v>
      </c>
      <c r="C375" s="3">
        <v>0.28941441441441401</v>
      </c>
      <c r="D375" s="8">
        <v>0.2828</v>
      </c>
      <c r="E375" s="8">
        <v>-6.0600000000000001E-2</v>
      </c>
      <c r="F375" s="8">
        <v>-0.1048</v>
      </c>
      <c r="G375" s="8">
        <v>2.1399999999999999E-2</v>
      </c>
      <c r="H375" s="8">
        <v>4.2599999999999999E-2</v>
      </c>
      <c r="I375" s="8">
        <v>-3.3000000000000002E-2</v>
      </c>
      <c r="J375" s="8">
        <f>C375-G375</f>
        <v>0.26801441441441404</v>
      </c>
      <c r="K375" s="12">
        <v>114482962432</v>
      </c>
      <c r="L375" s="12">
        <v>1793</v>
      </c>
      <c r="M375" s="14">
        <f>LN(K375/K374)</f>
        <v>0.97278414188414597</v>
      </c>
      <c r="N375" s="14">
        <f>LN(L375/L374)</f>
        <v>-2.4243611609992739E-2</v>
      </c>
    </row>
    <row r="376" spans="1:14" x14ac:dyDescent="0.3">
      <c r="A376" s="2" t="s">
        <v>38</v>
      </c>
      <c r="B376" s="5">
        <v>2020</v>
      </c>
      <c r="C376" s="3">
        <v>-0.148471615720524</v>
      </c>
      <c r="D376" s="8">
        <v>0.23669999999999999</v>
      </c>
      <c r="E376" s="8">
        <v>0.12889999999999999</v>
      </c>
      <c r="F376" s="8">
        <v>-0.46600000000000003</v>
      </c>
      <c r="G376" s="8">
        <v>4.4000000000000003E-3</v>
      </c>
      <c r="H376" s="8">
        <v>-5.0999999999999997E-2</v>
      </c>
      <c r="I376" s="8">
        <v>-0.1172</v>
      </c>
      <c r="J376" s="8">
        <f>C376-G376</f>
        <v>-0.15287161572052399</v>
      </c>
      <c r="K376" s="12">
        <v>90208231424</v>
      </c>
      <c r="L376" s="12">
        <v>1635</v>
      </c>
      <c r="M376" s="14">
        <f>LN(K376/K375)</f>
        <v>-0.23830533182484157</v>
      </c>
      <c r="N376" s="14">
        <f>LN(L376/L375)</f>
        <v>-9.2247390273779165E-2</v>
      </c>
    </row>
    <row r="377" spans="1:14" x14ac:dyDescent="0.3">
      <c r="A377" s="2" t="s">
        <v>39</v>
      </c>
      <c r="B377" s="5">
        <v>2010</v>
      </c>
      <c r="C377" s="3">
        <v>-0.12512926577042399</v>
      </c>
      <c r="D377" s="8">
        <v>0.17369999999999999</v>
      </c>
      <c r="E377" s="8">
        <v>0.1429</v>
      </c>
      <c r="F377" s="8">
        <v>-5.0999999999999997E-2</v>
      </c>
      <c r="G377" s="8">
        <v>1.1999999999999999E-3</v>
      </c>
      <c r="H377" s="8">
        <v>-1.5100000000000001E-2</v>
      </c>
      <c r="I377" s="8">
        <v>9.4399999999999998E-2</v>
      </c>
      <c r="J377" s="8">
        <f>C377-G377</f>
        <v>-0.126329265770424</v>
      </c>
      <c r="K377" s="12">
        <v>7599770112</v>
      </c>
      <c r="L377" s="12">
        <v>325</v>
      </c>
    </row>
    <row r="378" spans="1:14" x14ac:dyDescent="0.3">
      <c r="A378" s="2" t="s">
        <v>39</v>
      </c>
      <c r="B378" s="5">
        <v>2011</v>
      </c>
      <c r="C378" s="3">
        <v>-0.17316784869976401</v>
      </c>
      <c r="D378" s="8">
        <v>4.4000000000000003E-3</v>
      </c>
      <c r="E378" s="8">
        <v>-5.79E-2</v>
      </c>
      <c r="F378" s="8">
        <v>-8.5400000000000004E-2</v>
      </c>
      <c r="G378" s="8">
        <v>4.0000000000000002E-4</v>
      </c>
      <c r="H378" s="8">
        <v>0.13489999999999999</v>
      </c>
      <c r="I378" s="8">
        <v>-9.7000000000000003E-3</v>
      </c>
      <c r="J378" s="8">
        <f>C378-G378</f>
        <v>-0.17356784869976402</v>
      </c>
      <c r="K378" s="12">
        <v>10272749568</v>
      </c>
      <c r="L378" s="12">
        <v>428</v>
      </c>
      <c r="M378" s="14">
        <f>LN(K378/K377)</f>
        <v>0.30137671783415798</v>
      </c>
      <c r="N378" s="14">
        <f>LN(L378/L377)</f>
        <v>0.27529801325205927</v>
      </c>
    </row>
    <row r="379" spans="1:14" x14ac:dyDescent="0.3">
      <c r="A379" s="2" t="s">
        <v>39</v>
      </c>
      <c r="B379" s="5">
        <v>2012</v>
      </c>
      <c r="C379" s="3">
        <v>0.20586132952108699</v>
      </c>
      <c r="D379" s="8">
        <v>0.16270000000000001</v>
      </c>
      <c r="E379" s="8">
        <v>-1.32E-2</v>
      </c>
      <c r="F379" s="8">
        <v>9.8500000000000004E-2</v>
      </c>
      <c r="G379" s="8">
        <v>5.9999999999999995E-4</v>
      </c>
      <c r="H379" s="8">
        <v>-5.2299999999999999E-2</v>
      </c>
      <c r="I379" s="8">
        <v>9.2200000000000004E-2</v>
      </c>
      <c r="J379" s="8">
        <f>C379-G379</f>
        <v>0.205261329521087</v>
      </c>
      <c r="K379" s="12">
        <v>7236550144</v>
      </c>
      <c r="L379" s="12">
        <v>561</v>
      </c>
      <c r="M379" s="14">
        <f>LN(K379/K378)</f>
        <v>-0.35035012285972483</v>
      </c>
      <c r="N379" s="14">
        <f>LN(L379/L378)</f>
        <v>0.27059770994089954</v>
      </c>
    </row>
    <row r="380" spans="1:14" x14ac:dyDescent="0.3">
      <c r="A380" s="2" t="s">
        <v>39</v>
      </c>
      <c r="B380" s="5">
        <v>2013</v>
      </c>
      <c r="C380" s="3">
        <v>0.38055720213396599</v>
      </c>
      <c r="D380" s="8">
        <v>0.35199999999999998</v>
      </c>
      <c r="E380" s="8">
        <v>7.6300000000000007E-2</v>
      </c>
      <c r="F380" s="8">
        <v>2.6499999999999999E-2</v>
      </c>
      <c r="G380" s="8">
        <v>2.0000000000000001E-4</v>
      </c>
      <c r="H380" s="8">
        <v>-4.1799999999999997E-2</v>
      </c>
      <c r="I380" s="8">
        <v>9.9000000000000008E-3</v>
      </c>
      <c r="J380" s="8">
        <f>C380-G380</f>
        <v>0.38035720213396601</v>
      </c>
      <c r="K380" s="12">
        <v>13966229504</v>
      </c>
      <c r="L380" s="12">
        <v>772</v>
      </c>
      <c r="M380" s="14">
        <f>LN(K380/K379)</f>
        <v>0.65749764395234622</v>
      </c>
      <c r="N380" s="14">
        <f>LN(L380/L379)</f>
        <v>0.31926364450207995</v>
      </c>
    </row>
    <row r="381" spans="1:14" x14ac:dyDescent="0.3">
      <c r="A381" s="2" t="s">
        <v>39</v>
      </c>
      <c r="B381" s="5">
        <v>2014</v>
      </c>
      <c r="C381" s="3">
        <v>-4.8948046371833497E-2</v>
      </c>
      <c r="D381" s="8">
        <v>0.1171</v>
      </c>
      <c r="E381" s="8">
        <v>-7.8E-2</v>
      </c>
      <c r="F381" s="8">
        <v>-1.46E-2</v>
      </c>
      <c r="G381" s="8">
        <v>2.0000000000000001E-4</v>
      </c>
      <c r="H381" s="8">
        <v>1.38E-2</v>
      </c>
      <c r="I381" s="8">
        <v>-1.4500000000000001E-2</v>
      </c>
      <c r="J381" s="8">
        <f>C381-G381</f>
        <v>-4.9148046371833495E-2</v>
      </c>
      <c r="K381" s="12">
        <v>21658800128</v>
      </c>
      <c r="L381" s="12">
        <v>1028</v>
      </c>
      <c r="M381" s="14">
        <f>LN(K381/K380)</f>
        <v>0.43876960694538447</v>
      </c>
      <c r="N381" s="14">
        <f>LN(L381/L380)</f>
        <v>0.28638589599033432</v>
      </c>
    </row>
    <row r="382" spans="1:14" x14ac:dyDescent="0.3">
      <c r="A382" s="2" t="s">
        <v>39</v>
      </c>
      <c r="B382" s="5">
        <v>2015</v>
      </c>
      <c r="C382" s="3">
        <v>7.5846501128668198E-2</v>
      </c>
      <c r="D382" s="8">
        <v>6.9999999999999999E-4</v>
      </c>
      <c r="E382" s="8">
        <v>-3.9300000000000002E-2</v>
      </c>
      <c r="F382" s="8">
        <v>-9.5299999999999996E-2</v>
      </c>
      <c r="G382" s="8">
        <v>2.0000000000000001E-4</v>
      </c>
      <c r="H382" s="8">
        <v>1.15E-2</v>
      </c>
      <c r="I382" s="8">
        <v>-8.7099999999999997E-2</v>
      </c>
      <c r="J382" s="8">
        <f>C382-G382</f>
        <v>7.5646501128668192E-2</v>
      </c>
      <c r="K382" s="12">
        <v>43737190400</v>
      </c>
      <c r="L382" s="12">
        <v>1234</v>
      </c>
      <c r="M382" s="14">
        <f>LN(K382/K381)</f>
        <v>0.70278693478896515</v>
      </c>
      <c r="N382" s="14">
        <f>LN(L382/L381)</f>
        <v>0.18264575845022266</v>
      </c>
    </row>
    <row r="383" spans="1:14" x14ac:dyDescent="0.3">
      <c r="A383" s="2" t="s">
        <v>39</v>
      </c>
      <c r="B383" s="5">
        <v>2016</v>
      </c>
      <c r="C383" s="3">
        <v>0.44146034410407098</v>
      </c>
      <c r="D383" s="8">
        <v>0.13300000000000001</v>
      </c>
      <c r="E383" s="8">
        <v>6.6299999999999998E-2</v>
      </c>
      <c r="F383" s="8">
        <v>0.22639999999999999</v>
      </c>
      <c r="G383" s="8">
        <v>2E-3</v>
      </c>
      <c r="H383" s="8">
        <v>4.4900000000000002E-2</v>
      </c>
      <c r="I383" s="8">
        <v>9.9000000000000005E-2</v>
      </c>
      <c r="J383" s="8">
        <f>C383-G383</f>
        <v>0.43946034410407098</v>
      </c>
      <c r="K383" s="12">
        <v>55366189056</v>
      </c>
      <c r="L383" s="12">
        <v>1267</v>
      </c>
      <c r="M383" s="14">
        <f>LN(K383/K382)</f>
        <v>0.23577032251757041</v>
      </c>
      <c r="N383" s="14">
        <f>LN(L383/L382)</f>
        <v>2.6390975855805899E-2</v>
      </c>
    </row>
    <row r="384" spans="1:14" x14ac:dyDescent="0.3">
      <c r="A384" s="2" t="s">
        <v>39</v>
      </c>
      <c r="B384" s="5">
        <v>2017</v>
      </c>
      <c r="C384" s="3">
        <v>4.5293406749968602E-3</v>
      </c>
      <c r="D384" s="8">
        <v>0.21510000000000001</v>
      </c>
      <c r="E384" s="8">
        <v>-4.9500000000000002E-2</v>
      </c>
      <c r="F384" s="8">
        <v>-0.1348</v>
      </c>
      <c r="G384" s="8">
        <v>8.0000000000000002E-3</v>
      </c>
      <c r="H384" s="8">
        <v>4.7199999999999999E-2</v>
      </c>
      <c r="I384" s="8">
        <v>-0.1157</v>
      </c>
      <c r="J384" s="8">
        <f>C384-G384</f>
        <v>-3.4706593250031399E-3</v>
      </c>
      <c r="K384" s="12">
        <v>24431419392</v>
      </c>
      <c r="L384" s="12">
        <v>1498</v>
      </c>
      <c r="M384" s="14">
        <f>LN(K384/K383)</f>
        <v>-0.81809911764215193</v>
      </c>
      <c r="N384" s="14">
        <f>LN(L384/L383)</f>
        <v>0.16747898375602582</v>
      </c>
    </row>
    <row r="385" spans="1:14" x14ac:dyDescent="0.3">
      <c r="A385" s="2" t="s">
        <v>39</v>
      </c>
      <c r="B385" s="5">
        <v>2018</v>
      </c>
      <c r="C385" s="3">
        <v>-0.22014598540145999</v>
      </c>
      <c r="D385" s="8">
        <v>-6.93E-2</v>
      </c>
      <c r="E385" s="8">
        <v>-3.3399999999999999E-2</v>
      </c>
      <c r="F385" s="8">
        <v>-9.8000000000000004E-2</v>
      </c>
      <c r="G385" s="8">
        <v>1.8100000000000002E-2</v>
      </c>
      <c r="H385" s="8">
        <v>-1.2800000000000001E-2</v>
      </c>
      <c r="I385" s="8">
        <v>1E-4</v>
      </c>
      <c r="J385" s="8">
        <f>C385-G385</f>
        <v>-0.23824598540146</v>
      </c>
      <c r="K385" s="12">
        <v>43277889536</v>
      </c>
      <c r="L385" s="12">
        <v>1837</v>
      </c>
      <c r="M385" s="14">
        <f>LN(K385/K384)</f>
        <v>0.57177188636755993</v>
      </c>
      <c r="N385" s="14">
        <f>LN(L385/L384)</f>
        <v>0.2040029211379609</v>
      </c>
    </row>
    <row r="386" spans="1:14" x14ac:dyDescent="0.3">
      <c r="A386" s="2" t="s">
        <v>39</v>
      </c>
      <c r="B386" s="5">
        <v>2019</v>
      </c>
      <c r="C386" s="3">
        <v>0.37214526394608699</v>
      </c>
      <c r="D386" s="8">
        <v>0.2828</v>
      </c>
      <c r="E386" s="8">
        <v>-6.0600000000000001E-2</v>
      </c>
      <c r="F386" s="8">
        <v>-0.1048</v>
      </c>
      <c r="G386" s="8">
        <v>2.1399999999999999E-2</v>
      </c>
      <c r="H386" s="8">
        <v>4.2599999999999999E-2</v>
      </c>
      <c r="I386" s="8">
        <v>-3.3000000000000002E-2</v>
      </c>
      <c r="J386" s="8">
        <f>C386-G386</f>
        <v>0.35074526394608702</v>
      </c>
      <c r="K386" s="12">
        <v>114482962432</v>
      </c>
      <c r="L386" s="12">
        <v>1793</v>
      </c>
      <c r="M386" s="14">
        <f>LN(K386/K385)</f>
        <v>0.97278414188414597</v>
      </c>
      <c r="N386" s="14">
        <f>LN(L386/L385)</f>
        <v>-2.4243611609992739E-2</v>
      </c>
    </row>
    <row r="387" spans="1:14" x14ac:dyDescent="0.3">
      <c r="A387" s="2" t="s">
        <v>39</v>
      </c>
      <c r="B387" s="5">
        <v>2020</v>
      </c>
      <c r="C387" s="3">
        <v>-0.29768076398362903</v>
      </c>
      <c r="D387" s="8">
        <v>0.23669999999999999</v>
      </c>
      <c r="E387" s="8">
        <v>0.12889999999999999</v>
      </c>
      <c r="F387" s="8">
        <v>-0.46600000000000003</v>
      </c>
      <c r="G387" s="8">
        <v>4.4000000000000003E-3</v>
      </c>
      <c r="H387" s="8">
        <v>-5.0999999999999997E-2</v>
      </c>
      <c r="I387" s="8">
        <v>-0.1172</v>
      </c>
      <c r="J387" s="8">
        <f>C387-G387</f>
        <v>-0.30208076398362904</v>
      </c>
      <c r="K387" s="12">
        <v>90208231424</v>
      </c>
      <c r="L387" s="12">
        <v>1635</v>
      </c>
      <c r="M387" s="14">
        <f>LN(K387/K386)</f>
        <v>-0.23830533182484157</v>
      </c>
      <c r="N387" s="14">
        <f>LN(L387/L386)</f>
        <v>-9.2247390273779165E-2</v>
      </c>
    </row>
    <row r="388" spans="1:14" x14ac:dyDescent="0.3">
      <c r="A388" s="2" t="s">
        <v>40</v>
      </c>
      <c r="B388" s="5">
        <v>2010</v>
      </c>
      <c r="C388" s="3">
        <v>0.65964616680707699</v>
      </c>
      <c r="D388" s="8">
        <v>0.17369999999999999</v>
      </c>
      <c r="E388" s="8">
        <v>0.1429</v>
      </c>
      <c r="F388" s="8">
        <v>-5.0999999999999997E-2</v>
      </c>
      <c r="G388" s="8">
        <v>1.1999999999999999E-3</v>
      </c>
      <c r="H388" s="8">
        <v>-1.5100000000000001E-2</v>
      </c>
      <c r="I388" s="8">
        <v>9.4399999999999998E-2</v>
      </c>
      <c r="J388" s="8">
        <f>C388-G388</f>
        <v>0.65844616680707702</v>
      </c>
      <c r="K388" s="12">
        <v>7599770112</v>
      </c>
      <c r="L388" s="12">
        <v>325</v>
      </c>
    </row>
    <row r="389" spans="1:14" x14ac:dyDescent="0.3">
      <c r="A389" s="2" t="s">
        <v>40</v>
      </c>
      <c r="B389" s="5">
        <v>2011</v>
      </c>
      <c r="C389" s="3">
        <v>3.5025380710659998E-2</v>
      </c>
      <c r="D389" s="8">
        <v>4.4000000000000003E-3</v>
      </c>
      <c r="E389" s="8">
        <v>-5.79E-2</v>
      </c>
      <c r="F389" s="8">
        <v>-8.5400000000000004E-2</v>
      </c>
      <c r="G389" s="8">
        <v>4.0000000000000002E-4</v>
      </c>
      <c r="H389" s="8">
        <v>0.13489999999999999</v>
      </c>
      <c r="I389" s="8">
        <v>-9.7000000000000003E-3</v>
      </c>
      <c r="J389" s="8">
        <f>C389-G389</f>
        <v>3.462538071066E-2</v>
      </c>
      <c r="K389" s="12">
        <v>10272749568</v>
      </c>
      <c r="L389" s="12">
        <v>428</v>
      </c>
      <c r="M389" s="14">
        <f>LN(K389/K388)</f>
        <v>0.30137671783415798</v>
      </c>
      <c r="N389" s="14">
        <f>LN(L389/L388)</f>
        <v>0.27529801325205927</v>
      </c>
    </row>
    <row r="390" spans="1:14" x14ac:dyDescent="0.3">
      <c r="A390" s="2" t="s">
        <v>40</v>
      </c>
      <c r="B390" s="5">
        <v>2012</v>
      </c>
      <c r="C390" s="3">
        <v>7.8469838155958895E-3</v>
      </c>
      <c r="D390" s="8">
        <v>0.16270000000000001</v>
      </c>
      <c r="E390" s="8">
        <v>-1.32E-2</v>
      </c>
      <c r="F390" s="8">
        <v>9.8500000000000004E-2</v>
      </c>
      <c r="G390" s="8">
        <v>5.9999999999999995E-4</v>
      </c>
      <c r="H390" s="8">
        <v>-5.2299999999999999E-2</v>
      </c>
      <c r="I390" s="8">
        <v>9.2200000000000004E-2</v>
      </c>
      <c r="J390" s="8">
        <f>C390-G390</f>
        <v>7.2469838155958897E-3</v>
      </c>
      <c r="K390" s="12">
        <v>7236550144</v>
      </c>
      <c r="L390" s="12">
        <v>561</v>
      </c>
      <c r="M390" s="14">
        <f>LN(K390/K389)</f>
        <v>-0.35035012285972483</v>
      </c>
      <c r="N390" s="14">
        <f>LN(L390/L389)</f>
        <v>0.27059770994089954</v>
      </c>
    </row>
    <row r="391" spans="1:14" x14ac:dyDescent="0.3">
      <c r="A391" s="2" t="s">
        <v>40</v>
      </c>
      <c r="B391" s="5">
        <v>2013</v>
      </c>
      <c r="C391" s="3">
        <v>0.51727493917274903</v>
      </c>
      <c r="D391" s="8">
        <v>0.35199999999999998</v>
      </c>
      <c r="E391" s="8">
        <v>7.6300000000000007E-2</v>
      </c>
      <c r="F391" s="8">
        <v>2.6499999999999999E-2</v>
      </c>
      <c r="G391" s="8">
        <v>2.0000000000000001E-4</v>
      </c>
      <c r="H391" s="8">
        <v>-4.1799999999999997E-2</v>
      </c>
      <c r="I391" s="8">
        <v>9.9000000000000008E-3</v>
      </c>
      <c r="J391" s="8">
        <f>C391-G391</f>
        <v>0.51707493917274905</v>
      </c>
      <c r="K391" s="12">
        <v>13966229504</v>
      </c>
      <c r="L391" s="12">
        <v>772</v>
      </c>
      <c r="M391" s="14">
        <f>LN(K391/K390)</f>
        <v>0.65749764395234622</v>
      </c>
      <c r="N391" s="14">
        <f>LN(L391/L390)</f>
        <v>0.31926364450207995</v>
      </c>
    </row>
    <row r="392" spans="1:14" x14ac:dyDescent="0.3">
      <c r="A392" s="2" t="s">
        <v>40</v>
      </c>
      <c r="B392" s="5">
        <v>2014</v>
      </c>
      <c r="C392" s="3">
        <v>4.3296985246953197E-2</v>
      </c>
      <c r="D392" s="8">
        <v>0.1171</v>
      </c>
      <c r="E392" s="8">
        <v>-7.8E-2</v>
      </c>
      <c r="F392" s="8">
        <v>-1.46E-2</v>
      </c>
      <c r="G392" s="8">
        <v>2.0000000000000001E-4</v>
      </c>
      <c r="H392" s="8">
        <v>1.38E-2</v>
      </c>
      <c r="I392" s="8">
        <v>-1.4500000000000001E-2</v>
      </c>
      <c r="J392" s="8">
        <f>C392-G392</f>
        <v>4.3096985246953198E-2</v>
      </c>
      <c r="K392" s="12">
        <v>21658800128</v>
      </c>
      <c r="L392" s="12">
        <v>1028</v>
      </c>
      <c r="M392" s="14">
        <f>LN(K392/K391)</f>
        <v>0.43876960694538447</v>
      </c>
      <c r="N392" s="14">
        <f>LN(L392/L391)</f>
        <v>0.28638589599033432</v>
      </c>
    </row>
    <row r="393" spans="1:14" x14ac:dyDescent="0.3">
      <c r="A393" s="2" t="s">
        <v>40</v>
      </c>
      <c r="B393" s="5">
        <v>2015</v>
      </c>
      <c r="C393" s="3">
        <v>0.14325238241623101</v>
      </c>
      <c r="D393" s="8">
        <v>6.9999999999999999E-4</v>
      </c>
      <c r="E393" s="8">
        <v>-3.9300000000000002E-2</v>
      </c>
      <c r="F393" s="8">
        <v>-9.5299999999999996E-2</v>
      </c>
      <c r="G393" s="8">
        <v>2.0000000000000001E-4</v>
      </c>
      <c r="H393" s="8">
        <v>1.15E-2</v>
      </c>
      <c r="I393" s="8">
        <v>-8.7099999999999997E-2</v>
      </c>
      <c r="J393" s="8">
        <f>C393-G393</f>
        <v>0.143052382416231</v>
      </c>
      <c r="K393" s="12">
        <v>43737190400</v>
      </c>
      <c r="L393" s="12">
        <v>1234</v>
      </c>
      <c r="M393" s="14">
        <f>LN(K393/K392)</f>
        <v>0.70278693478896515</v>
      </c>
      <c r="N393" s="14">
        <f>LN(L393/L392)</f>
        <v>0.18264575845022266</v>
      </c>
    </row>
    <row r="394" spans="1:14" x14ac:dyDescent="0.3">
      <c r="A394" s="2" t="s">
        <v>40</v>
      </c>
      <c r="B394" s="5">
        <v>2016</v>
      </c>
      <c r="C394" s="3">
        <v>0.45953213229362699</v>
      </c>
      <c r="D394" s="8">
        <v>0.13300000000000001</v>
      </c>
      <c r="E394" s="8">
        <v>6.6299999999999998E-2</v>
      </c>
      <c r="F394" s="8">
        <v>0.22639999999999999</v>
      </c>
      <c r="G394" s="8">
        <v>2E-3</v>
      </c>
      <c r="H394" s="8">
        <v>4.4900000000000002E-2</v>
      </c>
      <c r="I394" s="8">
        <v>9.9000000000000005E-2</v>
      </c>
      <c r="J394" s="8">
        <f>C394-G394</f>
        <v>0.45753213229362699</v>
      </c>
      <c r="K394" s="12">
        <v>55366189056</v>
      </c>
      <c r="L394" s="12">
        <v>1267</v>
      </c>
      <c r="M394" s="14">
        <f>LN(K394/K393)</f>
        <v>0.23577032251757041</v>
      </c>
      <c r="N394" s="14">
        <f>LN(L394/L393)</f>
        <v>2.6390975855805899E-2</v>
      </c>
    </row>
    <row r="395" spans="1:14" x14ac:dyDescent="0.3">
      <c r="A395" s="2" t="s">
        <v>40</v>
      </c>
      <c r="B395" s="5">
        <v>2017</v>
      </c>
      <c r="C395" s="3">
        <v>3.4635224760501002E-2</v>
      </c>
      <c r="D395" s="8">
        <v>0.21510000000000001</v>
      </c>
      <c r="E395" s="8">
        <v>-4.9500000000000002E-2</v>
      </c>
      <c r="F395" s="8">
        <v>-0.1348</v>
      </c>
      <c r="G395" s="8">
        <v>8.0000000000000002E-3</v>
      </c>
      <c r="H395" s="8">
        <v>4.7199999999999999E-2</v>
      </c>
      <c r="I395" s="8">
        <v>-0.1157</v>
      </c>
      <c r="J395" s="8">
        <f>C395-G395</f>
        <v>2.6635224760501001E-2</v>
      </c>
      <c r="K395" s="12">
        <v>24431419392</v>
      </c>
      <c r="L395" s="12">
        <v>1498</v>
      </c>
      <c r="M395" s="14">
        <f>LN(K395/K394)</f>
        <v>-0.81809911764215193</v>
      </c>
      <c r="N395" s="14">
        <f>LN(L395/L394)</f>
        <v>0.16747898375602582</v>
      </c>
    </row>
    <row r="396" spans="1:14" x14ac:dyDescent="0.3">
      <c r="A396" s="2" t="s">
        <v>40</v>
      </c>
      <c r="B396" s="5">
        <v>2018</v>
      </c>
      <c r="C396" s="3">
        <v>-0.12232905982906001</v>
      </c>
      <c r="D396" s="8">
        <v>-6.93E-2</v>
      </c>
      <c r="E396" s="8">
        <v>-3.3399999999999999E-2</v>
      </c>
      <c r="F396" s="8">
        <v>-9.8000000000000004E-2</v>
      </c>
      <c r="G396" s="8">
        <v>1.8100000000000002E-2</v>
      </c>
      <c r="H396" s="8">
        <v>-1.2800000000000001E-2</v>
      </c>
      <c r="I396" s="8">
        <v>1E-4</v>
      </c>
      <c r="J396" s="8">
        <f>C396-G396</f>
        <v>-0.14042905982906001</v>
      </c>
      <c r="K396" s="12">
        <v>43277889536</v>
      </c>
      <c r="L396" s="12">
        <v>1837</v>
      </c>
      <c r="M396" s="14">
        <f>LN(K396/K395)</f>
        <v>0.57177188636755993</v>
      </c>
      <c r="N396" s="14">
        <f>LN(L396/L395)</f>
        <v>0.2040029211379609</v>
      </c>
    </row>
    <row r="397" spans="1:14" x14ac:dyDescent="0.3">
      <c r="A397" s="2" t="s">
        <v>40</v>
      </c>
      <c r="B397" s="5">
        <v>2019</v>
      </c>
      <c r="C397" s="3">
        <v>8.2572529924934093E-2</v>
      </c>
      <c r="D397" s="8">
        <v>0.2828</v>
      </c>
      <c r="E397" s="8">
        <v>-6.0600000000000001E-2</v>
      </c>
      <c r="F397" s="8">
        <v>-0.1048</v>
      </c>
      <c r="G397" s="8">
        <v>2.1399999999999999E-2</v>
      </c>
      <c r="H397" s="8">
        <v>4.2599999999999999E-2</v>
      </c>
      <c r="I397" s="8">
        <v>-3.3000000000000002E-2</v>
      </c>
      <c r="J397" s="8">
        <f>C397-G397</f>
        <v>6.1172529924934091E-2</v>
      </c>
      <c r="K397" s="12">
        <v>114482962432</v>
      </c>
      <c r="L397" s="12">
        <v>1793</v>
      </c>
      <c r="M397" s="14">
        <f>LN(K397/K396)</f>
        <v>0.97278414188414597</v>
      </c>
      <c r="N397" s="14">
        <f>LN(L397/L396)</f>
        <v>-2.4243611609992739E-2</v>
      </c>
    </row>
    <row r="398" spans="1:14" x14ac:dyDescent="0.3">
      <c r="A398" s="2" t="s">
        <v>40</v>
      </c>
      <c r="B398" s="5">
        <v>2020</v>
      </c>
      <c r="C398" s="3">
        <v>-0.21008245877061499</v>
      </c>
      <c r="D398" s="8">
        <v>0.23669999999999999</v>
      </c>
      <c r="E398" s="8">
        <v>0.12889999999999999</v>
      </c>
      <c r="F398" s="8">
        <v>-0.46600000000000003</v>
      </c>
      <c r="G398" s="8">
        <v>4.4000000000000003E-3</v>
      </c>
      <c r="H398" s="8">
        <v>-5.0999999999999997E-2</v>
      </c>
      <c r="I398" s="8">
        <v>-0.1172</v>
      </c>
      <c r="J398" s="8">
        <f>C398-G398</f>
        <v>-0.21448245877061498</v>
      </c>
      <c r="K398" s="12">
        <v>90208231424</v>
      </c>
      <c r="L398" s="12">
        <v>1635</v>
      </c>
      <c r="M398" s="14">
        <f>LN(K398/K397)</f>
        <v>-0.23830533182484157</v>
      </c>
      <c r="N398" s="14">
        <f>LN(L398/L397)</f>
        <v>-9.2247390273779165E-2</v>
      </c>
    </row>
    <row r="399" spans="1:14" x14ac:dyDescent="0.3">
      <c r="A399" s="2" t="s">
        <v>41</v>
      </c>
      <c r="B399" s="5">
        <v>2010</v>
      </c>
      <c r="C399" s="3">
        <v>0.148203038162282</v>
      </c>
      <c r="D399" s="8">
        <v>0.17369999999999999</v>
      </c>
      <c r="E399" s="8">
        <v>0.1429</v>
      </c>
      <c r="F399" s="8">
        <v>-5.0999999999999997E-2</v>
      </c>
      <c r="G399" s="8">
        <v>1.1999999999999999E-3</v>
      </c>
      <c r="H399" s="8">
        <v>-1.5100000000000001E-2</v>
      </c>
      <c r="I399" s="8">
        <v>9.4399999999999998E-2</v>
      </c>
      <c r="J399" s="8">
        <f>C399-G399</f>
        <v>0.147003038162282</v>
      </c>
      <c r="K399" s="12">
        <v>7599770112</v>
      </c>
      <c r="L399" s="12">
        <v>325</v>
      </c>
    </row>
    <row r="400" spans="1:14" x14ac:dyDescent="0.3">
      <c r="A400" s="2" t="s">
        <v>41</v>
      </c>
      <c r="B400" s="5">
        <v>2011</v>
      </c>
      <c r="C400" s="3">
        <v>-0.11068086479509499</v>
      </c>
      <c r="D400" s="8">
        <v>4.4000000000000003E-3</v>
      </c>
      <c r="E400" s="8">
        <v>-5.79E-2</v>
      </c>
      <c r="F400" s="8">
        <v>-8.5400000000000004E-2</v>
      </c>
      <c r="G400" s="8">
        <v>4.0000000000000002E-4</v>
      </c>
      <c r="H400" s="8">
        <v>0.13489999999999999</v>
      </c>
      <c r="I400" s="8">
        <v>-9.7000000000000003E-3</v>
      </c>
      <c r="J400" s="8">
        <f>C400-G400</f>
        <v>-0.11108086479509499</v>
      </c>
      <c r="K400" s="12">
        <v>10272749568</v>
      </c>
      <c r="L400" s="12">
        <v>428</v>
      </c>
      <c r="M400" s="14">
        <f>LN(K400/K399)</f>
        <v>0.30137671783415798</v>
      </c>
      <c r="N400" s="14">
        <f>LN(L400/L399)</f>
        <v>0.27529801325205927</v>
      </c>
    </row>
    <row r="401" spans="1:14" x14ac:dyDescent="0.3">
      <c r="A401" s="2" t="s">
        <v>41</v>
      </c>
      <c r="B401" s="5">
        <v>2012</v>
      </c>
      <c r="C401" s="3">
        <v>0.240203193033382</v>
      </c>
      <c r="D401" s="8">
        <v>0.16270000000000001</v>
      </c>
      <c r="E401" s="8">
        <v>-1.32E-2</v>
      </c>
      <c r="F401" s="8">
        <v>9.8500000000000004E-2</v>
      </c>
      <c r="G401" s="8">
        <v>5.9999999999999995E-4</v>
      </c>
      <c r="H401" s="8">
        <v>-5.2299999999999999E-2</v>
      </c>
      <c r="I401" s="8">
        <v>9.2200000000000004E-2</v>
      </c>
      <c r="J401" s="8">
        <f>C401-G401</f>
        <v>0.23960319303338201</v>
      </c>
      <c r="K401" s="12">
        <v>7236550144</v>
      </c>
      <c r="L401" s="12">
        <v>561</v>
      </c>
      <c r="M401" s="14">
        <f>LN(K401/K400)</f>
        <v>-0.35035012285972483</v>
      </c>
      <c r="N401" s="14">
        <f>LN(L401/L400)</f>
        <v>0.27059770994089954</v>
      </c>
    </row>
    <row r="402" spans="1:14" x14ac:dyDescent="0.3">
      <c r="A402" s="2" t="s">
        <v>41</v>
      </c>
      <c r="B402" s="5">
        <v>2013</v>
      </c>
      <c r="C402" s="3">
        <v>0.32826214160327699</v>
      </c>
      <c r="D402" s="8">
        <v>0.35199999999999998</v>
      </c>
      <c r="E402" s="8">
        <v>7.6300000000000007E-2</v>
      </c>
      <c r="F402" s="8">
        <v>2.6499999999999999E-2</v>
      </c>
      <c r="G402" s="8">
        <v>2.0000000000000001E-4</v>
      </c>
      <c r="H402" s="8">
        <v>-4.1799999999999997E-2</v>
      </c>
      <c r="I402" s="8">
        <v>9.9000000000000008E-3</v>
      </c>
      <c r="J402" s="8">
        <f>C402-G402</f>
        <v>0.32806214160327701</v>
      </c>
      <c r="K402" s="12">
        <v>13966229504</v>
      </c>
      <c r="L402" s="12">
        <v>772</v>
      </c>
      <c r="M402" s="14">
        <f>LN(K402/K401)</f>
        <v>0.65749764395234622</v>
      </c>
      <c r="N402" s="14">
        <f>LN(L402/L401)</f>
        <v>0.31926364450207995</v>
      </c>
    </row>
    <row r="403" spans="1:14" x14ac:dyDescent="0.3">
      <c r="A403" s="2" t="s">
        <v>41</v>
      </c>
      <c r="B403" s="5">
        <v>2014</v>
      </c>
      <c r="C403" s="3">
        <v>0.20748898678414099</v>
      </c>
      <c r="D403" s="8">
        <v>0.1171</v>
      </c>
      <c r="E403" s="8">
        <v>-7.8E-2</v>
      </c>
      <c r="F403" s="8">
        <v>-1.46E-2</v>
      </c>
      <c r="G403" s="8">
        <v>2.0000000000000001E-4</v>
      </c>
      <c r="H403" s="8">
        <v>1.38E-2</v>
      </c>
      <c r="I403" s="8">
        <v>-1.4500000000000001E-2</v>
      </c>
      <c r="J403" s="8">
        <f>C403-G403</f>
        <v>0.20728898678414098</v>
      </c>
      <c r="K403" s="12">
        <v>21658800128</v>
      </c>
      <c r="L403" s="12">
        <v>1028</v>
      </c>
      <c r="M403" s="14">
        <f>LN(K403/K402)</f>
        <v>0.43876960694538447</v>
      </c>
      <c r="N403" s="14">
        <f>LN(L403/L402)</f>
        <v>0.28638589599033432</v>
      </c>
    </row>
    <row r="404" spans="1:14" x14ac:dyDescent="0.3">
      <c r="A404" s="2" t="s">
        <v>41</v>
      </c>
      <c r="B404" s="5">
        <v>2015</v>
      </c>
      <c r="C404" s="3">
        <v>-8.39109813936521E-3</v>
      </c>
      <c r="D404" s="8">
        <v>6.9999999999999999E-4</v>
      </c>
      <c r="E404" s="8">
        <v>-3.9300000000000002E-2</v>
      </c>
      <c r="F404" s="8">
        <v>-9.5299999999999996E-2</v>
      </c>
      <c r="G404" s="8">
        <v>2.0000000000000001E-4</v>
      </c>
      <c r="H404" s="8">
        <v>1.15E-2</v>
      </c>
      <c r="I404" s="8">
        <v>-8.7099999999999997E-2</v>
      </c>
      <c r="J404" s="8">
        <f>C404-G404</f>
        <v>-8.5910981393652105E-3</v>
      </c>
      <c r="K404" s="12">
        <v>43737190400</v>
      </c>
      <c r="L404" s="12">
        <v>1234</v>
      </c>
      <c r="M404" s="14">
        <f>LN(K404/K403)</f>
        <v>0.70278693478896515</v>
      </c>
      <c r="N404" s="14">
        <f>LN(L404/L403)</f>
        <v>0.18264575845022266</v>
      </c>
    </row>
    <row r="405" spans="1:14" x14ac:dyDescent="0.3">
      <c r="A405" s="2" t="s">
        <v>41</v>
      </c>
      <c r="B405" s="5">
        <v>2016</v>
      </c>
      <c r="C405" s="3">
        <v>1.3796909492273701E-2</v>
      </c>
      <c r="D405" s="8">
        <v>0.13300000000000001</v>
      </c>
      <c r="E405" s="8">
        <v>6.6299999999999998E-2</v>
      </c>
      <c r="F405" s="8">
        <v>0.22639999999999999</v>
      </c>
      <c r="G405" s="8">
        <v>2E-3</v>
      </c>
      <c r="H405" s="8">
        <v>4.4900000000000002E-2</v>
      </c>
      <c r="I405" s="8">
        <v>9.9000000000000005E-2</v>
      </c>
      <c r="J405" s="8">
        <f>C405-G405</f>
        <v>1.17969094922737E-2</v>
      </c>
      <c r="K405" s="12">
        <v>55366189056</v>
      </c>
      <c r="L405" s="12">
        <v>1267</v>
      </c>
      <c r="M405" s="14">
        <f>LN(K405/K404)</f>
        <v>0.23577032251757041</v>
      </c>
      <c r="N405" s="14">
        <f>LN(L405/L404)</f>
        <v>2.6390975855805899E-2</v>
      </c>
    </row>
    <row r="406" spans="1:14" x14ac:dyDescent="0.3">
      <c r="A406" s="2" t="s">
        <v>41</v>
      </c>
      <c r="B406" s="5">
        <v>2017</v>
      </c>
      <c r="C406" s="3">
        <v>0.10088913082925099</v>
      </c>
      <c r="D406" s="8">
        <v>0.21510000000000001</v>
      </c>
      <c r="E406" s="8">
        <v>-4.9500000000000002E-2</v>
      </c>
      <c r="F406" s="8">
        <v>-0.1348</v>
      </c>
      <c r="G406" s="8">
        <v>8.0000000000000002E-3</v>
      </c>
      <c r="H406" s="8">
        <v>4.7199999999999999E-2</v>
      </c>
      <c r="I406" s="8">
        <v>-0.1157</v>
      </c>
      <c r="J406" s="8">
        <f>C406-G406</f>
        <v>9.2889130829250988E-2</v>
      </c>
      <c r="K406" s="12">
        <v>24431419392</v>
      </c>
      <c r="L406" s="12">
        <v>1498</v>
      </c>
      <c r="M406" s="14">
        <f>LN(K406/K405)</f>
        <v>-0.81809911764215193</v>
      </c>
      <c r="N406" s="14">
        <f>LN(L406/L405)</f>
        <v>0.16747898375602582</v>
      </c>
    </row>
    <row r="407" spans="1:14" x14ac:dyDescent="0.3">
      <c r="A407" s="2" t="s">
        <v>41</v>
      </c>
      <c r="B407" s="5">
        <v>2018</v>
      </c>
      <c r="C407" s="3">
        <v>-0.24048129223668999</v>
      </c>
      <c r="D407" s="8">
        <v>-6.93E-2</v>
      </c>
      <c r="E407" s="8">
        <v>-3.3399999999999999E-2</v>
      </c>
      <c r="F407" s="8">
        <v>-9.8000000000000004E-2</v>
      </c>
      <c r="G407" s="8">
        <v>1.8100000000000002E-2</v>
      </c>
      <c r="H407" s="8">
        <v>-1.2800000000000001E-2</v>
      </c>
      <c r="I407" s="8">
        <v>1E-4</v>
      </c>
      <c r="J407" s="8">
        <f>C407-G407</f>
        <v>-0.25858129223668996</v>
      </c>
      <c r="K407" s="12">
        <v>43277889536</v>
      </c>
      <c r="L407" s="12">
        <v>1837</v>
      </c>
      <c r="M407" s="14">
        <f>LN(K407/K406)</f>
        <v>0.57177188636755993</v>
      </c>
      <c r="N407" s="14">
        <f>LN(L407/L406)</f>
        <v>0.2040029211379609</v>
      </c>
    </row>
    <row r="408" spans="1:14" x14ac:dyDescent="0.3">
      <c r="A408" s="2" t="s">
        <v>41</v>
      </c>
      <c r="B408" s="5">
        <v>2019</v>
      </c>
      <c r="C408" s="3">
        <v>0.16753472222222199</v>
      </c>
      <c r="D408" s="8">
        <v>0.2828</v>
      </c>
      <c r="E408" s="8">
        <v>-6.0600000000000001E-2</v>
      </c>
      <c r="F408" s="8">
        <v>-0.1048</v>
      </c>
      <c r="G408" s="8">
        <v>2.1399999999999999E-2</v>
      </c>
      <c r="H408" s="8">
        <v>4.2599999999999999E-2</v>
      </c>
      <c r="I408" s="8">
        <v>-3.3000000000000002E-2</v>
      </c>
      <c r="J408" s="8">
        <f>C408-G408</f>
        <v>0.14613472222222199</v>
      </c>
      <c r="K408" s="12">
        <v>114482962432</v>
      </c>
      <c r="L408" s="12">
        <v>1793</v>
      </c>
      <c r="M408" s="14">
        <f>LN(K408/K407)</f>
        <v>0.97278414188414597</v>
      </c>
      <c r="N408" s="14">
        <f>LN(L408/L407)</f>
        <v>-2.4243611609992739E-2</v>
      </c>
    </row>
    <row r="409" spans="1:14" x14ac:dyDescent="0.3">
      <c r="A409" s="2" t="s">
        <v>41</v>
      </c>
      <c r="B409" s="5">
        <v>2020</v>
      </c>
      <c r="C409" s="3">
        <v>-0.439033457249071</v>
      </c>
      <c r="D409" s="8">
        <v>0.23669999999999999</v>
      </c>
      <c r="E409" s="8">
        <v>0.12889999999999999</v>
      </c>
      <c r="F409" s="8">
        <v>-0.46600000000000003</v>
      </c>
      <c r="G409" s="8">
        <v>4.4000000000000003E-3</v>
      </c>
      <c r="H409" s="8">
        <v>-5.0999999999999997E-2</v>
      </c>
      <c r="I409" s="8">
        <v>-0.1172</v>
      </c>
      <c r="J409" s="8">
        <f>C409-G409</f>
        <v>-0.44343345724907102</v>
      </c>
      <c r="K409" s="12">
        <v>90208231424</v>
      </c>
      <c r="L409" s="12">
        <v>1635</v>
      </c>
      <c r="M409" s="14">
        <f>LN(K409/K408)</f>
        <v>-0.23830533182484157</v>
      </c>
      <c r="N409" s="14">
        <f>LN(L409/L408)</f>
        <v>-9.2247390273779165E-2</v>
      </c>
    </row>
    <row r="410" spans="1:14" x14ac:dyDescent="0.3">
      <c r="A410" s="2" t="s">
        <v>42</v>
      </c>
      <c r="B410" s="5">
        <v>2010</v>
      </c>
      <c r="C410" s="3">
        <v>0.53646677471637005</v>
      </c>
      <c r="D410" s="8">
        <v>0.17369999999999999</v>
      </c>
      <c r="E410" s="8">
        <v>0.1429</v>
      </c>
      <c r="F410" s="8">
        <v>-5.0999999999999997E-2</v>
      </c>
      <c r="G410" s="8">
        <v>1.1999999999999999E-3</v>
      </c>
      <c r="H410" s="8">
        <v>-1.5100000000000001E-2</v>
      </c>
      <c r="I410" s="8">
        <v>9.4399999999999998E-2</v>
      </c>
      <c r="J410" s="8">
        <f>C410-G410</f>
        <v>0.53526677471637008</v>
      </c>
      <c r="K410" s="12">
        <v>7599770112</v>
      </c>
      <c r="L410" s="12">
        <v>325</v>
      </c>
    </row>
    <row r="411" spans="1:14" x14ac:dyDescent="0.3">
      <c r="A411" s="2" t="s">
        <v>42</v>
      </c>
      <c r="B411" s="5">
        <v>2011</v>
      </c>
      <c r="C411" s="3">
        <v>2.6898734177215101E-2</v>
      </c>
      <c r="D411" s="8">
        <v>4.4000000000000003E-3</v>
      </c>
      <c r="E411" s="8">
        <v>-5.79E-2</v>
      </c>
      <c r="F411" s="8">
        <v>-8.5400000000000004E-2</v>
      </c>
      <c r="G411" s="8">
        <v>4.0000000000000002E-4</v>
      </c>
      <c r="H411" s="8">
        <v>0.13489999999999999</v>
      </c>
      <c r="I411" s="8">
        <v>-9.7000000000000003E-3</v>
      </c>
      <c r="J411" s="8">
        <f>C411-G411</f>
        <v>2.64987341772151E-2</v>
      </c>
      <c r="K411" s="12">
        <v>10272749568</v>
      </c>
      <c r="L411" s="12">
        <v>428</v>
      </c>
      <c r="M411" s="14">
        <f>LN(K411/K410)</f>
        <v>0.30137671783415798</v>
      </c>
      <c r="N411" s="14">
        <f>LN(L411/L410)</f>
        <v>0.27529801325205927</v>
      </c>
    </row>
    <row r="412" spans="1:14" x14ac:dyDescent="0.3">
      <c r="A412" s="2" t="s">
        <v>42</v>
      </c>
      <c r="B412" s="5">
        <v>2012</v>
      </c>
      <c r="C412" s="3">
        <v>0.14124293785310699</v>
      </c>
      <c r="D412" s="8">
        <v>0.16270000000000001</v>
      </c>
      <c r="E412" s="8">
        <v>-1.32E-2</v>
      </c>
      <c r="F412" s="8">
        <v>9.8500000000000004E-2</v>
      </c>
      <c r="G412" s="8">
        <v>5.9999999999999995E-4</v>
      </c>
      <c r="H412" s="8">
        <v>-5.2299999999999999E-2</v>
      </c>
      <c r="I412" s="8">
        <v>9.2200000000000004E-2</v>
      </c>
      <c r="J412" s="8">
        <f>C412-G412</f>
        <v>0.140642937853107</v>
      </c>
      <c r="K412" s="12">
        <v>7236550144</v>
      </c>
      <c r="L412" s="12">
        <v>561</v>
      </c>
      <c r="M412" s="14">
        <f>LN(K412/K411)</f>
        <v>-0.35035012285972483</v>
      </c>
      <c r="N412" s="14">
        <f>LN(L412/L411)</f>
        <v>0.27059770994089954</v>
      </c>
    </row>
    <row r="413" spans="1:14" x14ac:dyDescent="0.3">
      <c r="A413" s="2" t="s">
        <v>42</v>
      </c>
      <c r="B413" s="5">
        <v>2013</v>
      </c>
      <c r="C413" s="3">
        <v>0.44014401440144002</v>
      </c>
      <c r="D413" s="8">
        <v>0.35199999999999998</v>
      </c>
      <c r="E413" s="8">
        <v>7.6300000000000007E-2</v>
      </c>
      <c r="F413" s="8">
        <v>2.6499999999999999E-2</v>
      </c>
      <c r="G413" s="8">
        <v>2.0000000000000001E-4</v>
      </c>
      <c r="H413" s="8">
        <v>-4.1799999999999997E-2</v>
      </c>
      <c r="I413" s="8">
        <v>9.9000000000000008E-3</v>
      </c>
      <c r="J413" s="8">
        <f>C413-G413</f>
        <v>0.43994401440144004</v>
      </c>
      <c r="K413" s="12">
        <v>13966229504</v>
      </c>
      <c r="L413" s="12">
        <v>772</v>
      </c>
      <c r="M413" s="14">
        <f>LN(K413/K412)</f>
        <v>0.65749764395234622</v>
      </c>
      <c r="N413" s="14">
        <f>LN(L413/L412)</f>
        <v>0.31926364450207995</v>
      </c>
    </row>
    <row r="414" spans="1:14" x14ac:dyDescent="0.3">
      <c r="A414" s="2" t="s">
        <v>42</v>
      </c>
      <c r="B414" s="5">
        <v>2014</v>
      </c>
      <c r="C414" s="3">
        <v>8.7499999999999897E-2</v>
      </c>
      <c r="D414" s="8">
        <v>0.1171</v>
      </c>
      <c r="E414" s="8">
        <v>-7.8E-2</v>
      </c>
      <c r="F414" s="8">
        <v>-1.46E-2</v>
      </c>
      <c r="G414" s="8">
        <v>2.0000000000000001E-4</v>
      </c>
      <c r="H414" s="8">
        <v>1.38E-2</v>
      </c>
      <c r="I414" s="8">
        <v>-1.4500000000000001E-2</v>
      </c>
      <c r="J414" s="8">
        <f>C414-G414</f>
        <v>8.7299999999999892E-2</v>
      </c>
      <c r="K414" s="12">
        <v>21658800128</v>
      </c>
      <c r="L414" s="12">
        <v>1028</v>
      </c>
      <c r="M414" s="14">
        <f>LN(K414/K413)</f>
        <v>0.43876960694538447</v>
      </c>
      <c r="N414" s="14">
        <f>LN(L414/L413)</f>
        <v>0.28638589599033432</v>
      </c>
    </row>
    <row r="415" spans="1:14" x14ac:dyDescent="0.3">
      <c r="A415" s="2" t="s">
        <v>42</v>
      </c>
      <c r="B415" s="5">
        <v>2015</v>
      </c>
      <c r="C415" s="3">
        <v>-0.13735632183908</v>
      </c>
      <c r="D415" s="8">
        <v>6.9999999999999999E-4</v>
      </c>
      <c r="E415" s="8">
        <v>-3.9300000000000002E-2</v>
      </c>
      <c r="F415" s="8">
        <v>-9.5299999999999996E-2</v>
      </c>
      <c r="G415" s="8">
        <v>2.0000000000000001E-4</v>
      </c>
      <c r="H415" s="8">
        <v>1.15E-2</v>
      </c>
      <c r="I415" s="8">
        <v>-8.7099999999999997E-2</v>
      </c>
      <c r="J415" s="8">
        <f>C415-G415</f>
        <v>-0.13755632183908001</v>
      </c>
      <c r="K415" s="12">
        <v>43737190400</v>
      </c>
      <c r="L415" s="12">
        <v>1234</v>
      </c>
      <c r="M415" s="14">
        <f>LN(K415/K414)</f>
        <v>0.70278693478896515</v>
      </c>
      <c r="N415" s="14">
        <f>LN(L415/L414)</f>
        <v>0.18264575845022266</v>
      </c>
    </row>
    <row r="416" spans="1:14" x14ac:dyDescent="0.3">
      <c r="A416" s="2" t="s">
        <v>42</v>
      </c>
      <c r="B416" s="5">
        <v>2016</v>
      </c>
      <c r="C416" s="3">
        <v>0.43437708194537</v>
      </c>
      <c r="D416" s="8">
        <v>0.13300000000000001</v>
      </c>
      <c r="E416" s="8">
        <v>6.6299999999999998E-2</v>
      </c>
      <c r="F416" s="8">
        <v>0.22639999999999999</v>
      </c>
      <c r="G416" s="8">
        <v>2E-3</v>
      </c>
      <c r="H416" s="8">
        <v>4.4900000000000002E-2</v>
      </c>
      <c r="I416" s="8">
        <v>9.9000000000000005E-2</v>
      </c>
      <c r="J416" s="8">
        <f>C416-G416</f>
        <v>0.43237708194537</v>
      </c>
      <c r="K416" s="12">
        <v>55366189056</v>
      </c>
      <c r="L416" s="12">
        <v>1267</v>
      </c>
      <c r="M416" s="14">
        <f>LN(K416/K415)</f>
        <v>0.23577032251757041</v>
      </c>
      <c r="N416" s="14">
        <f>LN(L416/L415)</f>
        <v>2.6390975855805899E-2</v>
      </c>
    </row>
    <row r="417" spans="1:14" x14ac:dyDescent="0.3">
      <c r="A417" s="2" t="s">
        <v>42</v>
      </c>
      <c r="B417" s="5">
        <v>2017</v>
      </c>
      <c r="C417" s="3">
        <v>-5.59684161634929E-2</v>
      </c>
      <c r="D417" s="8">
        <v>0.21510000000000001</v>
      </c>
      <c r="E417" s="8">
        <v>-4.9500000000000002E-2</v>
      </c>
      <c r="F417" s="8">
        <v>-0.1348</v>
      </c>
      <c r="G417" s="8">
        <v>8.0000000000000002E-3</v>
      </c>
      <c r="H417" s="8">
        <v>4.7199999999999999E-2</v>
      </c>
      <c r="I417" s="8">
        <v>-0.1157</v>
      </c>
      <c r="J417" s="8">
        <f>C417-G417</f>
        <v>-6.39684161634929E-2</v>
      </c>
      <c r="K417" s="12">
        <v>24431419392</v>
      </c>
      <c r="L417" s="12">
        <v>1498</v>
      </c>
      <c r="M417" s="14">
        <f>LN(K417/K416)</f>
        <v>-0.81809911764215193</v>
      </c>
      <c r="N417" s="14">
        <f>LN(L417/L416)</f>
        <v>0.16747898375602582</v>
      </c>
    </row>
    <row r="418" spans="1:14" x14ac:dyDescent="0.3">
      <c r="A418" s="2" t="s">
        <v>42</v>
      </c>
      <c r="B418" s="5">
        <v>2018</v>
      </c>
      <c r="C418" s="3">
        <v>-9.7416974169741696E-2</v>
      </c>
      <c r="D418" s="8">
        <v>-6.93E-2</v>
      </c>
      <c r="E418" s="8">
        <v>-3.3399999999999999E-2</v>
      </c>
      <c r="F418" s="8">
        <v>-9.8000000000000004E-2</v>
      </c>
      <c r="G418" s="8">
        <v>1.8100000000000002E-2</v>
      </c>
      <c r="H418" s="8">
        <v>-1.2800000000000001E-2</v>
      </c>
      <c r="I418" s="8">
        <v>1E-4</v>
      </c>
      <c r="J418" s="8">
        <f>C418-G418</f>
        <v>-0.1155169741697417</v>
      </c>
      <c r="K418" s="12">
        <v>43277889536</v>
      </c>
      <c r="L418" s="12">
        <v>1837</v>
      </c>
      <c r="M418" s="14">
        <f>LN(K418/K417)</f>
        <v>0.57177188636755993</v>
      </c>
      <c r="N418" s="14">
        <f>LN(L418/L417)</f>
        <v>0.2040029211379609</v>
      </c>
    </row>
    <row r="419" spans="1:14" x14ac:dyDescent="0.3">
      <c r="A419" s="2" t="s">
        <v>42</v>
      </c>
      <c r="B419" s="5">
        <v>2019</v>
      </c>
      <c r="C419" s="3">
        <v>2.9980921231943399E-2</v>
      </c>
      <c r="D419" s="8">
        <v>0.2828</v>
      </c>
      <c r="E419" s="8">
        <v>-6.0600000000000001E-2</v>
      </c>
      <c r="F419" s="8">
        <v>-0.1048</v>
      </c>
      <c r="G419" s="8">
        <v>2.1399999999999999E-2</v>
      </c>
      <c r="H419" s="8">
        <v>4.2599999999999999E-2</v>
      </c>
      <c r="I419" s="8">
        <v>-3.3000000000000002E-2</v>
      </c>
      <c r="J419" s="8">
        <f>C419-G419</f>
        <v>8.5809212319434003E-3</v>
      </c>
      <c r="K419" s="12">
        <v>114482962432</v>
      </c>
      <c r="L419" s="12">
        <v>1793</v>
      </c>
      <c r="M419" s="14">
        <f>LN(K419/K418)</f>
        <v>0.97278414188414597</v>
      </c>
      <c r="N419" s="14">
        <f>LN(L419/L418)</f>
        <v>-2.4243611609992739E-2</v>
      </c>
    </row>
    <row r="420" spans="1:14" x14ac:dyDescent="0.3">
      <c r="A420" s="2" t="s">
        <v>42</v>
      </c>
      <c r="B420" s="5">
        <v>2020</v>
      </c>
      <c r="C420" s="3">
        <v>-0.20719767134162501</v>
      </c>
      <c r="D420" s="8">
        <v>0.23669999999999999</v>
      </c>
      <c r="E420" s="8">
        <v>0.12889999999999999</v>
      </c>
      <c r="F420" s="8">
        <v>-0.46600000000000003</v>
      </c>
      <c r="G420" s="8">
        <v>4.4000000000000003E-3</v>
      </c>
      <c r="H420" s="8">
        <v>-5.0999999999999997E-2</v>
      </c>
      <c r="I420" s="8">
        <v>-0.1172</v>
      </c>
      <c r="J420" s="8">
        <f>C420-G420</f>
        <v>-0.21159767134162499</v>
      </c>
      <c r="K420" s="12">
        <v>90208231424</v>
      </c>
      <c r="L420" s="12">
        <v>1635</v>
      </c>
      <c r="M420" s="14">
        <f>LN(K420/K419)</f>
        <v>-0.23830533182484157</v>
      </c>
      <c r="N420" s="14">
        <f>LN(L420/L419)</f>
        <v>-9.2247390273779165E-2</v>
      </c>
    </row>
    <row r="421" spans="1:14" x14ac:dyDescent="0.3">
      <c r="A421" s="2" t="s">
        <v>43</v>
      </c>
      <c r="B421" s="5">
        <v>2010</v>
      </c>
      <c r="C421" s="3">
        <v>0.88854247856586099</v>
      </c>
      <c r="D421" s="8">
        <v>0.17369999999999999</v>
      </c>
      <c r="E421" s="8">
        <v>0.1429</v>
      </c>
      <c r="F421" s="8">
        <v>-5.0999999999999997E-2</v>
      </c>
      <c r="G421" s="8">
        <v>1.1999999999999999E-3</v>
      </c>
      <c r="H421" s="8">
        <v>-1.5100000000000001E-2</v>
      </c>
      <c r="I421" s="8">
        <v>9.4399999999999998E-2</v>
      </c>
      <c r="J421" s="8">
        <f>C421-G421</f>
        <v>0.88734247856586101</v>
      </c>
      <c r="K421" s="12">
        <v>7599770112</v>
      </c>
      <c r="L421" s="12">
        <v>325</v>
      </c>
    </row>
    <row r="422" spans="1:14" x14ac:dyDescent="0.3">
      <c r="A422" s="2" t="s">
        <v>43</v>
      </c>
      <c r="B422" s="5">
        <v>2011</v>
      </c>
      <c r="C422" s="3">
        <v>-0.328105654147751</v>
      </c>
      <c r="D422" s="8">
        <v>4.4000000000000003E-3</v>
      </c>
      <c r="E422" s="8">
        <v>-5.79E-2</v>
      </c>
      <c r="F422" s="8">
        <v>-8.5400000000000004E-2</v>
      </c>
      <c r="G422" s="8">
        <v>4.0000000000000002E-4</v>
      </c>
      <c r="H422" s="8">
        <v>0.13489999999999999</v>
      </c>
      <c r="I422" s="8">
        <v>-9.7000000000000003E-3</v>
      </c>
      <c r="J422" s="8">
        <f>C422-G422</f>
        <v>-0.32850565414775101</v>
      </c>
      <c r="K422" s="12">
        <v>10272749568</v>
      </c>
      <c r="L422" s="12">
        <v>428</v>
      </c>
      <c r="M422" s="14">
        <f>LN(K422/K421)</f>
        <v>0.30137671783415798</v>
      </c>
      <c r="N422" s="14">
        <f>LN(L422/L421)</f>
        <v>0.27529801325205927</v>
      </c>
    </row>
    <row r="423" spans="1:14" x14ac:dyDescent="0.3">
      <c r="A423" s="2" t="s">
        <v>43</v>
      </c>
      <c r="B423" s="5">
        <v>2012</v>
      </c>
      <c r="C423" s="3">
        <v>0.31449631449631399</v>
      </c>
      <c r="D423" s="8">
        <v>0.16270000000000001</v>
      </c>
      <c r="E423" s="8">
        <v>-1.32E-2</v>
      </c>
      <c r="F423" s="8">
        <v>9.8500000000000004E-2</v>
      </c>
      <c r="G423" s="8">
        <v>5.9999999999999995E-4</v>
      </c>
      <c r="H423" s="8">
        <v>-5.2299999999999999E-2</v>
      </c>
      <c r="I423" s="8">
        <v>9.2200000000000004E-2</v>
      </c>
      <c r="J423" s="8">
        <f>C423-G423</f>
        <v>0.313896314496314</v>
      </c>
      <c r="K423" s="12">
        <v>7236550144</v>
      </c>
      <c r="L423" s="12">
        <v>561</v>
      </c>
      <c r="M423" s="14">
        <f>LN(K423/K422)</f>
        <v>-0.35035012285972483</v>
      </c>
      <c r="N423" s="14">
        <f>LN(L423/L422)</f>
        <v>0.27059770994089954</v>
      </c>
    </row>
    <row r="424" spans="1:14" x14ac:dyDescent="0.3">
      <c r="A424" s="2" t="s">
        <v>43</v>
      </c>
      <c r="B424" s="5">
        <v>2013</v>
      </c>
      <c r="C424" s="3">
        <v>0.4</v>
      </c>
      <c r="D424" s="8">
        <v>0.35199999999999998</v>
      </c>
      <c r="E424" s="8">
        <v>7.6300000000000007E-2</v>
      </c>
      <c r="F424" s="8">
        <v>2.6499999999999999E-2</v>
      </c>
      <c r="G424" s="8">
        <v>2.0000000000000001E-4</v>
      </c>
      <c r="H424" s="8">
        <v>-4.1799999999999997E-2</v>
      </c>
      <c r="I424" s="8">
        <v>9.9000000000000008E-3</v>
      </c>
      <c r="J424" s="8">
        <f>C424-G424</f>
        <v>0.39980000000000004</v>
      </c>
      <c r="K424" s="12">
        <v>13966229504</v>
      </c>
      <c r="L424" s="12">
        <v>772</v>
      </c>
      <c r="M424" s="14">
        <f>LN(K424/K423)</f>
        <v>0.65749764395234622</v>
      </c>
      <c r="N424" s="14">
        <f>LN(L424/L423)</f>
        <v>0.31926364450207995</v>
      </c>
    </row>
    <row r="425" spans="1:14" x14ac:dyDescent="0.3">
      <c r="A425" s="2" t="s">
        <v>43</v>
      </c>
      <c r="B425" s="5">
        <v>2014</v>
      </c>
      <c r="C425" s="3">
        <v>-4.8397863818424501E-2</v>
      </c>
      <c r="D425" s="8">
        <v>0.1171</v>
      </c>
      <c r="E425" s="8">
        <v>-7.8E-2</v>
      </c>
      <c r="F425" s="8">
        <v>-1.46E-2</v>
      </c>
      <c r="G425" s="8">
        <v>2.0000000000000001E-4</v>
      </c>
      <c r="H425" s="8">
        <v>1.38E-2</v>
      </c>
      <c r="I425" s="8">
        <v>-1.4500000000000001E-2</v>
      </c>
      <c r="J425" s="8">
        <f>C425-G425</f>
        <v>-4.85978638184245E-2</v>
      </c>
      <c r="K425" s="12">
        <v>21658800128</v>
      </c>
      <c r="L425" s="12">
        <v>1028</v>
      </c>
      <c r="M425" s="14">
        <f>LN(K425/K424)</f>
        <v>0.43876960694538447</v>
      </c>
      <c r="N425" s="14">
        <f>LN(L425/L424)</f>
        <v>0.28638589599033432</v>
      </c>
    </row>
    <row r="426" spans="1:14" x14ac:dyDescent="0.3">
      <c r="A426" s="2" t="s">
        <v>43</v>
      </c>
      <c r="B426" s="5">
        <v>2015</v>
      </c>
      <c r="C426" s="3">
        <v>-4.2441248684672098E-2</v>
      </c>
      <c r="D426" s="8">
        <v>6.9999999999999999E-4</v>
      </c>
      <c r="E426" s="8">
        <v>-3.9300000000000002E-2</v>
      </c>
      <c r="F426" s="8">
        <v>-9.5299999999999996E-2</v>
      </c>
      <c r="G426" s="8">
        <v>2.0000000000000001E-4</v>
      </c>
      <c r="H426" s="8">
        <v>1.15E-2</v>
      </c>
      <c r="I426" s="8">
        <v>-8.7099999999999997E-2</v>
      </c>
      <c r="J426" s="8">
        <f>C426-G426</f>
        <v>-4.2641248684672096E-2</v>
      </c>
      <c r="K426" s="12">
        <v>43737190400</v>
      </c>
      <c r="L426" s="12">
        <v>1234</v>
      </c>
      <c r="M426" s="14">
        <f>LN(K426/K425)</f>
        <v>0.70278693478896515</v>
      </c>
      <c r="N426" s="14">
        <f>LN(L426/L425)</f>
        <v>0.18264575845022266</v>
      </c>
    </row>
    <row r="427" spans="1:14" x14ac:dyDescent="0.3">
      <c r="A427" s="2" t="s">
        <v>43</v>
      </c>
      <c r="B427" s="5">
        <v>2016</v>
      </c>
      <c r="C427" s="3">
        <v>0.57655677655677695</v>
      </c>
      <c r="D427" s="8">
        <v>0.13300000000000001</v>
      </c>
      <c r="E427" s="8">
        <v>6.6299999999999998E-2</v>
      </c>
      <c r="F427" s="8">
        <v>0.22639999999999999</v>
      </c>
      <c r="G427" s="8">
        <v>2E-3</v>
      </c>
      <c r="H427" s="8">
        <v>4.4900000000000002E-2</v>
      </c>
      <c r="I427" s="8">
        <v>9.9000000000000005E-2</v>
      </c>
      <c r="J427" s="8">
        <f>C427-G427</f>
        <v>0.57455677655677695</v>
      </c>
      <c r="K427" s="12">
        <v>55366189056</v>
      </c>
      <c r="L427" s="12">
        <v>1267</v>
      </c>
      <c r="M427" s="14">
        <f>LN(K427/K426)</f>
        <v>0.23577032251757041</v>
      </c>
      <c r="N427" s="14">
        <f>LN(L427/L426)</f>
        <v>2.6390975855805899E-2</v>
      </c>
    </row>
    <row r="428" spans="1:14" x14ac:dyDescent="0.3">
      <c r="A428" s="2" t="s">
        <v>43</v>
      </c>
      <c r="B428" s="5">
        <v>2017</v>
      </c>
      <c r="C428" s="3">
        <v>0.18099442379182201</v>
      </c>
      <c r="D428" s="8">
        <v>0.21510000000000001</v>
      </c>
      <c r="E428" s="8">
        <v>-4.9500000000000002E-2</v>
      </c>
      <c r="F428" s="8">
        <v>-0.1348</v>
      </c>
      <c r="G428" s="8">
        <v>8.0000000000000002E-3</v>
      </c>
      <c r="H428" s="8">
        <v>4.7199999999999999E-2</v>
      </c>
      <c r="I428" s="8">
        <v>-0.1157</v>
      </c>
      <c r="J428" s="8">
        <f>C428-G428</f>
        <v>0.17299442379182201</v>
      </c>
      <c r="K428" s="12">
        <v>24431419392</v>
      </c>
      <c r="L428" s="12">
        <v>1498</v>
      </c>
      <c r="M428" s="14">
        <f>LN(K428/K427)</f>
        <v>-0.81809911764215193</v>
      </c>
      <c r="N428" s="14">
        <f>LN(L428/L427)</f>
        <v>0.16747898375602582</v>
      </c>
    </row>
    <row r="429" spans="1:14" x14ac:dyDescent="0.3">
      <c r="A429" s="2" t="s">
        <v>43</v>
      </c>
      <c r="B429" s="5">
        <v>2018</v>
      </c>
      <c r="C429" s="3">
        <v>-0.198504819988196</v>
      </c>
      <c r="D429" s="8">
        <v>-6.93E-2</v>
      </c>
      <c r="E429" s="8">
        <v>-3.3399999999999999E-2</v>
      </c>
      <c r="F429" s="8">
        <v>-9.8000000000000004E-2</v>
      </c>
      <c r="G429" s="8">
        <v>1.8100000000000002E-2</v>
      </c>
      <c r="H429" s="8">
        <v>-1.2800000000000001E-2</v>
      </c>
      <c r="I429" s="8">
        <v>1E-4</v>
      </c>
      <c r="J429" s="8">
        <f>C429-G429</f>
        <v>-0.216604819988196</v>
      </c>
      <c r="K429" s="12">
        <v>43277889536</v>
      </c>
      <c r="L429" s="12">
        <v>1837</v>
      </c>
      <c r="M429" s="14">
        <f>LN(K429/K428)</f>
        <v>0.57177188636755993</v>
      </c>
      <c r="N429" s="14">
        <f>LN(L429/L428)</f>
        <v>0.2040029211379609</v>
      </c>
    </row>
    <row r="430" spans="1:14" x14ac:dyDescent="0.3">
      <c r="A430" s="2" t="s">
        <v>43</v>
      </c>
      <c r="B430" s="5">
        <v>2019</v>
      </c>
      <c r="C430" s="3">
        <v>0.27442317133038802</v>
      </c>
      <c r="D430" s="8">
        <v>0.2828</v>
      </c>
      <c r="E430" s="8">
        <v>-6.0600000000000001E-2</v>
      </c>
      <c r="F430" s="8">
        <v>-0.1048</v>
      </c>
      <c r="G430" s="8">
        <v>2.1399999999999999E-2</v>
      </c>
      <c r="H430" s="8">
        <v>4.2599999999999999E-2</v>
      </c>
      <c r="I430" s="8">
        <v>-3.3000000000000002E-2</v>
      </c>
      <c r="J430" s="8">
        <f>C430-G430</f>
        <v>0.25302317133038804</v>
      </c>
      <c r="K430" s="12">
        <v>114482962432</v>
      </c>
      <c r="L430" s="12">
        <v>1793</v>
      </c>
      <c r="M430" s="14">
        <f>LN(K430/K429)</f>
        <v>0.97278414188414597</v>
      </c>
      <c r="N430" s="14">
        <f>LN(L430/L429)</f>
        <v>-2.4243611609992739E-2</v>
      </c>
    </row>
    <row r="431" spans="1:14" x14ac:dyDescent="0.3">
      <c r="A431" s="2" t="s">
        <v>43</v>
      </c>
      <c r="B431" s="5">
        <v>2020</v>
      </c>
      <c r="C431" s="3">
        <v>-0.16332819722650199</v>
      </c>
      <c r="D431" s="8">
        <v>0.23669999999999999</v>
      </c>
      <c r="E431" s="8">
        <v>0.12889999999999999</v>
      </c>
      <c r="F431" s="8">
        <v>-0.46600000000000003</v>
      </c>
      <c r="G431" s="8">
        <v>4.4000000000000003E-3</v>
      </c>
      <c r="H431" s="8">
        <v>-5.0999999999999997E-2</v>
      </c>
      <c r="I431" s="8">
        <v>-0.1172</v>
      </c>
      <c r="J431" s="8">
        <f>C431-G431</f>
        <v>-0.16772819722650198</v>
      </c>
      <c r="K431" s="12">
        <v>90208231424</v>
      </c>
      <c r="L431" s="12">
        <v>1635</v>
      </c>
      <c r="M431" s="14">
        <f>LN(K431/K430)</f>
        <v>-0.23830533182484157</v>
      </c>
      <c r="N431" s="14">
        <f>LN(L431/L430)</f>
        <v>-9.2247390273779165E-2</v>
      </c>
    </row>
  </sheetData>
  <autoFilter ref="A1:N431" xr:uid="{73828E56-E031-4E93-80DF-169E012407D0}">
    <sortState xmlns:xlrd2="http://schemas.microsoft.com/office/spreadsheetml/2017/richdata2" ref="A2:N431">
      <sortCondition ref="A1:A43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9D3A-90B8-4754-B926-67534CECA361}">
  <dimension ref="A1:B41"/>
  <sheetViews>
    <sheetView workbookViewId="0">
      <selection activeCell="B15" sqref="B15"/>
    </sheetView>
  </sheetViews>
  <sheetFormatPr defaultRowHeight="14.4" x14ac:dyDescent="0.3"/>
  <cols>
    <col min="1" max="2" width="27.77734375" bestFit="1" customWidth="1"/>
  </cols>
  <sheetData>
    <row r="1" spans="1:2" s="15" customFormat="1" x14ac:dyDescent="0.3">
      <c r="A1" s="15" t="s">
        <v>70</v>
      </c>
      <c r="B1" s="15" t="s">
        <v>71</v>
      </c>
    </row>
    <row r="2" spans="1:2" x14ac:dyDescent="0.3">
      <c r="A2" t="s">
        <v>35</v>
      </c>
      <c r="B2" s="2" t="s">
        <v>35</v>
      </c>
    </row>
    <row r="3" spans="1:2" x14ac:dyDescent="0.3">
      <c r="A3" t="s">
        <v>0</v>
      </c>
      <c r="B3" s="2" t="s">
        <v>0</v>
      </c>
    </row>
    <row r="4" spans="1:2" x14ac:dyDescent="0.3">
      <c r="A4" t="s">
        <v>4</v>
      </c>
      <c r="B4" s="2" t="s">
        <v>4</v>
      </c>
    </row>
    <row r="5" spans="1:2" x14ac:dyDescent="0.3">
      <c r="A5" t="s">
        <v>6</v>
      </c>
      <c r="B5" s="2" t="s">
        <v>6</v>
      </c>
    </row>
    <row r="6" spans="1:2" x14ac:dyDescent="0.3">
      <c r="A6" t="s">
        <v>7</v>
      </c>
      <c r="B6" s="2" t="s">
        <v>7</v>
      </c>
    </row>
    <row r="7" spans="1:2" x14ac:dyDescent="0.3">
      <c r="A7" t="s">
        <v>9</v>
      </c>
      <c r="B7" s="2" t="s">
        <v>9</v>
      </c>
    </row>
    <row r="8" spans="1:2" x14ac:dyDescent="0.3">
      <c r="A8" t="s">
        <v>10</v>
      </c>
      <c r="B8" s="2" t="s">
        <v>10</v>
      </c>
    </row>
    <row r="9" spans="1:2" x14ac:dyDescent="0.3">
      <c r="A9" t="s">
        <v>11</v>
      </c>
      <c r="B9" s="5" t="s">
        <v>11</v>
      </c>
    </row>
    <row r="10" spans="1:2" x14ac:dyDescent="0.3">
      <c r="A10" t="s">
        <v>12</v>
      </c>
      <c r="B10" s="2" t="s">
        <v>12</v>
      </c>
    </row>
    <row r="11" spans="1:2" x14ac:dyDescent="0.3">
      <c r="A11" t="s">
        <v>13</v>
      </c>
      <c r="B11" s="2" t="s">
        <v>13</v>
      </c>
    </row>
    <row r="12" spans="1:2" x14ac:dyDescent="0.3">
      <c r="A12" t="s">
        <v>14</v>
      </c>
      <c r="B12" s="2" t="s">
        <v>14</v>
      </c>
    </row>
    <row r="13" spans="1:2" x14ac:dyDescent="0.3">
      <c r="A13" t="s">
        <v>15</v>
      </c>
      <c r="B13" s="2" t="s">
        <v>15</v>
      </c>
    </row>
    <row r="14" spans="1:2" x14ac:dyDescent="0.3">
      <c r="A14" t="s">
        <v>16</v>
      </c>
      <c r="B14" s="2" t="s">
        <v>16</v>
      </c>
    </row>
    <row r="15" spans="1:2" x14ac:dyDescent="0.3">
      <c r="A15" t="s">
        <v>18</v>
      </c>
      <c r="B15" s="2" t="s">
        <v>17</v>
      </c>
    </row>
    <row r="16" spans="1:2" x14ac:dyDescent="0.3">
      <c r="A16" t="s">
        <v>19</v>
      </c>
      <c r="B16" s="2" t="s">
        <v>18</v>
      </c>
    </row>
    <row r="17" spans="1:2" x14ac:dyDescent="0.3">
      <c r="A17" t="s">
        <v>20</v>
      </c>
      <c r="B17" s="2" t="s">
        <v>19</v>
      </c>
    </row>
    <row r="18" spans="1:2" x14ac:dyDescent="0.3">
      <c r="A18" t="s">
        <v>21</v>
      </c>
      <c r="B18" s="2" t="s">
        <v>20</v>
      </c>
    </row>
    <row r="19" spans="1:2" x14ac:dyDescent="0.3">
      <c r="A19" t="s">
        <v>22</v>
      </c>
      <c r="B19" s="2" t="s">
        <v>21</v>
      </c>
    </row>
    <row r="20" spans="1:2" x14ac:dyDescent="0.3">
      <c r="A20" t="s">
        <v>23</v>
      </c>
      <c r="B20" s="2" t="s">
        <v>22</v>
      </c>
    </row>
    <row r="21" spans="1:2" x14ac:dyDescent="0.3">
      <c r="A21" t="s">
        <v>24</v>
      </c>
      <c r="B21" s="5" t="s">
        <v>23</v>
      </c>
    </row>
    <row r="22" spans="1:2" x14ac:dyDescent="0.3">
      <c r="A22" t="s">
        <v>25</v>
      </c>
      <c r="B22" s="2" t="s">
        <v>24</v>
      </c>
    </row>
    <row r="23" spans="1:2" x14ac:dyDescent="0.3">
      <c r="A23" t="s">
        <v>26</v>
      </c>
      <c r="B23" s="2" t="s">
        <v>25</v>
      </c>
    </row>
    <row r="24" spans="1:2" x14ac:dyDescent="0.3">
      <c r="A24" t="s">
        <v>27</v>
      </c>
      <c r="B24" s="2" t="s">
        <v>26</v>
      </c>
    </row>
    <row r="25" spans="1:2" x14ac:dyDescent="0.3">
      <c r="A25" t="s">
        <v>28</v>
      </c>
      <c r="B25" s="2" t="s">
        <v>27</v>
      </c>
    </row>
    <row r="26" spans="1:2" x14ac:dyDescent="0.3">
      <c r="A26" t="s">
        <v>29</v>
      </c>
      <c r="B26" s="2" t="s">
        <v>28</v>
      </c>
    </row>
    <row r="27" spans="1:2" x14ac:dyDescent="0.3">
      <c r="A27" t="s">
        <v>30</v>
      </c>
      <c r="B27" s="2" t="s">
        <v>29</v>
      </c>
    </row>
    <row r="28" spans="1:2" x14ac:dyDescent="0.3">
      <c r="A28" t="s">
        <v>5</v>
      </c>
      <c r="B28" s="2" t="s">
        <v>30</v>
      </c>
    </row>
    <row r="29" spans="1:2" x14ac:dyDescent="0.3">
      <c r="A29" t="s">
        <v>31</v>
      </c>
      <c r="B29" s="2" t="s">
        <v>5</v>
      </c>
    </row>
    <row r="30" spans="1:2" x14ac:dyDescent="0.3">
      <c r="A30" t="s">
        <v>32</v>
      </c>
      <c r="B30" s="2" t="s">
        <v>31</v>
      </c>
    </row>
    <row r="31" spans="1:2" x14ac:dyDescent="0.3">
      <c r="A31" t="s">
        <v>33</v>
      </c>
      <c r="B31" s="2" t="s">
        <v>32</v>
      </c>
    </row>
    <row r="32" spans="1:2" x14ac:dyDescent="0.3">
      <c r="A32" t="s">
        <v>34</v>
      </c>
      <c r="B32" s="2" t="s">
        <v>33</v>
      </c>
    </row>
    <row r="33" spans="1:2" x14ac:dyDescent="0.3">
      <c r="A33" t="s">
        <v>36</v>
      </c>
      <c r="B33" s="2" t="s">
        <v>34</v>
      </c>
    </row>
    <row r="34" spans="1:2" x14ac:dyDescent="0.3">
      <c r="A34" t="s">
        <v>37</v>
      </c>
      <c r="B34" s="2" t="s">
        <v>36</v>
      </c>
    </row>
    <row r="35" spans="1:2" x14ac:dyDescent="0.3">
      <c r="A35" t="s">
        <v>38</v>
      </c>
      <c r="B35" s="2" t="s">
        <v>37</v>
      </c>
    </row>
    <row r="36" spans="1:2" x14ac:dyDescent="0.3">
      <c r="A36" t="s">
        <v>39</v>
      </c>
      <c r="B36" s="2" t="s">
        <v>38</v>
      </c>
    </row>
    <row r="37" spans="1:2" x14ac:dyDescent="0.3">
      <c r="A37" t="s">
        <v>40</v>
      </c>
      <c r="B37" s="2" t="s">
        <v>39</v>
      </c>
    </row>
    <row r="38" spans="1:2" x14ac:dyDescent="0.3">
      <c r="A38" t="s">
        <v>41</v>
      </c>
      <c r="B38" s="2" t="s">
        <v>40</v>
      </c>
    </row>
    <row r="39" spans="1:2" x14ac:dyDescent="0.3">
      <c r="A39" t="s">
        <v>42</v>
      </c>
      <c r="B39" s="2" t="s">
        <v>41</v>
      </c>
    </row>
    <row r="40" spans="1:2" x14ac:dyDescent="0.3">
      <c r="A40" t="s">
        <v>43</v>
      </c>
      <c r="B40" s="2" t="s">
        <v>42</v>
      </c>
    </row>
    <row r="41" spans="1:2" x14ac:dyDescent="0.3">
      <c r="A41" s="2" t="s">
        <v>43</v>
      </c>
      <c r="B41" s="2" t="s">
        <v>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F509-2C62-4E6C-9C6E-FE3998A62B91}">
  <sheetPr codeName="Лист2"/>
  <dimension ref="A1:P157"/>
  <sheetViews>
    <sheetView workbookViewId="0">
      <selection activeCell="I152" sqref="I152"/>
    </sheetView>
  </sheetViews>
  <sheetFormatPr defaultRowHeight="14.4" x14ac:dyDescent="0.3"/>
  <cols>
    <col min="1" max="1" width="26.6640625" style="2" customWidth="1"/>
    <col min="2" max="2" width="8.88671875" style="2"/>
    <col min="3" max="3" width="10.6640625" style="2" bestFit="1" customWidth="1"/>
    <col min="4" max="16384" width="8.88671875" style="2"/>
  </cols>
  <sheetData>
    <row r="1" spans="1:7" x14ac:dyDescent="0.3">
      <c r="A1" s="1" t="s">
        <v>1</v>
      </c>
      <c r="B1" s="1" t="s">
        <v>2</v>
      </c>
      <c r="C1" s="1" t="s">
        <v>3</v>
      </c>
      <c r="D1" s="1" t="s">
        <v>64</v>
      </c>
      <c r="E1" s="1" t="s">
        <v>44</v>
      </c>
      <c r="F1" s="1" t="s">
        <v>45</v>
      </c>
      <c r="G1" s="1" t="s">
        <v>46</v>
      </c>
    </row>
    <row r="2" spans="1:7" x14ac:dyDescent="0.3">
      <c r="A2" s="2" t="s">
        <v>49</v>
      </c>
      <c r="B2" s="2">
        <v>2010</v>
      </c>
      <c r="C2" s="7">
        <v>0.13463295766067601</v>
      </c>
      <c r="D2" s="10">
        <v>-4.8803579999999999E-2</v>
      </c>
      <c r="E2" s="10">
        <v>2.1244160000000002E-2</v>
      </c>
      <c r="F2" s="10">
        <v>-7.3025599999999996E-2</v>
      </c>
      <c r="G2" s="10">
        <v>5.0879000000000002E-3</v>
      </c>
    </row>
    <row r="3" spans="1:7" x14ac:dyDescent="0.3">
      <c r="A3" s="2" t="s">
        <v>49</v>
      </c>
      <c r="B3" s="2">
        <v>2011</v>
      </c>
      <c r="C3" s="7">
        <v>-7.97315436241611E-2</v>
      </c>
      <c r="D3" s="10">
        <v>0.16922538000000001</v>
      </c>
      <c r="E3" s="10">
        <v>5.6215880000000003E-2</v>
      </c>
      <c r="F3" s="10">
        <v>-2.5094539999999999E-2</v>
      </c>
      <c r="G3" s="10">
        <v>3.4643199999999999E-3</v>
      </c>
    </row>
    <row r="4" spans="1:7" x14ac:dyDescent="0.3">
      <c r="A4" s="2" t="s">
        <v>49</v>
      </c>
      <c r="B4" s="2">
        <v>2012</v>
      </c>
      <c r="C4" s="7">
        <v>9.4807467911318499E-2</v>
      </c>
      <c r="D4" s="10">
        <v>0.18629545</v>
      </c>
      <c r="E4" s="10">
        <v>0.17921403999999999</v>
      </c>
      <c r="F4" s="10">
        <v>8.3294500000000004E-3</v>
      </c>
      <c r="G4" s="10">
        <v>3.0463E-3</v>
      </c>
    </row>
    <row r="5" spans="1:7" x14ac:dyDescent="0.3">
      <c r="A5" s="2" t="s">
        <v>49</v>
      </c>
      <c r="B5" s="2">
        <v>2013</v>
      </c>
      <c r="C5" s="7">
        <v>0.19930722088995501</v>
      </c>
      <c r="D5" s="10">
        <v>5.7347479999999999E-2</v>
      </c>
      <c r="E5" s="10">
        <v>6.2193300000000003E-3</v>
      </c>
      <c r="F5" s="10">
        <v>2.0784690000000001E-2</v>
      </c>
      <c r="G5" s="10">
        <v>3.6399399999999999E-3</v>
      </c>
    </row>
    <row r="6" spans="1:7" x14ac:dyDescent="0.3">
      <c r="A6" s="2" t="s">
        <v>49</v>
      </c>
      <c r="B6" s="2">
        <v>2014</v>
      </c>
      <c r="C6" s="7">
        <v>6.7015036626552102E-2</v>
      </c>
      <c r="D6" s="10">
        <v>-2.7127760000000001E-2</v>
      </c>
      <c r="E6" s="10">
        <v>0.12848477</v>
      </c>
      <c r="F6" s="10">
        <v>-0.14397204</v>
      </c>
      <c r="G6" s="10">
        <v>4.2925200000000002E-3</v>
      </c>
    </row>
    <row r="7" spans="1:7" x14ac:dyDescent="0.3">
      <c r="A7" s="2" t="s">
        <v>49</v>
      </c>
      <c r="B7" s="2">
        <v>2015</v>
      </c>
      <c r="C7" s="7">
        <v>8.8013335406495502E-2</v>
      </c>
      <c r="D7" s="10">
        <v>8.0548170000000002E-2</v>
      </c>
      <c r="E7" s="10">
        <v>-0.21472263</v>
      </c>
      <c r="F7" s="10">
        <v>1.9897749999999999E-2</v>
      </c>
      <c r="G7" s="10">
        <v>3.3890600000000002E-3</v>
      </c>
    </row>
    <row r="8" spans="1:7" x14ac:dyDescent="0.3">
      <c r="A8" s="2" t="s">
        <v>49</v>
      </c>
      <c r="B8" s="2">
        <v>2016</v>
      </c>
      <c r="C8" s="7">
        <v>0.23404255319148901</v>
      </c>
      <c r="D8" s="10">
        <v>0.14325886529367299</v>
      </c>
      <c r="E8" s="10">
        <v>-0.113294386229278</v>
      </c>
      <c r="F8" s="10">
        <v>0.11664206341159203</v>
      </c>
      <c r="G8" s="11">
        <v>1E-3</v>
      </c>
    </row>
    <row r="9" spans="1:7" x14ac:dyDescent="0.3">
      <c r="A9" s="2" t="s">
        <v>49</v>
      </c>
      <c r="B9" s="2">
        <v>2017</v>
      </c>
      <c r="C9" s="7">
        <v>0.170062695924765</v>
      </c>
      <c r="D9" s="10">
        <v>7.1591889909181708E-2</v>
      </c>
      <c r="E9" s="10">
        <v>2.719588333353215E-2</v>
      </c>
      <c r="F9" s="10">
        <v>-4.9660203554629342E-2</v>
      </c>
      <c r="G9" s="11">
        <v>4.7000000000000002E-3</v>
      </c>
    </row>
    <row r="10" spans="1:7" x14ac:dyDescent="0.3">
      <c r="A10" s="2" t="s">
        <v>49</v>
      </c>
      <c r="B10" s="2">
        <v>2018</v>
      </c>
      <c r="C10" s="7">
        <v>-7.8365706630944401E-2</v>
      </c>
      <c r="D10" s="10">
        <v>-0.134496595350173</v>
      </c>
      <c r="E10" s="10">
        <v>-1.649550669341987E-2</v>
      </c>
      <c r="F10" s="10">
        <v>-3.4414580616983548E-2</v>
      </c>
      <c r="G10" s="11">
        <v>9.6697599999999995E-3</v>
      </c>
    </row>
    <row r="11" spans="1:7" x14ac:dyDescent="0.3">
      <c r="A11" s="2" t="s">
        <v>49</v>
      </c>
      <c r="B11" s="2">
        <v>2019</v>
      </c>
      <c r="C11" s="7">
        <v>0.22093023255814001</v>
      </c>
      <c r="D11" s="10">
        <v>0.114968557849952</v>
      </c>
      <c r="E11" s="10">
        <v>4.7058150635301638E-2</v>
      </c>
      <c r="F11" s="10">
        <v>-7.9847750671321327E-2</v>
      </c>
      <c r="G11" s="11">
        <v>6.0621E-3</v>
      </c>
    </row>
    <row r="12" spans="1:7" x14ac:dyDescent="0.3">
      <c r="A12" s="2" t="s">
        <v>49</v>
      </c>
      <c r="B12" s="2">
        <v>2020</v>
      </c>
      <c r="C12" s="7">
        <v>7.2619047619047597E-2</v>
      </c>
      <c r="D12" s="10">
        <v>-0.14230584654064199</v>
      </c>
      <c r="E12" s="10">
        <v>-7.6370967715476135E-3</v>
      </c>
      <c r="F12" s="10">
        <v>-7.8764519948985756E-2</v>
      </c>
      <c r="G12" s="11">
        <v>-1.1384500000000001E-3</v>
      </c>
    </row>
    <row r="13" spans="1:7" x14ac:dyDescent="0.3">
      <c r="A13" s="2" t="s">
        <v>50</v>
      </c>
      <c r="B13" s="2">
        <v>2010</v>
      </c>
      <c r="C13" s="7">
        <v>8.6842105263157901E-2</v>
      </c>
      <c r="D13" s="10">
        <v>-4.8803579999999999E-2</v>
      </c>
      <c r="E13" s="10">
        <v>2.1244160000000002E-2</v>
      </c>
      <c r="F13" s="10">
        <v>-7.3025599999999996E-2</v>
      </c>
      <c r="G13" s="10">
        <v>5.0879000000000002E-3</v>
      </c>
    </row>
    <row r="14" spans="1:7" x14ac:dyDescent="0.3">
      <c r="A14" s="2" t="s">
        <v>50</v>
      </c>
      <c r="B14" s="2">
        <v>2011</v>
      </c>
      <c r="C14" s="7">
        <v>-0.18280871670702201</v>
      </c>
      <c r="D14" s="10">
        <v>0.16922538000000001</v>
      </c>
      <c r="E14" s="10">
        <v>5.6215880000000003E-2</v>
      </c>
      <c r="F14" s="10">
        <v>-2.5094539999999999E-2</v>
      </c>
      <c r="G14" s="10">
        <v>3.4643199999999999E-3</v>
      </c>
    </row>
    <row r="15" spans="1:7" x14ac:dyDescent="0.3">
      <c r="A15" s="2" t="s">
        <v>50</v>
      </c>
      <c r="B15" s="5">
        <v>2012</v>
      </c>
      <c r="C15" s="7">
        <v>1.2814814814814799</v>
      </c>
      <c r="D15" s="10">
        <v>0.18629545</v>
      </c>
      <c r="E15" s="10">
        <v>0.17921403999999999</v>
      </c>
      <c r="F15" s="10">
        <v>8.3294500000000004E-3</v>
      </c>
      <c r="G15" s="10">
        <v>3.0463E-3</v>
      </c>
    </row>
    <row r="16" spans="1:7" x14ac:dyDescent="0.3">
      <c r="A16" s="2" t="s">
        <v>50</v>
      </c>
      <c r="B16" s="5">
        <v>2013</v>
      </c>
      <c r="C16" s="7">
        <v>0.88747649184327004</v>
      </c>
      <c r="D16" s="10">
        <v>5.7347479999999999E-2</v>
      </c>
      <c r="E16" s="10">
        <v>6.2193300000000003E-3</v>
      </c>
      <c r="F16" s="10">
        <v>2.0784690000000001E-2</v>
      </c>
      <c r="G16" s="10">
        <v>3.6399399999999999E-3</v>
      </c>
    </row>
    <row r="17" spans="1:7" x14ac:dyDescent="0.3">
      <c r="A17" s="2" t="s">
        <v>50</v>
      </c>
      <c r="B17" s="5">
        <v>2014</v>
      </c>
      <c r="C17" s="7">
        <v>-7.8321678321678398E-2</v>
      </c>
      <c r="D17" s="10">
        <v>-2.7127760000000001E-2</v>
      </c>
      <c r="E17" s="10">
        <v>0.12848477</v>
      </c>
      <c r="F17" s="10">
        <v>-0.14397204</v>
      </c>
      <c r="G17" s="10">
        <v>4.2925200000000002E-3</v>
      </c>
    </row>
    <row r="18" spans="1:7" x14ac:dyDescent="0.3">
      <c r="A18" s="2" t="s">
        <v>50</v>
      </c>
      <c r="B18" s="5">
        <v>2015</v>
      </c>
      <c r="C18" s="7">
        <v>0.160849772382398</v>
      </c>
      <c r="D18" s="10">
        <v>8.0548170000000002E-2</v>
      </c>
      <c r="E18" s="10">
        <v>-0.21472263</v>
      </c>
      <c r="F18" s="10">
        <v>1.9897749999999999E-2</v>
      </c>
      <c r="G18" s="10">
        <v>3.3890600000000002E-3</v>
      </c>
    </row>
    <row r="19" spans="1:7" x14ac:dyDescent="0.3">
      <c r="A19" s="2" t="s">
        <v>50</v>
      </c>
      <c r="B19" s="2">
        <v>2016</v>
      </c>
      <c r="C19" s="7">
        <v>0.14332415822243699</v>
      </c>
      <c r="D19" s="10">
        <v>0.14325886529367299</v>
      </c>
      <c r="E19" s="10">
        <v>-0.113294386229278</v>
      </c>
      <c r="F19" s="10">
        <v>0.11664206341159203</v>
      </c>
      <c r="G19" s="11">
        <v>1E-3</v>
      </c>
    </row>
    <row r="20" spans="1:7" x14ac:dyDescent="0.3">
      <c r="A20" s="2" t="s">
        <v>50</v>
      </c>
      <c r="B20" s="2">
        <v>2017</v>
      </c>
      <c r="C20" s="7">
        <v>1.4134275618373699E-3</v>
      </c>
      <c r="D20" s="10">
        <v>7.1591889909181708E-2</v>
      </c>
      <c r="E20" s="10">
        <v>2.719588333353215E-2</v>
      </c>
      <c r="F20" s="10">
        <v>-4.9660203554629342E-2</v>
      </c>
      <c r="G20" s="11">
        <v>4.7000000000000002E-3</v>
      </c>
    </row>
    <row r="21" spans="1:7" x14ac:dyDescent="0.3">
      <c r="A21" s="2" t="s">
        <v>50</v>
      </c>
      <c r="B21" s="2">
        <v>2018</v>
      </c>
      <c r="C21" s="7">
        <v>-0.24841213832039499</v>
      </c>
      <c r="D21" s="10">
        <v>-0.134496595350173</v>
      </c>
      <c r="E21" s="10">
        <v>-1.649550669341987E-2</v>
      </c>
      <c r="F21" s="10">
        <v>-3.4414580616983548E-2</v>
      </c>
      <c r="G21" s="11">
        <v>9.6697599999999995E-3</v>
      </c>
    </row>
    <row r="22" spans="1:7" x14ac:dyDescent="0.3">
      <c r="A22" s="2" t="s">
        <v>50</v>
      </c>
      <c r="B22" s="2">
        <v>2019</v>
      </c>
      <c r="C22" s="7">
        <v>0.26760563380281699</v>
      </c>
      <c r="D22" s="10">
        <v>0.114968557849952</v>
      </c>
      <c r="E22" s="10">
        <v>4.7058150635301638E-2</v>
      </c>
      <c r="F22" s="10">
        <v>-7.9847750671321327E-2</v>
      </c>
      <c r="G22" s="11">
        <v>6.0621E-3</v>
      </c>
    </row>
    <row r="23" spans="1:7" x14ac:dyDescent="0.3">
      <c r="A23" s="2" t="s">
        <v>50</v>
      </c>
      <c r="B23" s="2">
        <v>2020</v>
      </c>
      <c r="C23" s="7">
        <v>-0.42407407407407399</v>
      </c>
      <c r="D23" s="10">
        <v>-0.14230584654064199</v>
      </c>
      <c r="E23" s="10">
        <v>-7.6370967715476135E-3</v>
      </c>
      <c r="F23" s="10">
        <v>-7.8764519948985756E-2</v>
      </c>
      <c r="G23" s="11">
        <v>-1.1384500000000001E-3</v>
      </c>
    </row>
    <row r="24" spans="1:7" x14ac:dyDescent="0.3">
      <c r="A24" s="2" t="s">
        <v>51</v>
      </c>
      <c r="B24" s="5">
        <v>2010</v>
      </c>
      <c r="C24" s="7">
        <v>-0.52716234805125695</v>
      </c>
      <c r="D24" s="10">
        <v>-4.8803579999999999E-2</v>
      </c>
      <c r="E24" s="10">
        <v>2.1244160000000002E-2</v>
      </c>
      <c r="F24" s="10">
        <v>-7.3025599999999996E-2</v>
      </c>
      <c r="G24" s="10">
        <v>5.0879000000000002E-3</v>
      </c>
    </row>
    <row r="25" spans="1:7" x14ac:dyDescent="0.3">
      <c r="A25" s="2" t="s">
        <v>51</v>
      </c>
      <c r="B25" s="5">
        <v>2011</v>
      </c>
      <c r="C25" s="7">
        <v>-0.77196925156462104</v>
      </c>
      <c r="D25" s="10">
        <v>0.16922538000000001</v>
      </c>
      <c r="E25" s="10">
        <v>5.6215880000000003E-2</v>
      </c>
      <c r="F25" s="10">
        <v>-2.5094539999999999E-2</v>
      </c>
      <c r="G25" s="10">
        <v>3.4643199999999999E-3</v>
      </c>
    </row>
    <row r="26" spans="1:7" x14ac:dyDescent="0.3">
      <c r="A26" s="2" t="s">
        <v>51</v>
      </c>
      <c r="B26" s="5">
        <v>2012</v>
      </c>
      <c r="C26" s="7">
        <v>0.36144578313253001</v>
      </c>
      <c r="D26" s="10">
        <v>0.18629545</v>
      </c>
      <c r="E26" s="10">
        <v>0.17921403999999999</v>
      </c>
      <c r="F26" s="10">
        <v>8.3294500000000004E-3</v>
      </c>
      <c r="G26" s="10">
        <v>3.0463E-3</v>
      </c>
    </row>
    <row r="27" spans="1:7" x14ac:dyDescent="0.3">
      <c r="A27" s="2" t="s">
        <v>51</v>
      </c>
      <c r="B27" s="5">
        <v>2013</v>
      </c>
      <c r="C27" s="7">
        <v>1.23008849557522</v>
      </c>
      <c r="D27" s="10">
        <v>5.7347479999999999E-2</v>
      </c>
      <c r="E27" s="10">
        <v>6.2193300000000003E-3</v>
      </c>
      <c r="F27" s="10">
        <v>2.0784690000000001E-2</v>
      </c>
      <c r="G27" s="10">
        <v>3.6399399999999999E-3</v>
      </c>
    </row>
    <row r="28" spans="1:7" x14ac:dyDescent="0.3">
      <c r="A28" s="2" t="s">
        <v>51</v>
      </c>
      <c r="B28" s="2">
        <v>2014</v>
      </c>
      <c r="C28" s="7">
        <v>0.240079365079365</v>
      </c>
      <c r="D28" s="10">
        <v>-2.7127760000000001E-2</v>
      </c>
      <c r="E28" s="10">
        <v>0.12848477</v>
      </c>
      <c r="F28" s="10">
        <v>-0.14397204</v>
      </c>
      <c r="G28" s="10">
        <v>4.2925200000000002E-3</v>
      </c>
    </row>
    <row r="29" spans="1:7" x14ac:dyDescent="0.3">
      <c r="A29" s="2" t="s">
        <v>51</v>
      </c>
      <c r="B29" s="2">
        <v>2015</v>
      </c>
      <c r="C29" s="7">
        <v>8.8000000000000106E-2</v>
      </c>
      <c r="D29" s="10">
        <v>8.0548170000000002E-2</v>
      </c>
      <c r="E29" s="10">
        <v>-0.21472263</v>
      </c>
      <c r="F29" s="10">
        <v>1.9897749999999999E-2</v>
      </c>
      <c r="G29" s="10">
        <v>3.3890600000000002E-3</v>
      </c>
    </row>
    <row r="30" spans="1:7" x14ac:dyDescent="0.3">
      <c r="A30" s="2" t="s">
        <v>51</v>
      </c>
      <c r="B30" s="2">
        <v>2016</v>
      </c>
      <c r="C30" s="7">
        <v>-0.308823529411765</v>
      </c>
      <c r="D30" s="10">
        <v>0.14325886529367299</v>
      </c>
      <c r="E30" s="10">
        <v>-0.113294386229278</v>
      </c>
      <c r="F30" s="10">
        <v>0.11664206341159203</v>
      </c>
      <c r="G30" s="11">
        <v>1E-3</v>
      </c>
    </row>
    <row r="31" spans="1:7" x14ac:dyDescent="0.3">
      <c r="A31" s="2" t="s">
        <v>51</v>
      </c>
      <c r="B31" s="2">
        <v>2017</v>
      </c>
      <c r="C31" s="7">
        <v>1.41843971631206E-2</v>
      </c>
      <c r="D31" s="10">
        <v>7.1591889909181708E-2</v>
      </c>
      <c r="E31" s="10">
        <v>2.719588333353215E-2</v>
      </c>
      <c r="F31" s="10">
        <v>-4.9660203554629342E-2</v>
      </c>
      <c r="G31" s="11">
        <v>4.7000000000000002E-3</v>
      </c>
    </row>
    <row r="32" spans="1:7" x14ac:dyDescent="0.3">
      <c r="A32" s="2" t="s">
        <v>51</v>
      </c>
      <c r="B32" s="2">
        <v>2018</v>
      </c>
      <c r="C32" s="7">
        <v>-0.31860139860139902</v>
      </c>
      <c r="D32" s="10">
        <v>-0.134496595350173</v>
      </c>
      <c r="E32" s="10">
        <v>-1.649550669341987E-2</v>
      </c>
      <c r="F32" s="10">
        <v>-3.4414580616983548E-2</v>
      </c>
      <c r="G32" s="11">
        <v>9.6697599999999995E-3</v>
      </c>
    </row>
    <row r="33" spans="1:16" x14ac:dyDescent="0.3">
      <c r="A33" s="2" t="s">
        <v>51</v>
      </c>
      <c r="B33" s="2">
        <v>2019</v>
      </c>
      <c r="C33" s="7">
        <v>-2.8735632183908501E-3</v>
      </c>
      <c r="D33" s="10">
        <v>0.114968557849952</v>
      </c>
      <c r="E33" s="10">
        <v>4.7058150635301638E-2</v>
      </c>
      <c r="F33" s="10">
        <v>-7.9847750671321327E-2</v>
      </c>
      <c r="G33" s="11">
        <v>6.0621E-3</v>
      </c>
    </row>
    <row r="34" spans="1:16" x14ac:dyDescent="0.3">
      <c r="A34" s="2" t="s">
        <v>51</v>
      </c>
      <c r="B34" s="2">
        <v>2020</v>
      </c>
      <c r="C34" s="7">
        <v>-0.321943186496501</v>
      </c>
      <c r="D34" s="10">
        <v>-0.14230584654064199</v>
      </c>
      <c r="E34" s="10">
        <v>-7.6370967715476135E-3</v>
      </c>
      <c r="F34" s="10">
        <v>-7.8764519948985756E-2</v>
      </c>
      <c r="G34" s="11">
        <v>-1.1384500000000001E-3</v>
      </c>
    </row>
    <row r="35" spans="1:16" x14ac:dyDescent="0.3">
      <c r="A35" s="2" t="s">
        <v>52</v>
      </c>
      <c r="B35" s="5">
        <v>2010</v>
      </c>
      <c r="C35" s="7">
        <v>-5.1992753623188503E-2</v>
      </c>
      <c r="D35" s="10">
        <v>-4.8803579999999999E-2</v>
      </c>
      <c r="E35" s="10">
        <v>2.1244160000000002E-2</v>
      </c>
      <c r="F35" s="10">
        <v>-7.3025599999999996E-2</v>
      </c>
      <c r="G35" s="10">
        <v>5.0879000000000002E-3</v>
      </c>
    </row>
    <row r="36" spans="1:16" x14ac:dyDescent="0.3">
      <c r="A36" s="2" t="s">
        <v>52</v>
      </c>
      <c r="B36" s="5">
        <v>2011</v>
      </c>
      <c r="C36" s="7">
        <v>-0.32715459583412898</v>
      </c>
      <c r="D36" s="10">
        <v>0.16922538000000001</v>
      </c>
      <c r="E36" s="10">
        <v>5.6215880000000003E-2</v>
      </c>
      <c r="F36" s="10">
        <v>-2.5094539999999999E-2</v>
      </c>
      <c r="G36" s="10">
        <v>3.4643199999999999E-3</v>
      </c>
    </row>
    <row r="37" spans="1:16" x14ac:dyDescent="0.3">
      <c r="A37" s="2" t="s">
        <v>52</v>
      </c>
      <c r="B37" s="5">
        <v>2012</v>
      </c>
      <c r="C37" s="7">
        <v>0.49048565748366901</v>
      </c>
      <c r="D37" s="10">
        <v>0.18629545</v>
      </c>
      <c r="E37" s="10">
        <v>0.17921403999999999</v>
      </c>
      <c r="F37" s="10">
        <v>8.3294500000000004E-3</v>
      </c>
      <c r="G37" s="10">
        <v>3.0463E-3</v>
      </c>
    </row>
    <row r="38" spans="1:16" x14ac:dyDescent="0.3">
      <c r="A38" s="2" t="s">
        <v>52</v>
      </c>
      <c r="B38" s="5">
        <v>2013</v>
      </c>
      <c r="C38" s="7">
        <v>0.121947826646254</v>
      </c>
      <c r="D38" s="10">
        <v>5.7347479999999999E-2</v>
      </c>
      <c r="E38" s="10">
        <v>6.2193300000000003E-3</v>
      </c>
      <c r="F38" s="10">
        <v>2.0784690000000001E-2</v>
      </c>
      <c r="G38" s="10">
        <v>3.6399399999999999E-3</v>
      </c>
    </row>
    <row r="39" spans="1:16" x14ac:dyDescent="0.3">
      <c r="A39" s="2" t="s">
        <v>52</v>
      </c>
      <c r="B39" s="2">
        <v>2014</v>
      </c>
      <c r="C39" s="7">
        <v>-0.10461481890053299</v>
      </c>
      <c r="D39" s="10">
        <v>-2.7127760000000001E-2</v>
      </c>
      <c r="E39" s="10">
        <v>0.12848477</v>
      </c>
      <c r="F39" s="10">
        <v>-0.14397204</v>
      </c>
      <c r="G39" s="10">
        <v>4.2925200000000002E-3</v>
      </c>
    </row>
    <row r="40" spans="1:16" x14ac:dyDescent="0.3">
      <c r="A40" s="2" t="s">
        <v>52</v>
      </c>
      <c r="B40" s="2">
        <v>2015</v>
      </c>
      <c r="C40" s="7">
        <v>-0.101026694045175</v>
      </c>
      <c r="D40" s="10">
        <v>8.0548170000000002E-2</v>
      </c>
      <c r="E40" s="10">
        <v>-0.21472263</v>
      </c>
      <c r="F40" s="10">
        <v>1.9897749999999999E-2</v>
      </c>
      <c r="G40" s="10">
        <v>3.3890600000000002E-3</v>
      </c>
    </row>
    <row r="41" spans="1:16" x14ac:dyDescent="0.3">
      <c r="A41" s="2" t="s">
        <v>52</v>
      </c>
      <c r="B41" s="2">
        <v>2016</v>
      </c>
      <c r="C41" s="7">
        <v>2.0785746916400099E-2</v>
      </c>
      <c r="D41" s="10">
        <v>0.14325886529367299</v>
      </c>
      <c r="E41" s="10">
        <v>-0.113294386229278</v>
      </c>
      <c r="F41" s="10">
        <v>0.11664206341159203</v>
      </c>
      <c r="G41" s="11">
        <v>1E-3</v>
      </c>
    </row>
    <row r="42" spans="1:16" x14ac:dyDescent="0.3">
      <c r="A42" s="2" t="s">
        <v>52</v>
      </c>
      <c r="B42" s="2">
        <v>2017</v>
      </c>
      <c r="C42" s="7">
        <v>-9.1071828149474093E-2</v>
      </c>
      <c r="D42" s="10">
        <v>7.1591889909181708E-2</v>
      </c>
      <c r="E42" s="10">
        <v>2.719588333353215E-2</v>
      </c>
      <c r="F42" s="10">
        <v>-4.9660203554629342E-2</v>
      </c>
      <c r="G42" s="11">
        <v>4.7000000000000002E-3</v>
      </c>
    </row>
    <row r="43" spans="1:16" x14ac:dyDescent="0.3">
      <c r="A43" s="2" t="s">
        <v>52</v>
      </c>
      <c r="B43" s="2">
        <v>2018</v>
      </c>
      <c r="C43" s="7">
        <v>-0.25888724766125099</v>
      </c>
      <c r="D43" s="10">
        <v>-0.134496595350173</v>
      </c>
      <c r="E43" s="10">
        <v>-1.649550669341987E-2</v>
      </c>
      <c r="F43" s="10">
        <v>-3.4414580616983548E-2</v>
      </c>
      <c r="G43" s="11">
        <v>9.6697599999999995E-3</v>
      </c>
    </row>
    <row r="44" spans="1:16" x14ac:dyDescent="0.3">
      <c r="A44" s="2" t="s">
        <v>52</v>
      </c>
      <c r="B44" s="2">
        <v>2019</v>
      </c>
      <c r="C44" s="7">
        <v>0.19346266276906701</v>
      </c>
      <c r="D44" s="10">
        <v>0.114968557849952</v>
      </c>
      <c r="E44" s="10">
        <v>4.7058150635301638E-2</v>
      </c>
      <c r="F44" s="10">
        <v>-7.9847750671321327E-2</v>
      </c>
      <c r="G44" s="11">
        <v>6.0621E-3</v>
      </c>
    </row>
    <row r="45" spans="1:16" x14ac:dyDescent="0.3">
      <c r="A45" s="2" t="s">
        <v>52</v>
      </c>
      <c r="B45" s="2">
        <v>2020</v>
      </c>
      <c r="C45" s="7">
        <v>-0.18347806724560201</v>
      </c>
      <c r="D45" s="10">
        <v>-0.14230584654064199</v>
      </c>
      <c r="E45" s="10">
        <v>-7.6370967715476135E-3</v>
      </c>
      <c r="F45" s="10">
        <v>-7.8764519948985756E-2</v>
      </c>
      <c r="G45" s="11">
        <v>-1.1384500000000001E-3</v>
      </c>
    </row>
    <row r="46" spans="1:16" x14ac:dyDescent="0.3">
      <c r="A46" s="2" t="s">
        <v>53</v>
      </c>
      <c r="B46" s="2">
        <v>2010</v>
      </c>
      <c r="C46" s="7">
        <v>0.23405797101449299</v>
      </c>
      <c r="D46" s="10">
        <v>-4.8803579999999999E-2</v>
      </c>
      <c r="E46" s="10">
        <v>2.1244160000000002E-2</v>
      </c>
      <c r="F46" s="10">
        <v>-7.3025599999999996E-2</v>
      </c>
      <c r="G46" s="10">
        <v>5.0879000000000002E-3</v>
      </c>
      <c r="K46" s="10"/>
      <c r="L46" s="10"/>
      <c r="M46" s="10"/>
      <c r="N46" s="10"/>
      <c r="O46" s="10"/>
      <c r="P46" s="10"/>
    </row>
    <row r="47" spans="1:16" x14ac:dyDescent="0.3">
      <c r="A47" s="2" t="s">
        <v>53</v>
      </c>
      <c r="B47" s="2">
        <v>2011</v>
      </c>
      <c r="C47" s="7">
        <v>-0.272460364063418</v>
      </c>
      <c r="D47" s="10">
        <v>0.16922538000000001</v>
      </c>
      <c r="E47" s="10">
        <v>5.6215880000000003E-2</v>
      </c>
      <c r="F47" s="10">
        <v>-2.5094539999999999E-2</v>
      </c>
      <c r="G47" s="10">
        <v>3.4643199999999999E-3</v>
      </c>
      <c r="K47" s="10"/>
      <c r="L47" s="10"/>
      <c r="M47" s="10"/>
      <c r="N47" s="10"/>
      <c r="O47" s="10"/>
      <c r="P47" s="10"/>
    </row>
    <row r="48" spans="1:16" x14ac:dyDescent="0.3">
      <c r="A48" s="2" t="s">
        <v>53</v>
      </c>
      <c r="B48" s="2">
        <v>2012</v>
      </c>
      <c r="C48" s="7">
        <v>0.39305891848264701</v>
      </c>
      <c r="D48" s="10">
        <v>0.18629545</v>
      </c>
      <c r="E48" s="10">
        <v>0.17921403999999999</v>
      </c>
      <c r="F48" s="10">
        <v>8.3294500000000004E-3</v>
      </c>
      <c r="G48" s="10">
        <v>3.0463E-3</v>
      </c>
      <c r="K48" s="10"/>
      <c r="L48" s="10"/>
      <c r="M48" s="10"/>
      <c r="N48" s="10"/>
      <c r="O48" s="10"/>
      <c r="P48" s="10"/>
    </row>
    <row r="49" spans="1:16" x14ac:dyDescent="0.3">
      <c r="A49" s="2" t="s">
        <v>53</v>
      </c>
      <c r="B49" s="2">
        <v>2013</v>
      </c>
      <c r="C49" s="7">
        <v>0.58980301274623403</v>
      </c>
      <c r="D49" s="10">
        <v>5.7347479999999999E-2</v>
      </c>
      <c r="E49" s="10">
        <v>6.2193300000000003E-3</v>
      </c>
      <c r="F49" s="10">
        <v>2.0784690000000001E-2</v>
      </c>
      <c r="G49" s="10">
        <v>3.6399399999999999E-3</v>
      </c>
      <c r="K49" s="10"/>
      <c r="L49" s="10"/>
      <c r="M49" s="10"/>
      <c r="N49" s="10"/>
      <c r="O49" s="10"/>
      <c r="P49" s="10"/>
    </row>
    <row r="50" spans="1:16" x14ac:dyDescent="0.3">
      <c r="A50" s="2" t="s">
        <v>53</v>
      </c>
      <c r="B50" s="2">
        <v>2014</v>
      </c>
      <c r="C50" s="7">
        <v>8.8921282798833795E-2</v>
      </c>
      <c r="D50" s="10">
        <v>-2.7127760000000001E-2</v>
      </c>
      <c r="E50" s="10">
        <v>0.12848477</v>
      </c>
      <c r="F50" s="10">
        <v>-0.14397204</v>
      </c>
      <c r="G50" s="10">
        <v>4.2925200000000002E-3</v>
      </c>
      <c r="K50" s="10"/>
      <c r="L50" s="10"/>
      <c r="M50" s="10"/>
      <c r="N50" s="10"/>
      <c r="O50" s="10"/>
      <c r="P50" s="10"/>
    </row>
    <row r="51" spans="1:16" x14ac:dyDescent="0.3">
      <c r="A51" s="2" t="s">
        <v>53</v>
      </c>
      <c r="B51" s="2">
        <v>2015</v>
      </c>
      <c r="C51" s="7">
        <v>-0.105087014725569</v>
      </c>
      <c r="D51" s="10">
        <v>8.0548170000000002E-2</v>
      </c>
      <c r="E51" s="10">
        <v>-0.21472263</v>
      </c>
      <c r="F51" s="10">
        <v>1.9897749999999999E-2</v>
      </c>
      <c r="G51" s="10">
        <v>3.3890600000000002E-3</v>
      </c>
      <c r="K51" s="10"/>
      <c r="L51" s="10"/>
      <c r="M51" s="10"/>
      <c r="N51" s="10"/>
      <c r="O51" s="10"/>
      <c r="P51" s="10"/>
    </row>
    <row r="52" spans="1:16" x14ac:dyDescent="0.3">
      <c r="A52" s="2" t="s">
        <v>53</v>
      </c>
      <c r="B52" s="2">
        <v>2016</v>
      </c>
      <c r="C52" s="7">
        <v>8.0777860882572897E-2</v>
      </c>
      <c r="D52" s="10">
        <v>0.14325886529367299</v>
      </c>
      <c r="E52" s="10">
        <v>-0.113294386229278</v>
      </c>
      <c r="F52" s="10">
        <v>0.11664206341159203</v>
      </c>
      <c r="G52" s="11">
        <v>1E-3</v>
      </c>
    </row>
    <row r="53" spans="1:16" x14ac:dyDescent="0.3">
      <c r="A53" s="2" t="s">
        <v>53</v>
      </c>
      <c r="B53" s="2">
        <v>2017</v>
      </c>
      <c r="C53" s="7">
        <v>2.0761245674740499E-3</v>
      </c>
      <c r="D53" s="10">
        <v>7.1591889909181708E-2</v>
      </c>
      <c r="E53" s="10">
        <v>2.719588333353215E-2</v>
      </c>
      <c r="F53" s="10">
        <v>-4.9660203554629342E-2</v>
      </c>
      <c r="G53" s="11">
        <v>4.7000000000000002E-3</v>
      </c>
    </row>
    <row r="54" spans="1:16" x14ac:dyDescent="0.3">
      <c r="A54" s="2" t="s">
        <v>53</v>
      </c>
      <c r="B54" s="2">
        <v>2018</v>
      </c>
      <c r="C54" s="7">
        <v>-5.5248618784530402E-3</v>
      </c>
      <c r="D54" s="10">
        <v>-0.134496595350173</v>
      </c>
      <c r="E54" s="10">
        <v>-1.649550669341987E-2</v>
      </c>
      <c r="F54" s="10">
        <v>-3.4414580616983548E-2</v>
      </c>
      <c r="G54" s="11">
        <v>9.6697599999999995E-3</v>
      </c>
    </row>
    <row r="55" spans="1:16" x14ac:dyDescent="0.3">
      <c r="A55" s="2" t="s">
        <v>53</v>
      </c>
      <c r="B55" s="2">
        <v>2019</v>
      </c>
      <c r="C55" s="7">
        <v>0.109722222222222</v>
      </c>
      <c r="D55" s="10">
        <v>0.114968557849952</v>
      </c>
      <c r="E55" s="10">
        <v>4.7058150635301638E-2</v>
      </c>
      <c r="F55" s="10">
        <v>-7.9847750671321327E-2</v>
      </c>
      <c r="G55" s="11">
        <v>6.0621E-3</v>
      </c>
    </row>
    <row r="56" spans="1:16" x14ac:dyDescent="0.3">
      <c r="A56" s="2" t="s">
        <v>53</v>
      </c>
      <c r="B56" s="2">
        <v>2020</v>
      </c>
      <c r="C56" s="7">
        <v>-0.13516896120150201</v>
      </c>
      <c r="D56" s="10">
        <v>-0.14230584654064199</v>
      </c>
      <c r="E56" s="10">
        <v>-7.6370967715476135E-3</v>
      </c>
      <c r="F56" s="10">
        <v>-7.8764519948985756E-2</v>
      </c>
      <c r="G56" s="11">
        <v>-1.1384500000000001E-3</v>
      </c>
    </row>
    <row r="57" spans="1:16" x14ac:dyDescent="0.3">
      <c r="A57" s="2" t="s">
        <v>54</v>
      </c>
      <c r="B57" s="2">
        <v>2010</v>
      </c>
      <c r="C57" s="7">
        <v>0.28072776280323503</v>
      </c>
      <c r="D57" s="10">
        <v>-4.8803579999999999E-2</v>
      </c>
      <c r="E57" s="10">
        <v>2.1244160000000002E-2</v>
      </c>
      <c r="F57" s="10">
        <v>-7.3025599999999996E-2</v>
      </c>
      <c r="G57" s="10">
        <v>5.0879000000000002E-3</v>
      </c>
    </row>
    <row r="58" spans="1:16" x14ac:dyDescent="0.3">
      <c r="A58" s="2" t="s">
        <v>54</v>
      </c>
      <c r="B58" s="2">
        <v>2011</v>
      </c>
      <c r="C58" s="7">
        <v>4.8510996527412302E-2</v>
      </c>
      <c r="D58" s="10">
        <v>0.16922538000000001</v>
      </c>
      <c r="E58" s="10">
        <v>5.6215880000000003E-2</v>
      </c>
      <c r="F58" s="10">
        <v>-2.5094539999999999E-2</v>
      </c>
      <c r="G58" s="10">
        <v>3.4643199999999999E-3</v>
      </c>
    </row>
    <row r="59" spans="1:16" x14ac:dyDescent="0.3">
      <c r="A59" s="2" t="s">
        <v>54</v>
      </c>
      <c r="B59" s="2">
        <v>2012</v>
      </c>
      <c r="C59" s="7">
        <v>-1.5957446808510502E-2</v>
      </c>
      <c r="D59" s="10">
        <v>0.18629545</v>
      </c>
      <c r="E59" s="10">
        <v>0.17921403999999999</v>
      </c>
      <c r="F59" s="10">
        <v>8.3294500000000004E-3</v>
      </c>
      <c r="G59" s="10">
        <v>3.0463E-3</v>
      </c>
    </row>
    <row r="60" spans="1:16" x14ac:dyDescent="0.3">
      <c r="A60" s="2" t="s">
        <v>54</v>
      </c>
      <c r="B60" s="2">
        <v>2013</v>
      </c>
      <c r="C60" s="7">
        <v>-0.11728709841917399</v>
      </c>
      <c r="D60" s="10">
        <v>5.7347479999999999E-2</v>
      </c>
      <c r="E60" s="10">
        <v>6.2193300000000003E-3</v>
      </c>
      <c r="F60" s="10">
        <v>2.0784690000000001E-2</v>
      </c>
      <c r="G60" s="10">
        <v>3.6399399999999999E-3</v>
      </c>
    </row>
    <row r="61" spans="1:16" x14ac:dyDescent="0.3">
      <c r="A61" s="2" t="s">
        <v>54</v>
      </c>
      <c r="B61" s="2">
        <v>2014</v>
      </c>
      <c r="C61" s="7">
        <v>2.8307336799538001E-2</v>
      </c>
      <c r="D61" s="10">
        <v>-2.7127760000000001E-2</v>
      </c>
      <c r="E61" s="10">
        <v>0.12848477</v>
      </c>
      <c r="F61" s="10">
        <v>-0.14397204</v>
      </c>
      <c r="G61" s="10">
        <v>4.2925200000000002E-3</v>
      </c>
    </row>
    <row r="62" spans="1:16" x14ac:dyDescent="0.3">
      <c r="A62" s="2" t="s">
        <v>54</v>
      </c>
      <c r="B62" s="2">
        <v>2015</v>
      </c>
      <c r="C62" s="7">
        <v>1.7134831460674099E-2</v>
      </c>
      <c r="D62" s="10">
        <v>8.0548170000000002E-2</v>
      </c>
      <c r="E62" s="10">
        <v>-0.21472263</v>
      </c>
      <c r="F62" s="10">
        <v>1.9897749999999999E-2</v>
      </c>
      <c r="G62" s="10">
        <v>3.3890600000000002E-3</v>
      </c>
    </row>
    <row r="63" spans="1:16" x14ac:dyDescent="0.3">
      <c r="A63" s="2" t="s">
        <v>54</v>
      </c>
      <c r="B63" s="2">
        <v>2016</v>
      </c>
      <c r="C63" s="7">
        <v>0.19309582988124799</v>
      </c>
      <c r="D63" s="10">
        <v>0.14325886529367299</v>
      </c>
      <c r="E63" s="10">
        <v>-0.113294386229278</v>
      </c>
      <c r="F63" s="10">
        <v>0.11664206341159203</v>
      </c>
      <c r="G63" s="11">
        <v>1E-3</v>
      </c>
    </row>
    <row r="64" spans="1:16" x14ac:dyDescent="0.3">
      <c r="A64" s="2" t="s">
        <v>54</v>
      </c>
      <c r="B64" s="2">
        <v>2017</v>
      </c>
      <c r="C64" s="7">
        <v>8.8329244016480707E-2</v>
      </c>
      <c r="D64" s="10">
        <v>7.1591889909181708E-2</v>
      </c>
      <c r="E64" s="10">
        <v>2.719588333353215E-2</v>
      </c>
      <c r="F64" s="10">
        <v>-4.9660203554629342E-2</v>
      </c>
      <c r="G64" s="11">
        <v>4.7000000000000002E-3</v>
      </c>
    </row>
    <row r="65" spans="1:7" x14ac:dyDescent="0.3">
      <c r="A65" s="2" t="s">
        <v>54</v>
      </c>
      <c r="B65" s="2">
        <v>2018</v>
      </c>
      <c r="C65" s="7">
        <v>-9.8217703858096903E-2</v>
      </c>
      <c r="D65" s="10">
        <v>-0.134496595350173</v>
      </c>
      <c r="E65" s="10">
        <v>-1.649550669341987E-2</v>
      </c>
      <c r="F65" s="10">
        <v>-3.4414580616983548E-2</v>
      </c>
      <c r="G65" s="11">
        <v>9.6697599999999995E-3</v>
      </c>
    </row>
    <row r="66" spans="1:7" x14ac:dyDescent="0.3">
      <c r="A66" s="2" t="s">
        <v>54</v>
      </c>
      <c r="B66" s="2">
        <v>2019</v>
      </c>
      <c r="C66" s="7">
        <v>-0.174528301886792</v>
      </c>
      <c r="D66" s="10">
        <v>0.114968557849952</v>
      </c>
      <c r="E66" s="10">
        <v>4.7058150635301638E-2</v>
      </c>
      <c r="F66" s="10">
        <v>-7.9847750671321327E-2</v>
      </c>
      <c r="G66" s="11">
        <v>6.0621E-3</v>
      </c>
    </row>
    <row r="67" spans="1:7" x14ac:dyDescent="0.3">
      <c r="A67" s="2" t="s">
        <v>54</v>
      </c>
      <c r="B67" s="2">
        <v>2020</v>
      </c>
      <c r="C67" s="7">
        <v>-0.16456538907538701</v>
      </c>
      <c r="D67" s="10">
        <v>-0.14230584654064199</v>
      </c>
      <c r="E67" s="10">
        <v>-7.6370967715476135E-3</v>
      </c>
      <c r="F67" s="10">
        <v>-7.8764519948985756E-2</v>
      </c>
      <c r="G67" s="11">
        <v>-1.1384500000000001E-3</v>
      </c>
    </row>
    <row r="68" spans="1:7" x14ac:dyDescent="0.3">
      <c r="A68" s="2" t="s">
        <v>55</v>
      </c>
      <c r="B68" s="2">
        <v>2010</v>
      </c>
      <c r="C68" s="7">
        <v>-8.1405191873589106E-2</v>
      </c>
      <c r="D68" s="10">
        <v>-4.8803579999999999E-2</v>
      </c>
      <c r="E68" s="10">
        <v>2.1244160000000002E-2</v>
      </c>
      <c r="F68" s="10">
        <v>-7.3025599999999996E-2</v>
      </c>
      <c r="G68" s="10">
        <v>5.0879000000000002E-3</v>
      </c>
    </row>
    <row r="69" spans="1:7" x14ac:dyDescent="0.3">
      <c r="A69" s="2" t="s">
        <v>55</v>
      </c>
      <c r="B69" s="2">
        <v>2011</v>
      </c>
      <c r="C69" s="7">
        <v>-0.24581477499616</v>
      </c>
      <c r="D69" s="10">
        <v>0.16922538000000001</v>
      </c>
      <c r="E69" s="10">
        <v>5.6215880000000003E-2</v>
      </c>
      <c r="F69" s="10">
        <v>-2.5094539999999999E-2</v>
      </c>
      <c r="G69" s="10">
        <v>3.4643199999999999E-3</v>
      </c>
    </row>
    <row r="70" spans="1:7" x14ac:dyDescent="0.3">
      <c r="A70" s="2" t="s">
        <v>55</v>
      </c>
      <c r="B70" s="2">
        <v>2012</v>
      </c>
      <c r="C70" s="7">
        <v>0.31738112208532698</v>
      </c>
      <c r="D70" s="10">
        <v>0.18629545</v>
      </c>
      <c r="E70" s="10">
        <v>0.17921403999999999</v>
      </c>
      <c r="F70" s="10">
        <v>8.3294500000000004E-3</v>
      </c>
      <c r="G70" s="10">
        <v>3.0463E-3</v>
      </c>
    </row>
    <row r="71" spans="1:7" x14ac:dyDescent="0.3">
      <c r="A71" s="2" t="s">
        <v>55</v>
      </c>
      <c r="B71" s="2">
        <v>2013</v>
      </c>
      <c r="C71" s="7">
        <v>2.39604266501778E-2</v>
      </c>
      <c r="D71" s="10">
        <v>5.7347479999999999E-2</v>
      </c>
      <c r="E71" s="10">
        <v>6.2193300000000003E-3</v>
      </c>
      <c r="F71" s="10">
        <v>2.0784690000000001E-2</v>
      </c>
      <c r="G71" s="10">
        <v>3.6399399999999999E-3</v>
      </c>
    </row>
    <row r="72" spans="1:7" x14ac:dyDescent="0.3">
      <c r="A72" s="2" t="s">
        <v>55</v>
      </c>
      <c r="B72" s="2">
        <v>2014</v>
      </c>
      <c r="C72" s="7">
        <v>-8.1219806763284996E-2</v>
      </c>
      <c r="D72" s="10">
        <v>-2.7127760000000001E-2</v>
      </c>
      <c r="E72" s="10">
        <v>0.12848477</v>
      </c>
      <c r="F72" s="10">
        <v>-0.14397204</v>
      </c>
      <c r="G72" s="10">
        <v>4.2925200000000002E-3</v>
      </c>
    </row>
    <row r="73" spans="1:7" x14ac:dyDescent="0.3">
      <c r="A73" s="2" t="s">
        <v>55</v>
      </c>
      <c r="B73" s="2">
        <v>2015</v>
      </c>
      <c r="C73" s="7">
        <v>-0.11896155110088701</v>
      </c>
      <c r="D73" s="10">
        <v>8.0548170000000002E-2</v>
      </c>
      <c r="E73" s="10">
        <v>-0.21472263</v>
      </c>
      <c r="F73" s="10">
        <v>1.9897749999999999E-2</v>
      </c>
      <c r="G73" s="10">
        <v>3.3890600000000002E-3</v>
      </c>
    </row>
    <row r="74" spans="1:7" x14ac:dyDescent="0.3">
      <c r="A74" s="2" t="s">
        <v>55</v>
      </c>
      <c r="B74" s="2">
        <v>2016</v>
      </c>
      <c r="C74" s="7">
        <v>0.22510257366654199</v>
      </c>
      <c r="D74" s="10">
        <v>0.14325886529367299</v>
      </c>
      <c r="E74" s="10">
        <v>-0.113294386229278</v>
      </c>
      <c r="F74" s="10">
        <v>0.11664206341159203</v>
      </c>
      <c r="G74" s="11">
        <v>1E-3</v>
      </c>
    </row>
    <row r="75" spans="1:7" x14ac:dyDescent="0.3">
      <c r="A75" s="2" t="s">
        <v>55</v>
      </c>
      <c r="B75" s="2">
        <v>2017</v>
      </c>
      <c r="C75" s="7">
        <v>0.167453189222104</v>
      </c>
      <c r="D75" s="10">
        <v>7.1591889909181708E-2</v>
      </c>
      <c r="E75" s="10">
        <v>2.719588333353215E-2</v>
      </c>
      <c r="F75" s="10">
        <v>-4.9660203554629342E-2</v>
      </c>
      <c r="G75" s="11">
        <v>4.7000000000000002E-3</v>
      </c>
    </row>
    <row r="76" spans="1:7" x14ac:dyDescent="0.3">
      <c r="A76" s="2" t="s">
        <v>55</v>
      </c>
      <c r="B76" s="2">
        <v>2018</v>
      </c>
      <c r="C76" s="7">
        <v>-0.156474116573217</v>
      </c>
      <c r="D76" s="10">
        <v>-0.134496595350173</v>
      </c>
      <c r="E76" s="10">
        <v>-1.649550669341987E-2</v>
      </c>
      <c r="F76" s="10">
        <v>-3.4414580616983548E-2</v>
      </c>
      <c r="G76" s="11">
        <v>9.6697599999999995E-3</v>
      </c>
    </row>
    <row r="77" spans="1:7" x14ac:dyDescent="0.3">
      <c r="A77" s="2" t="s">
        <v>55</v>
      </c>
      <c r="B77" s="2">
        <v>2019</v>
      </c>
      <c r="C77" s="7">
        <v>-8.50208687586953E-2</v>
      </c>
      <c r="D77" s="10">
        <v>0.114968557849952</v>
      </c>
      <c r="E77" s="10">
        <v>4.7058150635301638E-2</v>
      </c>
      <c r="F77" s="10">
        <v>-7.9847750671321327E-2</v>
      </c>
      <c r="G77" s="11">
        <v>6.0621E-3</v>
      </c>
    </row>
    <row r="78" spans="1:7" x14ac:dyDescent="0.3">
      <c r="A78" s="2" t="s">
        <v>55</v>
      </c>
      <c r="B78" s="2">
        <v>2020</v>
      </c>
      <c r="C78" s="7">
        <v>-0.35994255786450402</v>
      </c>
      <c r="D78" s="10">
        <v>-0.14230584654064199</v>
      </c>
      <c r="E78" s="10">
        <v>-7.6370967715476135E-3</v>
      </c>
      <c r="F78" s="10">
        <v>-7.8764519948985756E-2</v>
      </c>
      <c r="G78" s="11">
        <v>-1.1384500000000001E-3</v>
      </c>
    </row>
    <row r="79" spans="1:7" x14ac:dyDescent="0.3">
      <c r="A79" s="2" t="s">
        <v>56</v>
      </c>
      <c r="B79" s="2">
        <v>2010</v>
      </c>
      <c r="C79" s="7">
        <v>0.29611363188005602</v>
      </c>
      <c r="D79" s="10">
        <v>-4.8803579999999999E-2</v>
      </c>
      <c r="E79" s="10">
        <v>2.1244160000000002E-2</v>
      </c>
      <c r="F79" s="10">
        <v>-7.3025599999999996E-2</v>
      </c>
      <c r="G79" s="10">
        <v>5.0879000000000002E-3</v>
      </c>
    </row>
    <row r="80" spans="1:7" x14ac:dyDescent="0.3">
      <c r="A80" s="2" t="s">
        <v>56</v>
      </c>
      <c r="B80" s="2">
        <v>2011</v>
      </c>
      <c r="C80" s="7">
        <v>-0.60570776255707803</v>
      </c>
      <c r="D80" s="10">
        <v>0.16922538000000001</v>
      </c>
      <c r="E80" s="10">
        <v>5.6215880000000003E-2</v>
      </c>
      <c r="F80" s="10">
        <v>-2.5094539999999999E-2</v>
      </c>
      <c r="G80" s="10">
        <v>3.4643199999999999E-3</v>
      </c>
    </row>
    <row r="81" spans="1:7" x14ac:dyDescent="0.3">
      <c r="A81" s="2" t="s">
        <v>56</v>
      </c>
      <c r="B81" s="2">
        <v>2012</v>
      </c>
      <c r="C81" s="7">
        <v>0.84964292607604697</v>
      </c>
      <c r="D81" s="10">
        <v>0.18629545</v>
      </c>
      <c r="E81" s="10">
        <v>0.17921403999999999</v>
      </c>
      <c r="F81" s="10">
        <v>8.3294500000000004E-3</v>
      </c>
      <c r="G81" s="10">
        <v>3.0463E-3</v>
      </c>
    </row>
    <row r="82" spans="1:7" x14ac:dyDescent="0.3">
      <c r="A82" s="2" t="s">
        <v>56</v>
      </c>
      <c r="B82" s="2">
        <v>2013</v>
      </c>
      <c r="C82" s="7">
        <v>0.64624856516748397</v>
      </c>
      <c r="D82" s="10">
        <v>5.7347479999999999E-2</v>
      </c>
      <c r="E82" s="10">
        <v>6.2193300000000003E-3</v>
      </c>
      <c r="F82" s="10">
        <v>2.0784690000000001E-2</v>
      </c>
      <c r="G82" s="10">
        <v>3.6399399999999999E-3</v>
      </c>
    </row>
    <row r="83" spans="1:7" x14ac:dyDescent="0.3">
      <c r="A83" s="2" t="s">
        <v>56</v>
      </c>
      <c r="B83" s="2">
        <v>2014</v>
      </c>
      <c r="C83" s="7">
        <v>-3.8793103448275898E-2</v>
      </c>
      <c r="D83" s="10">
        <v>-2.7127760000000001E-2</v>
      </c>
      <c r="E83" s="10">
        <v>0.12848477</v>
      </c>
      <c r="F83" s="10">
        <v>-0.14397204</v>
      </c>
      <c r="G83" s="10">
        <v>4.2925200000000002E-3</v>
      </c>
    </row>
    <row r="84" spans="1:7" x14ac:dyDescent="0.3">
      <c r="A84" s="2" t="s">
        <v>56</v>
      </c>
      <c r="B84" s="2">
        <v>2015</v>
      </c>
      <c r="C84" s="7">
        <v>-3.6270113426536403E-2</v>
      </c>
      <c r="D84" s="10">
        <v>8.0548170000000002E-2</v>
      </c>
      <c r="E84" s="10">
        <v>-0.21472263</v>
      </c>
      <c r="F84" s="10">
        <v>1.9897749999999999E-2</v>
      </c>
      <c r="G84" s="10">
        <v>3.3890600000000002E-3</v>
      </c>
    </row>
    <row r="85" spans="1:7" x14ac:dyDescent="0.3">
      <c r="A85" s="2" t="s">
        <v>56</v>
      </c>
      <c r="B85" s="2">
        <v>2016</v>
      </c>
      <c r="C85" s="7">
        <v>-0.138189820468784</v>
      </c>
      <c r="D85" s="10">
        <v>0.14325886529367299</v>
      </c>
      <c r="E85" s="10">
        <v>-0.113294386229278</v>
      </c>
      <c r="F85" s="10">
        <v>0.11664206341159203</v>
      </c>
      <c r="G85" s="11">
        <v>1E-3</v>
      </c>
    </row>
    <row r="86" spans="1:7" x14ac:dyDescent="0.3">
      <c r="A86" s="2" t="s">
        <v>56</v>
      </c>
      <c r="B86" s="2">
        <v>2017</v>
      </c>
      <c r="C86" s="7">
        <v>9.7162630960298299E-2</v>
      </c>
      <c r="D86" s="10">
        <v>7.1591889909181708E-2</v>
      </c>
      <c r="E86" s="10">
        <v>2.719588333353215E-2</v>
      </c>
      <c r="F86" s="10">
        <v>-4.9660203554629342E-2</v>
      </c>
      <c r="G86" s="11">
        <v>4.7000000000000002E-3</v>
      </c>
    </row>
    <row r="87" spans="1:7" x14ac:dyDescent="0.3">
      <c r="A87" s="2" t="s">
        <v>56</v>
      </c>
      <c r="B87" s="2">
        <v>2018</v>
      </c>
      <c r="C87" s="7">
        <v>-0.23817220099911801</v>
      </c>
      <c r="D87" s="10">
        <v>-0.134496595350173</v>
      </c>
      <c r="E87" s="10">
        <v>-1.649550669341987E-2</v>
      </c>
      <c r="F87" s="10">
        <v>-3.4414580616983548E-2</v>
      </c>
      <c r="G87" s="11">
        <v>9.6697599999999995E-3</v>
      </c>
    </row>
    <row r="88" spans="1:7" x14ac:dyDescent="0.3">
      <c r="A88" s="2" t="s">
        <v>56</v>
      </c>
      <c r="B88" s="2">
        <v>2019</v>
      </c>
      <c r="C88" s="7">
        <v>0.20540019286403099</v>
      </c>
      <c r="D88" s="10">
        <v>0.114968557849952</v>
      </c>
      <c r="E88" s="10">
        <v>4.7058150635301638E-2</v>
      </c>
      <c r="F88" s="10">
        <v>-7.9847750671321327E-2</v>
      </c>
      <c r="G88" s="11">
        <v>6.0621E-3</v>
      </c>
    </row>
    <row r="89" spans="1:7" x14ac:dyDescent="0.3">
      <c r="A89" s="2" t="s">
        <v>56</v>
      </c>
      <c r="B89" s="2">
        <v>2020</v>
      </c>
      <c r="C89" s="7">
        <v>-0.41696</v>
      </c>
      <c r="D89" s="10">
        <v>-0.14230584654064199</v>
      </c>
      <c r="E89" s="10">
        <v>-7.6370967715476135E-3</v>
      </c>
      <c r="F89" s="10">
        <v>-7.8764519948985756E-2</v>
      </c>
      <c r="G89" s="11">
        <v>-1.1384500000000001E-3</v>
      </c>
    </row>
    <row r="90" spans="1:7" x14ac:dyDescent="0.3">
      <c r="A90" s="2" t="s">
        <v>57</v>
      </c>
      <c r="B90" s="2">
        <v>2010</v>
      </c>
      <c r="C90" s="7">
        <v>0.33801369863013703</v>
      </c>
      <c r="D90" s="10">
        <v>-4.8803579999999999E-2</v>
      </c>
      <c r="E90" s="10">
        <v>2.1244160000000002E-2</v>
      </c>
      <c r="F90" s="10">
        <v>-7.3025599999999996E-2</v>
      </c>
      <c r="G90" s="10">
        <v>5.0879000000000002E-3</v>
      </c>
    </row>
    <row r="91" spans="1:7" x14ac:dyDescent="0.3">
      <c r="A91" s="2" t="s">
        <v>57</v>
      </c>
      <c r="B91" s="2">
        <v>2011</v>
      </c>
      <c r="C91" s="7">
        <v>-0.483491169695419</v>
      </c>
      <c r="D91" s="10">
        <v>0.16922538000000001</v>
      </c>
      <c r="E91" s="10">
        <v>5.6215880000000003E-2</v>
      </c>
      <c r="F91" s="10">
        <v>-2.5094539999999999E-2</v>
      </c>
      <c r="G91" s="10">
        <v>3.4643199999999999E-3</v>
      </c>
    </row>
    <row r="92" spans="1:7" x14ac:dyDescent="0.3">
      <c r="A92" s="2" t="s">
        <v>57</v>
      </c>
      <c r="B92" s="2">
        <v>2012</v>
      </c>
      <c r="C92" s="7">
        <v>0.60802775024777</v>
      </c>
      <c r="D92" s="10">
        <v>0.18629545</v>
      </c>
      <c r="E92" s="10">
        <v>0.17921403999999999</v>
      </c>
      <c r="F92" s="10">
        <v>8.3294500000000004E-3</v>
      </c>
      <c r="G92" s="10">
        <v>3.0463E-3</v>
      </c>
    </row>
    <row r="93" spans="1:7" x14ac:dyDescent="0.3">
      <c r="A93" s="2" t="s">
        <v>57</v>
      </c>
      <c r="B93" s="2">
        <v>2013</v>
      </c>
      <c r="C93" s="7">
        <v>4.1910631741140202E-2</v>
      </c>
      <c r="D93" s="10">
        <v>5.7347479999999999E-2</v>
      </c>
      <c r="E93" s="10">
        <v>6.2193300000000003E-3</v>
      </c>
      <c r="F93" s="10">
        <v>2.0784690000000001E-2</v>
      </c>
      <c r="G93" s="10">
        <v>3.6399399999999999E-3</v>
      </c>
    </row>
    <row r="94" spans="1:7" x14ac:dyDescent="0.3">
      <c r="A94" s="2" t="s">
        <v>57</v>
      </c>
      <c r="B94" s="2">
        <v>2014</v>
      </c>
      <c r="C94" s="7">
        <v>0.16651878142561399</v>
      </c>
      <c r="D94" s="10">
        <v>-2.7127760000000001E-2</v>
      </c>
      <c r="E94" s="10">
        <v>0.12848477</v>
      </c>
      <c r="F94" s="10">
        <v>-0.14397204</v>
      </c>
      <c r="G94" s="10">
        <v>4.2925200000000002E-3</v>
      </c>
    </row>
    <row r="95" spans="1:7" x14ac:dyDescent="0.3">
      <c r="A95" s="2" t="s">
        <v>57</v>
      </c>
      <c r="B95" s="2">
        <v>2015</v>
      </c>
      <c r="C95" s="7">
        <v>-0.23427991886409699</v>
      </c>
      <c r="D95" s="10">
        <v>8.0548170000000002E-2</v>
      </c>
      <c r="E95" s="10">
        <v>-0.21472263</v>
      </c>
      <c r="F95" s="10">
        <v>1.9897749999999999E-2</v>
      </c>
      <c r="G95" s="10">
        <v>3.3890600000000002E-3</v>
      </c>
    </row>
    <row r="96" spans="1:7" x14ac:dyDescent="0.3">
      <c r="A96" s="2" t="s">
        <v>57</v>
      </c>
      <c r="B96" s="2">
        <v>2016</v>
      </c>
      <c r="C96" s="7">
        <v>-0.25629139072847701</v>
      </c>
      <c r="D96" s="10">
        <v>0.14325886529367299</v>
      </c>
      <c r="E96" s="10">
        <v>-0.113294386229278</v>
      </c>
      <c r="F96" s="10">
        <v>0.11664206341159203</v>
      </c>
      <c r="G96" s="11">
        <v>1E-3</v>
      </c>
    </row>
    <row r="97" spans="1:7" x14ac:dyDescent="0.3">
      <c r="A97" s="2" t="s">
        <v>57</v>
      </c>
      <c r="B97" s="2">
        <v>2017</v>
      </c>
      <c r="C97" s="7">
        <v>0.23775601068566299</v>
      </c>
      <c r="D97" s="10">
        <v>7.1591889909181708E-2</v>
      </c>
      <c r="E97" s="10">
        <v>2.719588333353215E-2</v>
      </c>
      <c r="F97" s="10">
        <v>-4.9660203554629342E-2</v>
      </c>
      <c r="G97" s="11">
        <v>4.7000000000000002E-3</v>
      </c>
    </row>
    <row r="98" spans="1:7" x14ac:dyDescent="0.3">
      <c r="A98" s="2" t="s">
        <v>57</v>
      </c>
      <c r="B98" s="2">
        <v>2018</v>
      </c>
      <c r="C98" s="7">
        <v>-0.220503597122302</v>
      </c>
      <c r="D98" s="10">
        <v>-0.134496595350173</v>
      </c>
      <c r="E98" s="10">
        <v>-1.649550669341987E-2</v>
      </c>
      <c r="F98" s="10">
        <v>-3.4414580616983548E-2</v>
      </c>
      <c r="G98" s="11">
        <v>9.6697599999999995E-3</v>
      </c>
    </row>
    <row r="99" spans="1:7" x14ac:dyDescent="0.3">
      <c r="A99" s="2" t="s">
        <v>57</v>
      </c>
      <c r="B99" s="2">
        <v>2019</v>
      </c>
      <c r="C99" s="7">
        <v>0.21465358508826901</v>
      </c>
      <c r="D99" s="10">
        <v>0.114968557849952</v>
      </c>
      <c r="E99" s="10">
        <v>4.7058150635301638E-2</v>
      </c>
      <c r="F99" s="10">
        <v>-7.9847750671321327E-2</v>
      </c>
      <c r="G99" s="11">
        <v>6.0621E-3</v>
      </c>
    </row>
    <row r="100" spans="1:7" x14ac:dyDescent="0.3">
      <c r="A100" s="2" t="s">
        <v>57</v>
      </c>
      <c r="B100" s="2">
        <v>2020</v>
      </c>
      <c r="C100" s="7">
        <v>-0.30233042030794799</v>
      </c>
      <c r="D100" s="10">
        <v>-0.14230584654064199</v>
      </c>
      <c r="E100" s="10">
        <v>-7.6370967715476135E-3</v>
      </c>
      <c r="F100" s="10">
        <v>-7.8764519948985756E-2</v>
      </c>
      <c r="G100" s="11">
        <v>-1.1384500000000001E-3</v>
      </c>
    </row>
    <row r="101" spans="1:7" x14ac:dyDescent="0.3">
      <c r="A101" s="2" t="s">
        <v>58</v>
      </c>
      <c r="B101" s="2">
        <v>2010</v>
      </c>
      <c r="C101" s="7">
        <v>0.374809160305343</v>
      </c>
      <c r="D101" s="10">
        <v>-4.8803579999999999E-2</v>
      </c>
      <c r="E101" s="10">
        <v>2.1244160000000002E-2</v>
      </c>
      <c r="F101" s="10">
        <v>-7.3025599999999996E-2</v>
      </c>
      <c r="G101" s="10">
        <v>5.0879000000000002E-3</v>
      </c>
    </row>
    <row r="102" spans="1:7" x14ac:dyDescent="0.3">
      <c r="A102" s="2" t="s">
        <v>58</v>
      </c>
      <c r="B102" s="2">
        <v>2011</v>
      </c>
      <c r="C102" s="7">
        <v>1.6102165463631302E-2</v>
      </c>
      <c r="D102" s="10">
        <v>0.16922538000000001</v>
      </c>
      <c r="E102" s="10">
        <v>5.6215880000000003E-2</v>
      </c>
      <c r="F102" s="10">
        <v>-2.5094539999999999E-2</v>
      </c>
      <c r="G102" s="10">
        <v>3.4643199999999999E-3</v>
      </c>
    </row>
    <row r="103" spans="1:7" x14ac:dyDescent="0.3">
      <c r="A103" s="2" t="s">
        <v>58</v>
      </c>
      <c r="B103" s="2">
        <v>2012</v>
      </c>
      <c r="C103" s="7">
        <v>0.39945355191256798</v>
      </c>
      <c r="D103" s="10">
        <v>0.18629545</v>
      </c>
      <c r="E103" s="10">
        <v>0.17921403999999999</v>
      </c>
      <c r="F103" s="10">
        <v>8.3294500000000004E-3</v>
      </c>
      <c r="G103" s="10">
        <v>3.0463E-3</v>
      </c>
    </row>
    <row r="104" spans="1:7" x14ac:dyDescent="0.3">
      <c r="A104" s="2" t="s">
        <v>58</v>
      </c>
      <c r="B104" s="2">
        <v>2013</v>
      </c>
      <c r="C104" s="7">
        <v>0.44865286997266701</v>
      </c>
      <c r="D104" s="10">
        <v>5.7347479999999999E-2</v>
      </c>
      <c r="E104" s="10">
        <v>6.2193300000000003E-3</v>
      </c>
      <c r="F104" s="10">
        <v>2.0784690000000001E-2</v>
      </c>
      <c r="G104" s="10">
        <v>3.6399399999999999E-3</v>
      </c>
    </row>
    <row r="105" spans="1:7" x14ac:dyDescent="0.3">
      <c r="A105" s="2" t="s">
        <v>58</v>
      </c>
      <c r="B105" s="2">
        <v>2014</v>
      </c>
      <c r="C105" s="7">
        <v>0.12183288409703499</v>
      </c>
      <c r="D105" s="10">
        <v>-2.7127760000000001E-2</v>
      </c>
      <c r="E105" s="10">
        <v>0.12848477</v>
      </c>
      <c r="F105" s="10">
        <v>-0.14397204</v>
      </c>
      <c r="G105" s="10">
        <v>4.2925200000000002E-3</v>
      </c>
    </row>
    <row r="106" spans="1:7" x14ac:dyDescent="0.3">
      <c r="A106" s="2" t="s">
        <v>58</v>
      </c>
      <c r="B106" s="2">
        <v>2015</v>
      </c>
      <c r="C106" s="7">
        <v>-0.15064872657376299</v>
      </c>
      <c r="D106" s="10">
        <v>8.0548170000000002E-2</v>
      </c>
      <c r="E106" s="10">
        <v>-0.21472263</v>
      </c>
      <c r="F106" s="10">
        <v>1.9897749999999999E-2</v>
      </c>
      <c r="G106" s="10">
        <v>3.3890600000000002E-3</v>
      </c>
    </row>
    <row r="107" spans="1:7" x14ac:dyDescent="0.3">
      <c r="A107" s="2" t="s">
        <v>58</v>
      </c>
      <c r="B107" s="2">
        <v>2016</v>
      </c>
      <c r="C107" s="7">
        <v>0.173408769448373</v>
      </c>
      <c r="D107" s="10">
        <v>0.14325886529367299</v>
      </c>
      <c r="E107" s="10">
        <v>-0.113294386229278</v>
      </c>
      <c r="F107" s="10">
        <v>0.11664206341159203</v>
      </c>
      <c r="G107" s="11">
        <v>1E-3</v>
      </c>
    </row>
    <row r="108" spans="1:7" x14ac:dyDescent="0.3">
      <c r="A108" s="2" t="s">
        <v>58</v>
      </c>
      <c r="B108" s="2">
        <v>2017</v>
      </c>
      <c r="C108" s="7">
        <v>0.18297974927676</v>
      </c>
      <c r="D108" s="10">
        <v>7.1591889909181708E-2</v>
      </c>
      <c r="E108" s="10">
        <v>2.719588333353215E-2</v>
      </c>
      <c r="F108" s="10">
        <v>-4.9660203554629342E-2</v>
      </c>
      <c r="G108" s="11">
        <v>4.7000000000000002E-3</v>
      </c>
    </row>
    <row r="109" spans="1:7" x14ac:dyDescent="0.3">
      <c r="A109" s="2" t="s">
        <v>58</v>
      </c>
      <c r="B109" s="2">
        <v>2018</v>
      </c>
      <c r="C109" s="7">
        <v>-0.213368657020583</v>
      </c>
      <c r="D109" s="10">
        <v>-0.134496595350173</v>
      </c>
      <c r="E109" s="10">
        <v>-1.649550669341987E-2</v>
      </c>
      <c r="F109" s="10">
        <v>-3.4414580616983548E-2</v>
      </c>
      <c r="G109" s="11">
        <v>9.6697599999999995E-3</v>
      </c>
    </row>
    <row r="110" spans="1:7" x14ac:dyDescent="0.3">
      <c r="A110" s="2" t="s">
        <v>58</v>
      </c>
      <c r="B110" s="2">
        <v>2019</v>
      </c>
      <c r="C110" s="7">
        <v>0.39637305699481901</v>
      </c>
      <c r="D110" s="10">
        <v>0.114968557849952</v>
      </c>
      <c r="E110" s="10">
        <v>4.7058150635301638E-2</v>
      </c>
      <c r="F110" s="10">
        <v>-7.9847750671321327E-2</v>
      </c>
      <c r="G110" s="11">
        <v>6.0621E-3</v>
      </c>
    </row>
    <row r="111" spans="1:7" x14ac:dyDescent="0.3">
      <c r="A111" s="2" t="s">
        <v>58</v>
      </c>
      <c r="B111" s="2">
        <v>2020</v>
      </c>
      <c r="C111" s="7">
        <v>-9.3506493506493496E-2</v>
      </c>
      <c r="D111" s="10">
        <v>-0.14230584654064199</v>
      </c>
      <c r="E111" s="10">
        <v>-7.6370967715476135E-3</v>
      </c>
      <c r="F111" s="10">
        <v>-7.8764519948985756E-2</v>
      </c>
      <c r="G111" s="11">
        <v>-1.1384500000000001E-3</v>
      </c>
    </row>
    <row r="112" spans="1:7" x14ac:dyDescent="0.3">
      <c r="A112" s="2" t="s">
        <v>59</v>
      </c>
      <c r="B112" s="2">
        <v>2010</v>
      </c>
      <c r="C112" s="7">
        <v>-0.25</v>
      </c>
      <c r="D112" s="10">
        <v>-4.8803579999999999E-2</v>
      </c>
      <c r="E112" s="10">
        <v>2.1244160000000002E-2</v>
      </c>
      <c r="F112" s="10">
        <v>-7.3025599999999996E-2</v>
      </c>
      <c r="G112" s="10">
        <v>5.0879000000000002E-3</v>
      </c>
    </row>
    <row r="113" spans="1:7" x14ac:dyDescent="0.3">
      <c r="A113" s="2" t="s">
        <v>59</v>
      </c>
      <c r="B113" s="2">
        <v>2011</v>
      </c>
      <c r="C113" s="7">
        <v>0.22916666666666699</v>
      </c>
      <c r="D113" s="10">
        <v>0.16922538000000001</v>
      </c>
      <c r="E113" s="10">
        <v>5.6215880000000003E-2</v>
      </c>
      <c r="F113" s="10">
        <v>-2.5094539999999999E-2</v>
      </c>
      <c r="G113" s="10">
        <v>3.4643199999999999E-3</v>
      </c>
    </row>
    <row r="114" spans="1:7" x14ac:dyDescent="0.3">
      <c r="A114" s="2" t="s">
        <v>59</v>
      </c>
      <c r="B114" s="2">
        <v>2012</v>
      </c>
      <c r="C114" s="7">
        <v>-0.169491525423729</v>
      </c>
      <c r="D114" s="10">
        <v>0.18629545</v>
      </c>
      <c r="E114" s="10">
        <v>0.17921403999999999</v>
      </c>
      <c r="F114" s="10">
        <v>8.3294500000000004E-3</v>
      </c>
      <c r="G114" s="10">
        <v>3.0463E-3</v>
      </c>
    </row>
    <row r="115" spans="1:7" x14ac:dyDescent="0.3">
      <c r="A115" s="2" t="s">
        <v>59</v>
      </c>
      <c r="B115" s="2">
        <v>2013</v>
      </c>
      <c r="C115" s="7">
        <v>0.469387755102041</v>
      </c>
      <c r="D115" s="10">
        <v>5.7347479999999999E-2</v>
      </c>
      <c r="E115" s="10">
        <v>6.2193300000000003E-3</v>
      </c>
      <c r="F115" s="10">
        <v>2.0784690000000001E-2</v>
      </c>
      <c r="G115" s="10">
        <v>3.6399399999999999E-3</v>
      </c>
    </row>
    <row r="116" spans="1:7" x14ac:dyDescent="0.3">
      <c r="A116" s="2" t="s">
        <v>59</v>
      </c>
      <c r="B116" s="2">
        <v>2014</v>
      </c>
      <c r="C116" s="7">
        <v>0.41666666666666702</v>
      </c>
      <c r="D116" s="10">
        <v>-2.7127760000000001E-2</v>
      </c>
      <c r="E116" s="10">
        <v>0.12848477</v>
      </c>
      <c r="F116" s="10">
        <v>-0.14397204</v>
      </c>
      <c r="G116" s="10">
        <v>4.2925200000000002E-3</v>
      </c>
    </row>
    <row r="117" spans="1:7" x14ac:dyDescent="0.3">
      <c r="A117" s="2" t="s">
        <v>59</v>
      </c>
      <c r="B117" s="2">
        <v>2015</v>
      </c>
      <c r="C117" s="7">
        <v>0.88235294117647001</v>
      </c>
      <c r="D117" s="10">
        <v>8.0548170000000002E-2</v>
      </c>
      <c r="E117" s="10">
        <v>-0.21472263</v>
      </c>
      <c r="F117" s="10">
        <v>1.9897749999999999E-2</v>
      </c>
      <c r="G117" s="10">
        <v>3.3890600000000002E-3</v>
      </c>
    </row>
    <row r="118" spans="1:7" x14ac:dyDescent="0.3">
      <c r="A118" s="2" t="s">
        <v>59</v>
      </c>
      <c r="B118" s="2">
        <v>2016</v>
      </c>
      <c r="C118" s="7">
        <v>0.14583333333333301</v>
      </c>
      <c r="D118" s="10">
        <v>0.14325886529367299</v>
      </c>
      <c r="E118" s="10">
        <v>-0.113294386229278</v>
      </c>
      <c r="F118" s="10">
        <v>0.11664206341159203</v>
      </c>
      <c r="G118" s="11">
        <v>1E-3</v>
      </c>
    </row>
    <row r="119" spans="1:7" x14ac:dyDescent="0.3">
      <c r="A119" s="2" t="s">
        <v>59</v>
      </c>
      <c r="B119" s="2">
        <v>2017</v>
      </c>
      <c r="C119" s="7">
        <v>3.7898688523963497E-2</v>
      </c>
      <c r="D119" s="10">
        <v>7.1591889909181708E-2</v>
      </c>
      <c r="E119" s="10">
        <v>2.719588333353215E-2</v>
      </c>
      <c r="F119" s="10">
        <v>-4.9660203554629342E-2</v>
      </c>
      <c r="G119" s="11">
        <v>4.7000000000000002E-3</v>
      </c>
    </row>
    <row r="120" spans="1:7" x14ac:dyDescent="0.3">
      <c r="A120" s="2" t="s">
        <v>59</v>
      </c>
      <c r="B120" s="2">
        <v>2018</v>
      </c>
      <c r="C120" s="7">
        <v>0.27017543859649101</v>
      </c>
      <c r="D120" s="10">
        <v>-0.134496595350173</v>
      </c>
      <c r="E120" s="10">
        <v>-1.649550669341987E-2</v>
      </c>
      <c r="F120" s="10">
        <v>-3.4414580616983548E-2</v>
      </c>
      <c r="G120" s="11">
        <v>9.6697599999999995E-3</v>
      </c>
    </row>
    <row r="121" spans="1:7" x14ac:dyDescent="0.3">
      <c r="A121" s="2" t="s">
        <v>59</v>
      </c>
      <c r="B121" s="2">
        <v>2019</v>
      </c>
      <c r="C121" s="7">
        <v>-3.0830918828556299E-2</v>
      </c>
      <c r="D121" s="10">
        <v>0.114968557849952</v>
      </c>
      <c r="E121" s="10">
        <v>4.7058150635301638E-2</v>
      </c>
      <c r="F121" s="10">
        <v>-7.9847750671321327E-2</v>
      </c>
      <c r="G121" s="11">
        <v>6.0621E-3</v>
      </c>
    </row>
    <row r="122" spans="1:7" x14ac:dyDescent="0.3">
      <c r="A122" s="2" t="s">
        <v>59</v>
      </c>
      <c r="B122" s="2">
        <v>2020</v>
      </c>
      <c r="C122" s="7">
        <v>-0.14285714285714299</v>
      </c>
      <c r="D122" s="10">
        <v>-0.14230584654064199</v>
      </c>
      <c r="E122" s="10">
        <v>-7.6370967715476135E-3</v>
      </c>
      <c r="F122" s="10">
        <v>-7.8764519948985756E-2</v>
      </c>
      <c r="G122" s="11">
        <v>-1.1384500000000001E-3</v>
      </c>
    </row>
    <row r="123" spans="1:7" x14ac:dyDescent="0.3">
      <c r="A123" s="2" t="s">
        <v>60</v>
      </c>
      <c r="B123" s="2">
        <v>2010</v>
      </c>
      <c r="C123" s="7">
        <v>-5.8189655172413798E-2</v>
      </c>
      <c r="D123" s="10">
        <v>-4.8803579999999999E-2</v>
      </c>
      <c r="E123" s="10">
        <v>2.1244160000000002E-2</v>
      </c>
      <c r="F123" s="10">
        <v>-7.3025599999999996E-2</v>
      </c>
      <c r="G123" s="10">
        <v>5.0879000000000002E-3</v>
      </c>
    </row>
    <row r="124" spans="1:7" x14ac:dyDescent="0.3">
      <c r="A124" s="2" t="s">
        <v>60</v>
      </c>
      <c r="B124" s="2">
        <v>2011</v>
      </c>
      <c r="C124" s="7">
        <v>7.6659038901601806E-2</v>
      </c>
      <c r="D124" s="10">
        <v>0.16922538000000001</v>
      </c>
      <c r="E124" s="10">
        <v>5.6215880000000003E-2</v>
      </c>
      <c r="F124" s="10">
        <v>-2.5094539999999999E-2</v>
      </c>
      <c r="G124" s="10">
        <v>3.4643199999999999E-3</v>
      </c>
    </row>
    <row r="125" spans="1:7" x14ac:dyDescent="0.3">
      <c r="A125" s="2" t="s">
        <v>60</v>
      </c>
      <c r="B125" s="2">
        <v>2012</v>
      </c>
      <c r="C125" s="7">
        <v>0.44314558979808699</v>
      </c>
      <c r="D125" s="10">
        <v>0.18629545</v>
      </c>
      <c r="E125" s="10">
        <v>0.17921403999999999</v>
      </c>
      <c r="F125" s="10">
        <v>8.3294500000000004E-3</v>
      </c>
      <c r="G125" s="10">
        <v>3.0463E-3</v>
      </c>
    </row>
    <row r="126" spans="1:7" x14ac:dyDescent="0.3">
      <c r="A126" s="2" t="s">
        <v>60</v>
      </c>
      <c r="B126" s="2">
        <v>2013</v>
      </c>
      <c r="C126" s="7">
        <v>0.19587628865979401</v>
      </c>
      <c r="D126" s="10">
        <v>5.7347479999999999E-2</v>
      </c>
      <c r="E126" s="10">
        <v>6.2193300000000003E-3</v>
      </c>
      <c r="F126" s="10">
        <v>2.0784690000000001E-2</v>
      </c>
      <c r="G126" s="10">
        <v>3.6399399999999999E-3</v>
      </c>
    </row>
    <row r="127" spans="1:7" x14ac:dyDescent="0.3">
      <c r="A127" s="2" t="s">
        <v>60</v>
      </c>
      <c r="B127" s="2">
        <v>2014</v>
      </c>
      <c r="C127" s="7">
        <v>0.516009852216749</v>
      </c>
      <c r="D127" s="10">
        <v>-2.7127760000000001E-2</v>
      </c>
      <c r="E127" s="10">
        <v>0.12848477</v>
      </c>
      <c r="F127" s="10">
        <v>-0.14397204</v>
      </c>
      <c r="G127" s="10">
        <v>4.2925200000000002E-3</v>
      </c>
    </row>
    <row r="128" spans="1:7" x14ac:dyDescent="0.3">
      <c r="A128" s="2" t="s">
        <v>60</v>
      </c>
      <c r="B128" s="2">
        <v>2015</v>
      </c>
      <c r="C128" s="7">
        <v>0.36758732737611699</v>
      </c>
      <c r="D128" s="10">
        <v>8.0548170000000002E-2</v>
      </c>
      <c r="E128" s="10">
        <v>-0.21472263</v>
      </c>
      <c r="F128" s="10">
        <v>1.9897749999999999E-2</v>
      </c>
      <c r="G128" s="10">
        <v>3.3890600000000002E-3</v>
      </c>
    </row>
    <row r="129" spans="1:7" x14ac:dyDescent="0.3">
      <c r="A129" s="2" t="s">
        <v>60</v>
      </c>
      <c r="B129" s="2">
        <v>2016</v>
      </c>
      <c r="C129" s="7">
        <v>-0.15384615384615399</v>
      </c>
      <c r="D129" s="10">
        <v>0.14325886529367299</v>
      </c>
      <c r="E129" s="10">
        <v>-0.113294386229278</v>
      </c>
      <c r="F129" s="10">
        <v>0.11664206341159203</v>
      </c>
      <c r="G129" s="11">
        <v>1E-3</v>
      </c>
    </row>
    <row r="130" spans="1:7" x14ac:dyDescent="0.3">
      <c r="A130" s="2" t="s">
        <v>60</v>
      </c>
      <c r="B130" s="2">
        <v>2017</v>
      </c>
      <c r="C130" s="7">
        <v>-0.68480168480168502</v>
      </c>
      <c r="D130" s="10">
        <v>7.1591889909181708E-2</v>
      </c>
      <c r="E130" s="10">
        <v>2.719588333353215E-2</v>
      </c>
      <c r="F130" s="10">
        <v>-4.9660203554629342E-2</v>
      </c>
      <c r="G130" s="11">
        <v>4.7000000000000002E-3</v>
      </c>
    </row>
    <row r="131" spans="1:7" x14ac:dyDescent="0.3">
      <c r="A131" s="2" t="s">
        <v>60</v>
      </c>
      <c r="B131" s="2">
        <v>2018</v>
      </c>
      <c r="C131" s="7">
        <v>-0.124887686183227</v>
      </c>
      <c r="D131" s="10">
        <v>-0.134496595350173</v>
      </c>
      <c r="E131" s="10">
        <v>-1.649550669341987E-2</v>
      </c>
      <c r="F131" s="10">
        <v>-3.4414580616983548E-2</v>
      </c>
      <c r="G131" s="11">
        <v>9.6697599999999995E-3</v>
      </c>
    </row>
    <row r="132" spans="1:7" x14ac:dyDescent="0.3">
      <c r="A132" s="2" t="s">
        <v>60</v>
      </c>
      <c r="B132" s="2">
        <v>2019</v>
      </c>
      <c r="C132" s="7">
        <v>-0.20504347826086999</v>
      </c>
      <c r="D132" s="10">
        <v>0.114968557849952</v>
      </c>
      <c r="E132" s="10">
        <v>4.7058150635301638E-2</v>
      </c>
      <c r="F132" s="10">
        <v>-7.9847750671321327E-2</v>
      </c>
      <c r="G132" s="11">
        <v>6.0621E-3</v>
      </c>
    </row>
    <row r="133" spans="1:7" x14ac:dyDescent="0.3">
      <c r="A133" s="2" t="s">
        <v>60</v>
      </c>
      <c r="B133" s="2">
        <v>2020</v>
      </c>
      <c r="C133" s="7">
        <v>-0.32837453511266701</v>
      </c>
      <c r="D133" s="10">
        <v>-0.14230584654064199</v>
      </c>
      <c r="E133" s="10">
        <v>-7.6370967715476135E-3</v>
      </c>
      <c r="F133" s="10">
        <v>-7.8764519948985756E-2</v>
      </c>
      <c r="G133" s="11">
        <v>-1.1384500000000001E-3</v>
      </c>
    </row>
    <row r="134" spans="1:7" x14ac:dyDescent="0.3">
      <c r="A134" s="2" t="s">
        <v>61</v>
      </c>
      <c r="B134" s="2">
        <v>2012</v>
      </c>
      <c r="C134" s="9">
        <v>0.89156626506024095</v>
      </c>
      <c r="D134" s="10">
        <v>0.18629545</v>
      </c>
      <c r="E134" s="10">
        <v>0.17921403999999999</v>
      </c>
      <c r="F134" s="10">
        <v>8.3294500000000004E-3</v>
      </c>
      <c r="G134" s="10">
        <v>3.0463E-3</v>
      </c>
    </row>
    <row r="135" spans="1:7" x14ac:dyDescent="0.3">
      <c r="A135" s="2" t="s">
        <v>61</v>
      </c>
      <c r="B135" s="2">
        <v>2013</v>
      </c>
      <c r="C135" s="9">
        <v>0.86305732484076403</v>
      </c>
      <c r="D135" s="10">
        <v>5.7347479999999999E-2</v>
      </c>
      <c r="E135" s="10">
        <v>6.2193300000000003E-3</v>
      </c>
      <c r="F135" s="10">
        <v>2.0784690000000001E-2</v>
      </c>
      <c r="G135" s="10">
        <v>3.6399399999999999E-3</v>
      </c>
    </row>
    <row r="136" spans="1:7" x14ac:dyDescent="0.3">
      <c r="A136" s="2" t="s">
        <v>61</v>
      </c>
      <c r="B136" s="2">
        <v>2014</v>
      </c>
      <c r="C136" s="9">
        <v>-3.0598290598290601E-2</v>
      </c>
      <c r="D136" s="10">
        <v>-2.7127760000000001E-2</v>
      </c>
      <c r="E136" s="10">
        <v>0.12848477</v>
      </c>
      <c r="F136" s="10">
        <v>-0.14397204</v>
      </c>
      <c r="G136" s="10">
        <v>4.2925200000000002E-3</v>
      </c>
    </row>
    <row r="137" spans="1:7" x14ac:dyDescent="0.3">
      <c r="A137" s="2" t="s">
        <v>61</v>
      </c>
      <c r="B137" s="2">
        <v>2015</v>
      </c>
      <c r="C137" s="9">
        <v>0.15958384764591799</v>
      </c>
      <c r="D137" s="10">
        <v>8.0548170000000002E-2</v>
      </c>
      <c r="E137" s="10">
        <v>-0.21472263</v>
      </c>
      <c r="F137" s="10">
        <v>1.9897749999999999E-2</v>
      </c>
      <c r="G137" s="10">
        <v>3.3890600000000002E-3</v>
      </c>
    </row>
    <row r="138" spans="1:7" x14ac:dyDescent="0.3">
      <c r="A138" s="2" t="s">
        <v>61</v>
      </c>
      <c r="B138" s="2">
        <v>2016</v>
      </c>
      <c r="C138" s="9">
        <v>-0.29340387053531702</v>
      </c>
      <c r="D138" s="10">
        <v>0.14325886529367299</v>
      </c>
      <c r="E138" s="10">
        <v>-0.113294386229278</v>
      </c>
      <c r="F138" s="10">
        <v>0.11664206341159203</v>
      </c>
      <c r="G138" s="11">
        <v>1E-3</v>
      </c>
    </row>
    <row r="139" spans="1:7" x14ac:dyDescent="0.3">
      <c r="A139" s="2" t="s">
        <v>61</v>
      </c>
      <c r="B139" s="2">
        <v>2017</v>
      </c>
      <c r="C139" s="9">
        <v>-0.174337517433752</v>
      </c>
      <c r="D139" s="10">
        <v>7.1591889909181708E-2</v>
      </c>
      <c r="E139" s="10">
        <v>2.719588333353215E-2</v>
      </c>
      <c r="F139" s="10">
        <v>-4.9660203554629342E-2</v>
      </c>
      <c r="G139" s="11">
        <v>4.7000000000000002E-3</v>
      </c>
    </row>
    <row r="140" spans="1:7" x14ac:dyDescent="0.3">
      <c r="A140" s="2" t="s">
        <v>61</v>
      </c>
      <c r="B140" s="2">
        <v>2018</v>
      </c>
      <c r="C140" s="9">
        <v>-0.32995495495495503</v>
      </c>
      <c r="D140" s="10">
        <v>-0.134496595350173</v>
      </c>
      <c r="E140" s="10">
        <v>-1.649550669341987E-2</v>
      </c>
      <c r="F140" s="10">
        <v>-3.4414580616983548E-2</v>
      </c>
      <c r="G140" s="11">
        <v>9.6697599999999995E-3</v>
      </c>
    </row>
    <row r="141" spans="1:7" x14ac:dyDescent="0.3">
      <c r="A141" s="2" t="s">
        <v>61</v>
      </c>
      <c r="B141" s="2">
        <v>2019</v>
      </c>
      <c r="C141" s="9">
        <v>0.34453781512604997</v>
      </c>
      <c r="D141" s="10">
        <v>0.114968557849952</v>
      </c>
      <c r="E141" s="10">
        <v>4.7058150635301638E-2</v>
      </c>
      <c r="F141" s="10">
        <v>-7.9847750671321327E-2</v>
      </c>
      <c r="G141" s="11">
        <v>6.0621E-3</v>
      </c>
    </row>
    <row r="142" spans="1:7" x14ac:dyDescent="0.3">
      <c r="A142" s="2" t="s">
        <v>61</v>
      </c>
      <c r="B142" s="2">
        <v>2020</v>
      </c>
      <c r="C142" s="9">
        <v>-0.453125</v>
      </c>
      <c r="D142" s="10">
        <v>-0.14230584654064199</v>
      </c>
      <c r="E142" s="10">
        <v>-7.6370967715476135E-3</v>
      </c>
      <c r="F142" s="10">
        <v>-7.8764519948985756E-2</v>
      </c>
      <c r="G142" s="11">
        <v>-1.1384500000000001E-3</v>
      </c>
    </row>
    <row r="143" spans="1:7" x14ac:dyDescent="0.3">
      <c r="A143" s="2" t="s">
        <v>62</v>
      </c>
      <c r="B143" s="2">
        <v>2010</v>
      </c>
      <c r="C143" s="7">
        <v>0.13716558134245799</v>
      </c>
      <c r="D143" s="10">
        <v>-4.8803579999999999E-2</v>
      </c>
      <c r="E143" s="10">
        <v>2.1244160000000002E-2</v>
      </c>
      <c r="F143" s="10">
        <v>-7.3025599999999996E-2</v>
      </c>
      <c r="G143" s="10">
        <v>5.0879000000000002E-3</v>
      </c>
    </row>
    <row r="144" spans="1:7" x14ac:dyDescent="0.3">
      <c r="A144" s="2" t="s">
        <v>62</v>
      </c>
      <c r="B144" s="2">
        <v>2011</v>
      </c>
      <c r="C144" s="7">
        <v>-0.18342509417560099</v>
      </c>
      <c r="D144" s="10">
        <v>0.16922538000000001</v>
      </c>
      <c r="E144" s="10">
        <v>5.6215880000000003E-2</v>
      </c>
      <c r="F144" s="10">
        <v>-2.5094539999999999E-2</v>
      </c>
      <c r="G144" s="10">
        <v>3.4643199999999999E-3</v>
      </c>
    </row>
    <row r="145" spans="1:11" x14ac:dyDescent="0.3">
      <c r="A145" s="2" t="s">
        <v>62</v>
      </c>
      <c r="B145" s="2">
        <v>2012</v>
      </c>
      <c r="C145" s="7">
        <v>0.11674946770759401</v>
      </c>
      <c r="D145" s="10">
        <v>0.18629545</v>
      </c>
      <c r="E145" s="10">
        <v>0.17921403999999999</v>
      </c>
      <c r="F145" s="10">
        <v>8.3294500000000004E-3</v>
      </c>
      <c r="G145" s="10">
        <v>3.0463E-3</v>
      </c>
    </row>
    <row r="146" spans="1:11" x14ac:dyDescent="0.3">
      <c r="A146" s="2" t="s">
        <v>62</v>
      </c>
      <c r="B146" s="2">
        <v>2013</v>
      </c>
      <c r="C146" s="7">
        <v>-0.13568477915475</v>
      </c>
      <c r="D146" s="10">
        <v>5.7347479999999999E-2</v>
      </c>
      <c r="E146" s="10">
        <v>6.2193300000000003E-3</v>
      </c>
      <c r="F146" s="10">
        <v>2.0784690000000001E-2</v>
      </c>
      <c r="G146" s="10">
        <v>3.6399399999999999E-3</v>
      </c>
    </row>
    <row r="147" spans="1:11" x14ac:dyDescent="0.3">
      <c r="A147" s="2" t="s">
        <v>62</v>
      </c>
      <c r="B147" s="2">
        <v>2014</v>
      </c>
      <c r="C147" s="7">
        <v>-0.29191176470588198</v>
      </c>
      <c r="D147" s="10">
        <v>-2.7127760000000001E-2</v>
      </c>
      <c r="E147" s="10">
        <v>0.12848477</v>
      </c>
      <c r="F147" s="10">
        <v>-0.14397204</v>
      </c>
      <c r="G147" s="10">
        <v>4.2925200000000002E-3</v>
      </c>
    </row>
    <row r="148" spans="1:11" x14ac:dyDescent="0.3">
      <c r="A148" s="2" t="s">
        <v>62</v>
      </c>
      <c r="B148" s="2">
        <v>2015</v>
      </c>
      <c r="C148" s="7">
        <v>-0.38499738867730998</v>
      </c>
      <c r="D148" s="10">
        <v>8.0548170000000002E-2</v>
      </c>
      <c r="E148" s="10">
        <v>-0.21472263</v>
      </c>
      <c r="F148" s="10">
        <v>1.9897749999999999E-2</v>
      </c>
      <c r="G148" s="10">
        <v>3.3890600000000002E-3</v>
      </c>
    </row>
    <row r="149" spans="1:11" x14ac:dyDescent="0.3">
      <c r="A149" s="2" t="s">
        <v>62</v>
      </c>
      <c r="B149" s="2">
        <v>2016</v>
      </c>
      <c r="C149" s="7">
        <v>0.17722192655667901</v>
      </c>
      <c r="D149" s="10">
        <v>0.14325886529367299</v>
      </c>
      <c r="E149" s="10">
        <v>-0.113294386229278</v>
      </c>
      <c r="F149" s="10">
        <v>0.11664206341159203</v>
      </c>
      <c r="G149" s="11">
        <v>1E-3</v>
      </c>
    </row>
    <row r="150" spans="1:11" x14ac:dyDescent="0.3">
      <c r="A150" s="2" t="s">
        <v>62</v>
      </c>
      <c r="B150" s="2">
        <v>2017</v>
      </c>
      <c r="C150" s="7">
        <v>0.175557564798071</v>
      </c>
      <c r="D150" s="10">
        <v>7.1591889909181708E-2</v>
      </c>
      <c r="E150" s="10">
        <v>2.719588333353215E-2</v>
      </c>
      <c r="F150" s="10">
        <v>-4.9660203554629342E-2</v>
      </c>
      <c r="G150" s="11">
        <v>4.7000000000000002E-3</v>
      </c>
    </row>
    <row r="151" spans="1:11" x14ac:dyDescent="0.3">
      <c r="A151" s="2" t="s">
        <v>62</v>
      </c>
      <c r="B151" s="2">
        <v>2018</v>
      </c>
      <c r="C151" s="7">
        <v>-0.21894628893731599</v>
      </c>
      <c r="D151" s="10">
        <v>-0.134496595350173</v>
      </c>
      <c r="E151" s="10">
        <v>-1.649550669341987E-2</v>
      </c>
      <c r="F151" s="10">
        <v>-3.4414580616983548E-2</v>
      </c>
      <c r="G151" s="11">
        <v>9.6697599999999995E-3</v>
      </c>
    </row>
    <row r="152" spans="1:11" x14ac:dyDescent="0.3">
      <c r="A152" s="2" t="s">
        <v>62</v>
      </c>
      <c r="B152" s="2">
        <v>2019</v>
      </c>
      <c r="C152" s="7">
        <v>0.169210569505991</v>
      </c>
      <c r="D152" s="10">
        <v>0.114968557849952</v>
      </c>
      <c r="E152" s="10">
        <v>4.7058150635301638E-2</v>
      </c>
      <c r="F152" s="10">
        <v>-7.9847750671321327E-2</v>
      </c>
      <c r="G152" s="11">
        <v>6.0621E-3</v>
      </c>
    </row>
    <row r="153" spans="1:11" x14ac:dyDescent="0.3">
      <c r="A153" s="2" t="s">
        <v>62</v>
      </c>
      <c r="B153" s="2">
        <v>2020</v>
      </c>
      <c r="C153" s="7">
        <v>-0.34601347557551898</v>
      </c>
      <c r="D153" s="10">
        <v>-0.14230584654064199</v>
      </c>
      <c r="E153" s="10">
        <v>-7.6370967715476135E-3</v>
      </c>
      <c r="F153" s="10">
        <v>-7.8764519948985756E-2</v>
      </c>
      <c r="G153" s="11">
        <v>-1.1384500000000001E-3</v>
      </c>
      <c r="H153" s="10"/>
      <c r="I153" s="10"/>
      <c r="J153" s="10"/>
      <c r="K153" s="11"/>
    </row>
    <row r="154" spans="1:11" x14ac:dyDescent="0.3">
      <c r="A154" s="2" t="s">
        <v>63</v>
      </c>
      <c r="B154" s="2">
        <v>2017</v>
      </c>
      <c r="C154" s="3">
        <v>0.21062009978617199</v>
      </c>
      <c r="D154" s="10">
        <v>7.1591889909181708E-2</v>
      </c>
      <c r="E154" s="10">
        <v>2.719588333353215E-2</v>
      </c>
      <c r="F154" s="10">
        <v>-4.9660203554629342E-2</v>
      </c>
      <c r="G154" s="11">
        <v>4.7000000000000002E-3</v>
      </c>
    </row>
    <row r="155" spans="1:11" x14ac:dyDescent="0.3">
      <c r="A155" s="2" t="s">
        <v>63</v>
      </c>
      <c r="B155" s="2">
        <v>2018</v>
      </c>
      <c r="C155" s="3">
        <v>-0.46658816602884901</v>
      </c>
      <c r="D155" s="10">
        <v>-0.134496595350173</v>
      </c>
      <c r="E155" s="10">
        <v>-1.649550669341987E-2</v>
      </c>
      <c r="F155" s="10">
        <v>-3.4414580616983548E-2</v>
      </c>
      <c r="G155" s="11">
        <v>9.6697599999999995E-3</v>
      </c>
    </row>
    <row r="156" spans="1:11" x14ac:dyDescent="0.3">
      <c r="A156" s="2" t="s">
        <v>63</v>
      </c>
      <c r="B156" s="2">
        <v>2019</v>
      </c>
      <c r="C156" s="3">
        <v>4.0562913907284899E-2</v>
      </c>
      <c r="D156" s="10">
        <v>0.114968557849952</v>
      </c>
      <c r="E156" s="10">
        <v>4.7058150635301638E-2</v>
      </c>
      <c r="F156" s="10">
        <v>-7.9847750671321327E-2</v>
      </c>
      <c r="G156" s="11">
        <v>6.0621E-3</v>
      </c>
    </row>
    <row r="157" spans="1:11" x14ac:dyDescent="0.3">
      <c r="A157" s="2" t="s">
        <v>63</v>
      </c>
      <c r="B157" s="2">
        <v>2020</v>
      </c>
      <c r="C157" s="3">
        <v>-0.28666136303367801</v>
      </c>
      <c r="D157" s="10">
        <v>-0.14230584654064199</v>
      </c>
      <c r="E157" s="10">
        <v>-7.6370967715476135E-3</v>
      </c>
      <c r="F157" s="10">
        <v>-7.8764519948985756E-2</v>
      </c>
      <c r="G157" s="11">
        <v>-1.1384500000000001E-3</v>
      </c>
    </row>
  </sheetData>
  <autoFilter ref="A1:G157" xr:uid="{3AAFF509-2C62-4E6C-9C6E-FE3998A62B9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FD7A-300E-4053-A908-398AD49887CC}">
  <sheetPr codeName="Лист3"/>
  <dimension ref="A1:B1"/>
  <sheetViews>
    <sheetView workbookViewId="0"/>
  </sheetViews>
  <sheetFormatPr defaultRowHeight="14.4" x14ac:dyDescent="0.3"/>
  <sheetData>
    <row r="1" spans="1:2" x14ac:dyDescent="0.3">
      <c r="A1" s="4" t="s">
        <v>8</v>
      </c>
      <c r="B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US market</vt:lpstr>
      <vt:lpstr>check</vt:lpstr>
      <vt:lpstr>UK market</vt:lpstr>
      <vt:lpstr>ModelRiskDSN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2022-03-27T17:45:22Z</dcterms:created>
  <dcterms:modified xsi:type="dcterms:W3CDTF">2022-04-04T22:52:26Z</dcterms:modified>
</cp:coreProperties>
</file>