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filterPrivacy="1" showInkAnnotation="0" codeName="ThisWorkbook"/>
  <xr:revisionPtr revIDLastSave="0" documentId="13_ncr:1_{F0190EBF-B640-4D31-81BF-97A04B22D263}" xr6:coauthVersionLast="36" xr6:coauthVersionMax="36" xr10:uidLastSave="{00000000-0000-0000-0000-000000000000}"/>
  <bookViews>
    <workbookView xWindow="1128" yWindow="1128" windowWidth="15936" windowHeight="16440" tabRatio="832" xr2:uid="{00000000-000D-0000-FFFF-FFFF00000000}"/>
  </bookViews>
  <sheets>
    <sheet name="1990" sheetId="4" r:id="rId1"/>
    <sheet name="1991" sheetId="5" r:id="rId2"/>
    <sheet name="1992" sheetId="6" r:id="rId3"/>
    <sheet name="1993" sheetId="7" r:id="rId4"/>
    <sheet name="1994" sheetId="8" r:id="rId5"/>
    <sheet name="1995" sheetId="9" r:id="rId6"/>
    <sheet name="1996" sheetId="10" r:id="rId7"/>
    <sheet name="1997" sheetId="11" r:id="rId8"/>
    <sheet name="1998" sheetId="12" r:id="rId9"/>
    <sheet name="1999" sheetId="13" r:id="rId10"/>
    <sheet name="2000" sheetId="14" r:id="rId11"/>
    <sheet name="2001" sheetId="15" r:id="rId12"/>
    <sheet name="2002" sheetId="16" r:id="rId13"/>
    <sheet name="2003" sheetId="17" r:id="rId14"/>
    <sheet name="2004" sheetId="18" r:id="rId15"/>
    <sheet name="2005" sheetId="19" r:id="rId16"/>
    <sheet name="2006" sheetId="20" r:id="rId17"/>
    <sheet name="2007" sheetId="21" r:id="rId18"/>
    <sheet name="2008" sheetId="22" r:id="rId19"/>
    <sheet name="2009" sheetId="23" r:id="rId20"/>
    <sheet name="2010" sheetId="24" r:id="rId21"/>
    <sheet name="2011" sheetId="25" r:id="rId22"/>
    <sheet name="2012" sheetId="26" r:id="rId23"/>
    <sheet name="2013" sheetId="27" r:id="rId24"/>
    <sheet name="2014" sheetId="28" r:id="rId25"/>
    <sheet name="2015" sheetId="29" r:id="rId26"/>
    <sheet name="2016" sheetId="30" r:id="rId27"/>
    <sheet name="2017" sheetId="31" r:id="rId28"/>
    <sheet name="2018" sheetId="32" r:id="rId29"/>
    <sheet name="2019" sheetId="33"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173" i="19" l="1"/>
  <c r="G173" i="19"/>
  <c r="H173" i="19"/>
  <c r="I173" i="19"/>
  <c r="J173" i="19"/>
  <c r="K173" i="19"/>
  <c r="L173" i="19"/>
  <c r="M173" i="19"/>
  <c r="N173" i="19"/>
  <c r="O173" i="19"/>
  <c r="P173" i="19"/>
  <c r="Q173" i="19"/>
  <c r="R173" i="19"/>
  <c r="S173" i="19"/>
  <c r="T173" i="19"/>
  <c r="U173" i="19"/>
  <c r="V173" i="19"/>
  <c r="W173" i="19"/>
  <c r="X173" i="19"/>
  <c r="Y173" i="19"/>
  <c r="Z173" i="19"/>
  <c r="AA173" i="19"/>
  <c r="AB173" i="19"/>
  <c r="AC173" i="19"/>
  <c r="AD173" i="19"/>
  <c r="F173" i="18"/>
  <c r="G173" i="18"/>
  <c r="H173" i="18"/>
  <c r="I173" i="18"/>
  <c r="J173" i="18"/>
  <c r="K173" i="18"/>
  <c r="L173" i="18"/>
  <c r="M173" i="18"/>
  <c r="N173" i="18"/>
  <c r="O173" i="18"/>
  <c r="P173" i="18"/>
  <c r="Q173" i="18"/>
  <c r="R173" i="18"/>
  <c r="S173" i="18"/>
  <c r="T173" i="18"/>
  <c r="U173" i="18"/>
  <c r="V173" i="18"/>
  <c r="W173" i="18"/>
  <c r="X173" i="18"/>
  <c r="Y173" i="18"/>
  <c r="Z173" i="18"/>
  <c r="AA173" i="18"/>
  <c r="AB173" i="18"/>
  <c r="AC173" i="18"/>
  <c r="AD173" i="18"/>
  <c r="F173" i="17"/>
  <c r="G173" i="17"/>
  <c r="H173" i="17"/>
  <c r="I173" i="17"/>
  <c r="J173" i="17"/>
  <c r="K173" i="17"/>
  <c r="L173" i="17"/>
  <c r="M173" i="17"/>
  <c r="N173" i="17"/>
  <c r="O173" i="17"/>
  <c r="P173" i="17"/>
  <c r="Q173" i="17"/>
  <c r="R173" i="17"/>
  <c r="S173" i="17"/>
  <c r="T173" i="17"/>
  <c r="U173" i="17"/>
  <c r="V173" i="17"/>
  <c r="W173" i="17"/>
  <c r="X173" i="17"/>
  <c r="Y173" i="17"/>
  <c r="Z173" i="17"/>
  <c r="AA173" i="17"/>
  <c r="AB173" i="17"/>
  <c r="AC173" i="17"/>
  <c r="AD173" i="17"/>
  <c r="F173" i="16"/>
  <c r="G173" i="16"/>
  <c r="H173" i="16"/>
  <c r="I173" i="16"/>
  <c r="J173" i="16"/>
  <c r="K173" i="16"/>
  <c r="L173" i="16"/>
  <c r="M173" i="16"/>
  <c r="N173" i="16"/>
  <c r="O173" i="16"/>
  <c r="P173" i="16"/>
  <c r="Q173" i="16"/>
  <c r="R173" i="16"/>
  <c r="S173" i="16"/>
  <c r="T173" i="16"/>
  <c r="U173" i="16"/>
  <c r="V173" i="16"/>
  <c r="W173" i="16"/>
  <c r="X173" i="16"/>
  <c r="Y173" i="16"/>
  <c r="Z173" i="16"/>
  <c r="AA173" i="16"/>
  <c r="AB173" i="16"/>
  <c r="AC173" i="16"/>
  <c r="AD173" i="16"/>
  <c r="F173" i="15"/>
  <c r="G173" i="15"/>
  <c r="H173" i="15"/>
  <c r="I173" i="15"/>
  <c r="J173" i="15"/>
  <c r="K173" i="15"/>
  <c r="L173" i="15"/>
  <c r="M173" i="15"/>
  <c r="N173" i="15"/>
  <c r="O173" i="15"/>
  <c r="P173" i="15"/>
  <c r="Q173" i="15"/>
  <c r="R173" i="15"/>
  <c r="S173" i="15"/>
  <c r="T173" i="15"/>
  <c r="U173" i="15"/>
  <c r="V173" i="15"/>
  <c r="W173" i="15"/>
  <c r="X173" i="15"/>
  <c r="Y173" i="15"/>
  <c r="Z173" i="15"/>
  <c r="AA173" i="15"/>
  <c r="AB173" i="15"/>
  <c r="AC173" i="15"/>
  <c r="AD173" i="15"/>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F173" i="13"/>
  <c r="G173" i="13"/>
  <c r="H173" i="13"/>
  <c r="I173" i="13"/>
  <c r="J173" i="13"/>
  <c r="K173" i="13"/>
  <c r="L173" i="13"/>
  <c r="M173" i="13"/>
  <c r="N173" i="13"/>
  <c r="O173" i="13"/>
  <c r="P173" i="13"/>
  <c r="Q173" i="13"/>
  <c r="R173" i="13"/>
  <c r="S173" i="13"/>
  <c r="T173" i="13"/>
  <c r="U173" i="13"/>
  <c r="V173" i="13"/>
  <c r="W173" i="13"/>
  <c r="X173" i="13"/>
  <c r="Y173" i="13"/>
  <c r="Z173" i="13"/>
  <c r="AA173" i="13"/>
  <c r="AB173" i="13"/>
  <c r="AC173" i="13"/>
  <c r="AD173" i="13"/>
  <c r="F173" i="12"/>
  <c r="G173" i="12"/>
  <c r="H173" i="12"/>
  <c r="I173" i="12"/>
  <c r="J173" i="12"/>
  <c r="K173" i="12"/>
  <c r="L173" i="12"/>
  <c r="M173" i="12"/>
  <c r="N173" i="12"/>
  <c r="O173" i="12"/>
  <c r="P173" i="12"/>
  <c r="Q173" i="12"/>
  <c r="R173" i="12"/>
  <c r="S173" i="12"/>
  <c r="T173" i="12"/>
  <c r="U173" i="12"/>
  <c r="V173" i="12"/>
  <c r="W173" i="12"/>
  <c r="X173" i="12"/>
  <c r="Y173" i="12"/>
  <c r="Z173" i="12"/>
  <c r="AA173" i="12"/>
  <c r="AB173" i="12"/>
  <c r="AC173" i="12"/>
  <c r="AD173" i="12"/>
  <c r="F173" i="11"/>
  <c r="G173" i="11"/>
  <c r="H173" i="11"/>
  <c r="I173" i="11"/>
  <c r="J173" i="11"/>
  <c r="K173" i="11"/>
  <c r="L173" i="11"/>
  <c r="M173" i="11"/>
  <c r="N173" i="11"/>
  <c r="O173" i="11"/>
  <c r="P173" i="11"/>
  <c r="Q173" i="11"/>
  <c r="R173" i="11"/>
  <c r="S173" i="11"/>
  <c r="T173" i="11"/>
  <c r="U173" i="11"/>
  <c r="V173" i="11"/>
  <c r="W173" i="11"/>
  <c r="X173" i="11"/>
  <c r="Y173" i="11"/>
  <c r="Z173" i="11"/>
  <c r="AA173" i="11"/>
  <c r="AB173" i="11"/>
  <c r="AC173" i="11"/>
  <c r="AD173" i="11"/>
  <c r="F173" i="10"/>
  <c r="G173" i="10"/>
  <c r="H173" i="10"/>
  <c r="I173" i="10"/>
  <c r="J173" i="10"/>
  <c r="K173" i="10"/>
  <c r="L173" i="10"/>
  <c r="M173" i="10"/>
  <c r="N173" i="10"/>
  <c r="O173" i="10"/>
  <c r="P173" i="10"/>
  <c r="Q173" i="10"/>
  <c r="R173" i="10"/>
  <c r="S173" i="10"/>
  <c r="T173" i="10"/>
  <c r="U173" i="10"/>
  <c r="V173" i="10"/>
  <c r="W173" i="10"/>
  <c r="X173" i="10"/>
  <c r="Y173" i="10"/>
  <c r="Z173" i="10"/>
  <c r="AA173" i="10"/>
  <c r="AB173" i="10"/>
  <c r="AC173" i="10"/>
  <c r="AD173" i="10"/>
  <c r="F173" i="9"/>
  <c r="G173" i="9"/>
  <c r="H173" i="9"/>
  <c r="I173" i="9"/>
  <c r="J173" i="9"/>
  <c r="K173" i="9"/>
  <c r="L173" i="9"/>
  <c r="M173" i="9"/>
  <c r="N173" i="9"/>
  <c r="O173" i="9"/>
  <c r="P173" i="9"/>
  <c r="Q173" i="9"/>
  <c r="R173" i="9"/>
  <c r="S173" i="9"/>
  <c r="T173" i="9"/>
  <c r="U173" i="9"/>
  <c r="V173" i="9"/>
  <c r="W173" i="9"/>
  <c r="X173" i="9"/>
  <c r="Y173" i="9"/>
  <c r="Z173" i="9"/>
  <c r="AA173" i="9"/>
  <c r="AB173" i="9"/>
  <c r="AC173" i="9"/>
  <c r="AD173" i="9"/>
  <c r="F173" i="8"/>
  <c r="G173" i="8"/>
  <c r="H173" i="8"/>
  <c r="I173" i="8"/>
  <c r="J173" i="8"/>
  <c r="K173" i="8"/>
  <c r="L173" i="8"/>
  <c r="M173" i="8"/>
  <c r="N173" i="8"/>
  <c r="O173" i="8"/>
  <c r="P173" i="8"/>
  <c r="Q173" i="8"/>
  <c r="R173" i="8"/>
  <c r="S173" i="8"/>
  <c r="T173" i="8"/>
  <c r="U173" i="8"/>
  <c r="V173" i="8"/>
  <c r="W173" i="8"/>
  <c r="X173" i="8"/>
  <c r="Y173" i="8"/>
  <c r="Z173" i="8"/>
  <c r="AA173" i="8"/>
  <c r="AB173" i="8"/>
  <c r="AC173" i="8"/>
  <c r="AD173" i="8"/>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F173" i="6"/>
  <c r="G173" i="6"/>
  <c r="H173" i="6"/>
  <c r="I173" i="6"/>
  <c r="J173" i="6"/>
  <c r="K173" i="6"/>
  <c r="L173" i="6"/>
  <c r="M173" i="6"/>
  <c r="N173" i="6"/>
  <c r="O173" i="6"/>
  <c r="P173" i="6"/>
  <c r="Q173" i="6"/>
  <c r="R173" i="6"/>
  <c r="S173" i="6"/>
  <c r="T173" i="6"/>
  <c r="U173" i="6"/>
  <c r="V173" i="6"/>
  <c r="W173" i="6"/>
  <c r="X173" i="6"/>
  <c r="Y173" i="6"/>
  <c r="Z173" i="6"/>
  <c r="AA173" i="6"/>
  <c r="AB173" i="6"/>
  <c r="AC173" i="6"/>
  <c r="AD173" i="6"/>
  <c r="F173" i="5"/>
  <c r="G173" i="5"/>
  <c r="H173" i="5"/>
  <c r="I173" i="5"/>
  <c r="J173" i="5"/>
  <c r="K173" i="5"/>
  <c r="L173" i="5"/>
  <c r="M173" i="5"/>
  <c r="N173" i="5"/>
  <c r="O173" i="5"/>
  <c r="P173" i="5"/>
  <c r="Q173" i="5"/>
  <c r="R173" i="5"/>
  <c r="S173" i="5"/>
  <c r="T173" i="5"/>
  <c r="U173" i="5"/>
  <c r="V173" i="5"/>
  <c r="W173" i="5"/>
  <c r="X173" i="5"/>
  <c r="Y173" i="5"/>
  <c r="Z173" i="5"/>
  <c r="AA173" i="5"/>
  <c r="AB173" i="5"/>
  <c r="AC173" i="5"/>
  <c r="AD173" i="5"/>
  <c r="F173" i="20"/>
  <c r="G173" i="20"/>
  <c r="H173" i="20"/>
  <c r="I173" i="20"/>
  <c r="J173" i="20"/>
  <c r="K173" i="20"/>
  <c r="L173" i="20"/>
  <c r="M173" i="20"/>
  <c r="N173" i="20"/>
  <c r="O173" i="20"/>
  <c r="P173" i="20"/>
  <c r="Q173" i="20"/>
  <c r="R173" i="20"/>
  <c r="S173" i="20"/>
  <c r="T173" i="20"/>
  <c r="U173" i="20"/>
  <c r="V173" i="20"/>
  <c r="W173" i="20"/>
  <c r="X173" i="20"/>
  <c r="Y173" i="20"/>
  <c r="Z173" i="20"/>
  <c r="AA173" i="20"/>
  <c r="AB173" i="20"/>
  <c r="AC173" i="20"/>
  <c r="AD173" i="20"/>
  <c r="F173" i="21"/>
  <c r="G173" i="21"/>
  <c r="H173" i="21"/>
  <c r="I173" i="21"/>
  <c r="J173" i="21"/>
  <c r="K173" i="21"/>
  <c r="L173" i="21"/>
  <c r="M173" i="21"/>
  <c r="N173" i="21"/>
  <c r="O173" i="21"/>
  <c r="P173" i="21"/>
  <c r="Q173" i="21"/>
  <c r="R173" i="21"/>
  <c r="S173" i="21"/>
  <c r="T173" i="21"/>
  <c r="U173" i="21"/>
  <c r="V173" i="21"/>
  <c r="W173" i="21"/>
  <c r="X173" i="21"/>
  <c r="Y173" i="21"/>
  <c r="Z173" i="21"/>
  <c r="AA173" i="21"/>
  <c r="AB173" i="21"/>
  <c r="AC173" i="21"/>
  <c r="AD173" i="21"/>
  <c r="F173" i="22"/>
  <c r="G173" i="22"/>
  <c r="H173" i="22"/>
  <c r="I173" i="22"/>
  <c r="J173" i="22"/>
  <c r="K173" i="22"/>
  <c r="L173" i="22"/>
  <c r="M173" i="22"/>
  <c r="N173" i="22"/>
  <c r="O173" i="22"/>
  <c r="P173" i="22"/>
  <c r="Q173" i="22"/>
  <c r="R173" i="22"/>
  <c r="S173" i="22"/>
  <c r="T173" i="22"/>
  <c r="U173" i="22"/>
  <c r="V173" i="22"/>
  <c r="W173" i="22"/>
  <c r="X173" i="22"/>
  <c r="Y173" i="22"/>
  <c r="Z173" i="22"/>
  <c r="AA173" i="22"/>
  <c r="AB173" i="22"/>
  <c r="AC173" i="22"/>
  <c r="AD173" i="22"/>
  <c r="F173" i="23"/>
  <c r="G173" i="23"/>
  <c r="H173" i="23"/>
  <c r="I173" i="23"/>
  <c r="J173" i="23"/>
  <c r="K173" i="23"/>
  <c r="L173" i="23"/>
  <c r="M173" i="23"/>
  <c r="N173" i="23"/>
  <c r="O173" i="23"/>
  <c r="P173" i="23"/>
  <c r="Q173" i="23"/>
  <c r="R173" i="23"/>
  <c r="S173" i="23"/>
  <c r="T173" i="23"/>
  <c r="U173" i="23"/>
  <c r="V173" i="23"/>
  <c r="W173" i="23"/>
  <c r="X173" i="23"/>
  <c r="Y173" i="23"/>
  <c r="Z173" i="23"/>
  <c r="AA173" i="23"/>
  <c r="AB173" i="23"/>
  <c r="AC173" i="23"/>
  <c r="AD173" i="23"/>
  <c r="F173" i="24"/>
  <c r="G173" i="24"/>
  <c r="H173" i="24"/>
  <c r="I173" i="24"/>
  <c r="J173" i="24"/>
  <c r="K173" i="24"/>
  <c r="L173" i="24"/>
  <c r="M173" i="24"/>
  <c r="N173" i="24"/>
  <c r="O173" i="24"/>
  <c r="P173" i="24"/>
  <c r="Q173" i="24"/>
  <c r="R173" i="24"/>
  <c r="S173" i="24"/>
  <c r="T173" i="24"/>
  <c r="U173" i="24"/>
  <c r="V173" i="24"/>
  <c r="W173" i="24"/>
  <c r="X173" i="24"/>
  <c r="Y173" i="24"/>
  <c r="Z173" i="24"/>
  <c r="AA173" i="24"/>
  <c r="AB173" i="24"/>
  <c r="AC173" i="24"/>
  <c r="AD173" i="24"/>
  <c r="F173" i="25"/>
  <c r="G173" i="25"/>
  <c r="H173" i="25"/>
  <c r="I173" i="25"/>
  <c r="J173" i="25"/>
  <c r="K173" i="25"/>
  <c r="L173" i="25"/>
  <c r="M173" i="25"/>
  <c r="N173" i="25"/>
  <c r="O173" i="25"/>
  <c r="P173" i="25"/>
  <c r="Q173" i="25"/>
  <c r="R173" i="25"/>
  <c r="S173" i="25"/>
  <c r="T173" i="25"/>
  <c r="U173" i="25"/>
  <c r="V173" i="25"/>
  <c r="W173" i="25"/>
  <c r="X173" i="25"/>
  <c r="Y173" i="25"/>
  <c r="Z173" i="25"/>
  <c r="AA173" i="25"/>
  <c r="AB173" i="25"/>
  <c r="AC173" i="25"/>
  <c r="AD173" i="25"/>
  <c r="F173" i="26"/>
  <c r="G173" i="26"/>
  <c r="H173" i="26"/>
  <c r="I173" i="26"/>
  <c r="J173" i="26"/>
  <c r="K173" i="26"/>
  <c r="L173" i="26"/>
  <c r="M173" i="26"/>
  <c r="N173" i="26"/>
  <c r="O173" i="26"/>
  <c r="P173" i="26"/>
  <c r="Q173" i="26"/>
  <c r="R173" i="26"/>
  <c r="S173" i="26"/>
  <c r="T173" i="26"/>
  <c r="U173" i="26"/>
  <c r="V173" i="26"/>
  <c r="W173" i="26"/>
  <c r="X173" i="26"/>
  <c r="Y173" i="26"/>
  <c r="Z173" i="26"/>
  <c r="AA173" i="26"/>
  <c r="AB173" i="26"/>
  <c r="AC173" i="26"/>
  <c r="AD173" i="26"/>
  <c r="F173" i="27"/>
  <c r="G173" i="27"/>
  <c r="H173" i="27"/>
  <c r="I173" i="27"/>
  <c r="J173" i="27"/>
  <c r="K173" i="27"/>
  <c r="L173" i="27"/>
  <c r="M173" i="27"/>
  <c r="N173" i="27"/>
  <c r="O173" i="27"/>
  <c r="P173" i="27"/>
  <c r="Q173" i="27"/>
  <c r="R173" i="27"/>
  <c r="S173" i="27"/>
  <c r="T173" i="27"/>
  <c r="U173" i="27"/>
  <c r="V173" i="27"/>
  <c r="W173" i="27"/>
  <c r="X173" i="27"/>
  <c r="Y173" i="27"/>
  <c r="Z173" i="27"/>
  <c r="AA173" i="27"/>
  <c r="AB173" i="27"/>
  <c r="AC173" i="27"/>
  <c r="AD173" i="27"/>
  <c r="F173" i="28"/>
  <c r="G173" i="28"/>
  <c r="H173" i="28"/>
  <c r="I173" i="28"/>
  <c r="J173" i="28"/>
  <c r="K173" i="28"/>
  <c r="L173" i="28"/>
  <c r="M173" i="28"/>
  <c r="N173" i="28"/>
  <c r="O173" i="28"/>
  <c r="P173" i="28"/>
  <c r="Q173" i="28"/>
  <c r="R173" i="28"/>
  <c r="S173" i="28"/>
  <c r="T173" i="28"/>
  <c r="U173" i="28"/>
  <c r="V173" i="28"/>
  <c r="W173" i="28"/>
  <c r="X173" i="28"/>
  <c r="Y173" i="28"/>
  <c r="Z173" i="28"/>
  <c r="AA173" i="28"/>
  <c r="AB173" i="28"/>
  <c r="AC173" i="28"/>
  <c r="AD173" i="28"/>
  <c r="F173" i="29"/>
  <c r="G173" i="29"/>
  <c r="H173" i="29"/>
  <c r="I173" i="29"/>
  <c r="J173" i="29"/>
  <c r="K173" i="29"/>
  <c r="L173" i="29"/>
  <c r="M173" i="29"/>
  <c r="N173" i="29"/>
  <c r="O173" i="29"/>
  <c r="P173" i="29"/>
  <c r="Q173" i="29"/>
  <c r="R173" i="29"/>
  <c r="S173" i="29"/>
  <c r="T173" i="29"/>
  <c r="U173" i="29"/>
  <c r="V173" i="29"/>
  <c r="W173" i="29"/>
  <c r="X173" i="29"/>
  <c r="Y173" i="29"/>
  <c r="Z173" i="29"/>
  <c r="AA173" i="29"/>
  <c r="AB173" i="29"/>
  <c r="AC173" i="29"/>
  <c r="AD173" i="29"/>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F173" i="31"/>
  <c r="G173" i="31"/>
  <c r="H173" i="31"/>
  <c r="I173" i="31"/>
  <c r="J173" i="31"/>
  <c r="K173" i="31"/>
  <c r="L173" i="31"/>
  <c r="M173" i="31"/>
  <c r="N173" i="31"/>
  <c r="O173" i="31"/>
  <c r="P173" i="31"/>
  <c r="Q173" i="31"/>
  <c r="R173" i="31"/>
  <c r="S173" i="31"/>
  <c r="T173" i="31"/>
  <c r="U173" i="31"/>
  <c r="V173" i="31"/>
  <c r="W173" i="31"/>
  <c r="X173" i="31"/>
  <c r="Y173" i="31"/>
  <c r="Z173" i="31"/>
  <c r="AA173" i="31"/>
  <c r="AB173" i="31"/>
  <c r="AC173" i="31"/>
  <c r="AD173" i="31"/>
  <c r="F173" i="32"/>
  <c r="G173" i="32"/>
  <c r="H173" i="32"/>
  <c r="I173" i="32"/>
  <c r="J173" i="32"/>
  <c r="K173" i="32"/>
  <c r="L173" i="32"/>
  <c r="M173" i="32"/>
  <c r="N173" i="32"/>
  <c r="O173" i="32"/>
  <c r="P173" i="32"/>
  <c r="Q173" i="32"/>
  <c r="R173" i="32"/>
  <c r="S173" i="32"/>
  <c r="T173" i="32"/>
  <c r="U173" i="32"/>
  <c r="V173" i="32"/>
  <c r="W173" i="32"/>
  <c r="X173" i="32"/>
  <c r="Y173" i="32"/>
  <c r="Z173" i="32"/>
  <c r="AA173" i="32"/>
  <c r="AB173" i="32"/>
  <c r="AC173" i="32"/>
  <c r="AD173" i="32"/>
  <c r="F173" i="33"/>
  <c r="G173" i="33"/>
  <c r="H173" i="33"/>
  <c r="I173" i="33"/>
  <c r="J173" i="33"/>
  <c r="K173" i="33"/>
  <c r="L173" i="33"/>
  <c r="M173" i="33"/>
  <c r="N173" i="33"/>
  <c r="O173" i="33"/>
  <c r="P173" i="33"/>
  <c r="Q173" i="33"/>
  <c r="R173" i="33"/>
  <c r="S173" i="33"/>
  <c r="T173" i="33"/>
  <c r="U173" i="33"/>
  <c r="V173" i="33"/>
  <c r="W173" i="33"/>
  <c r="X173" i="33"/>
  <c r="Y173" i="33"/>
  <c r="Z173" i="33"/>
  <c r="AA173" i="33"/>
  <c r="AB173" i="33"/>
  <c r="AC173" i="33"/>
  <c r="AD173" i="33"/>
  <c r="E173" i="33"/>
  <c r="E173" i="32"/>
  <c r="E173" i="31"/>
  <c r="E173" i="30"/>
  <c r="E173" i="29"/>
  <c r="E173" i="28"/>
  <c r="E173" i="27"/>
  <c r="E173" i="26"/>
  <c r="E173" i="25"/>
  <c r="E173" i="24"/>
  <c r="E173" i="23"/>
  <c r="E173" i="22"/>
  <c r="E173" i="21"/>
  <c r="E173" i="20"/>
  <c r="E173" i="19"/>
  <c r="E173" i="18"/>
  <c r="E173" i="17"/>
  <c r="E173" i="16"/>
  <c r="E173" i="15"/>
  <c r="E173" i="14"/>
  <c r="E173" i="13"/>
  <c r="E173" i="12"/>
  <c r="E173" i="11"/>
  <c r="E173" i="10"/>
  <c r="E173" i="9"/>
  <c r="E173" i="8"/>
  <c r="E173" i="7"/>
  <c r="E173" i="6"/>
  <c r="E173" i="5"/>
  <c r="F173" i="4"/>
  <c r="G173" i="4"/>
  <c r="H173" i="4"/>
  <c r="I173" i="4"/>
  <c r="J173" i="4"/>
  <c r="K173" i="4"/>
  <c r="L173" i="4"/>
  <c r="M173" i="4"/>
  <c r="N173" i="4"/>
  <c r="O173" i="4"/>
  <c r="P173" i="4"/>
  <c r="Q173" i="4"/>
  <c r="R173" i="4"/>
  <c r="S173" i="4"/>
  <c r="T173" i="4"/>
  <c r="U173" i="4"/>
  <c r="V173" i="4"/>
  <c r="W173" i="4"/>
  <c r="X173" i="4"/>
  <c r="Y173" i="4"/>
  <c r="Z173" i="4"/>
  <c r="AA173" i="4"/>
  <c r="AB173" i="4"/>
  <c r="AC173" i="4"/>
  <c r="AD173" i="4"/>
  <c r="E173" i="4"/>
  <c r="AD141" i="20" l="1"/>
  <c r="AD152" i="20" s="1"/>
  <c r="AC141" i="20"/>
  <c r="AC152" i="20" s="1"/>
  <c r="AB141" i="20"/>
  <c r="AB154" i="20" s="1"/>
  <c r="AA141" i="20"/>
  <c r="AA154" i="20" s="1"/>
  <c r="Z141" i="20"/>
  <c r="Z154" i="20" s="1"/>
  <c r="Y141" i="20"/>
  <c r="Y154" i="20" s="1"/>
  <c r="X141" i="20"/>
  <c r="X154" i="20" s="1"/>
  <c r="W141" i="20"/>
  <c r="W154" i="20" s="1"/>
  <c r="V141" i="20"/>
  <c r="V154" i="20" s="1"/>
  <c r="U141" i="20"/>
  <c r="U152" i="20" s="1"/>
  <c r="T141" i="20"/>
  <c r="T154" i="20" s="1"/>
  <c r="S141" i="20"/>
  <c r="S154" i="20" s="1"/>
  <c r="R141" i="20"/>
  <c r="R154" i="20" s="1"/>
  <c r="Q141" i="20"/>
  <c r="Q154" i="20" s="1"/>
  <c r="P141" i="20"/>
  <c r="P154" i="20" s="1"/>
  <c r="O141" i="20"/>
  <c r="O154" i="20" s="1"/>
  <c r="N141" i="20"/>
  <c r="N154" i="20" s="1"/>
  <c r="M141" i="20"/>
  <c r="M154" i="20" s="1"/>
  <c r="L141" i="20"/>
  <c r="L154" i="20" s="1"/>
  <c r="K141" i="20"/>
  <c r="K154" i="20" s="1"/>
  <c r="J141" i="20"/>
  <c r="J154" i="20" s="1"/>
  <c r="I141" i="20"/>
  <c r="I154" i="20" s="1"/>
  <c r="H141" i="20"/>
  <c r="H154" i="20" s="1"/>
  <c r="G141" i="20"/>
  <c r="G154" i="20" s="1"/>
  <c r="F141" i="20"/>
  <c r="F154" i="20" s="1"/>
  <c r="E141" i="20"/>
  <c r="E152" i="20" s="1"/>
  <c r="AD141" i="33"/>
  <c r="AD154" i="33" s="1"/>
  <c r="AC141" i="33"/>
  <c r="AC154" i="33" s="1"/>
  <c r="AB141" i="33"/>
  <c r="AB154" i="33" s="1"/>
  <c r="AA141" i="33"/>
  <c r="AA154" i="33" s="1"/>
  <c r="Z141" i="33"/>
  <c r="Z154" i="33" s="1"/>
  <c r="Y141" i="33"/>
  <c r="Y154" i="33" s="1"/>
  <c r="X141" i="33"/>
  <c r="X154" i="33" s="1"/>
  <c r="W141" i="33"/>
  <c r="W152" i="33" s="1"/>
  <c r="V141" i="33"/>
  <c r="V154" i="33" s="1"/>
  <c r="U141" i="33"/>
  <c r="U154" i="33" s="1"/>
  <c r="T141" i="33"/>
  <c r="T154" i="33" s="1"/>
  <c r="S141" i="33"/>
  <c r="S154" i="33" s="1"/>
  <c r="R141" i="33"/>
  <c r="R154" i="33" s="1"/>
  <c r="Q141" i="33"/>
  <c r="Q154" i="33" s="1"/>
  <c r="P141" i="33"/>
  <c r="P154" i="33" s="1"/>
  <c r="O141" i="33"/>
  <c r="O152" i="33" s="1"/>
  <c r="N141" i="33"/>
  <c r="N154" i="33" s="1"/>
  <c r="M141" i="33"/>
  <c r="M154" i="33" s="1"/>
  <c r="L141" i="33"/>
  <c r="L154" i="33" s="1"/>
  <c r="K141" i="33"/>
  <c r="K154" i="33" s="1"/>
  <c r="J141" i="33"/>
  <c r="J154" i="33" s="1"/>
  <c r="I141" i="33"/>
  <c r="I154" i="33" s="1"/>
  <c r="H141" i="33"/>
  <c r="H154" i="33" s="1"/>
  <c r="G141" i="33"/>
  <c r="G152" i="33" s="1"/>
  <c r="F141" i="33"/>
  <c r="F154" i="33" s="1"/>
  <c r="E141" i="33"/>
  <c r="E154" i="33" s="1"/>
  <c r="A10" i="33"/>
  <c r="AD141" i="32"/>
  <c r="AC141" i="32"/>
  <c r="AB141" i="32"/>
  <c r="AA141" i="32"/>
  <c r="AA152" i="32" s="1"/>
  <c r="Z141" i="32"/>
  <c r="Y141" i="32"/>
  <c r="X141" i="32"/>
  <c r="W141" i="32"/>
  <c r="V141" i="32"/>
  <c r="U141" i="32"/>
  <c r="T141" i="32"/>
  <c r="S141" i="32"/>
  <c r="S152" i="32" s="1"/>
  <c r="R141" i="32"/>
  <c r="Q141" i="32"/>
  <c r="P141" i="32"/>
  <c r="O141" i="32"/>
  <c r="N141" i="32"/>
  <c r="M141" i="32"/>
  <c r="L141" i="32"/>
  <c r="K141" i="32"/>
  <c r="K152" i="32" s="1"/>
  <c r="J141" i="32"/>
  <c r="I141" i="32"/>
  <c r="I154" i="32" s="1"/>
  <c r="H141" i="32"/>
  <c r="G141" i="32"/>
  <c r="F141" i="32"/>
  <c r="E141" i="32"/>
  <c r="A10" i="32"/>
  <c r="AD141" i="31"/>
  <c r="AC141" i="31"/>
  <c r="AB141" i="31"/>
  <c r="AA141" i="31"/>
  <c r="Z141" i="31"/>
  <c r="Y141" i="31"/>
  <c r="X141" i="31"/>
  <c r="W141" i="31"/>
  <c r="V141" i="31"/>
  <c r="U141" i="31"/>
  <c r="T141" i="31"/>
  <c r="S141" i="31"/>
  <c r="R141" i="31"/>
  <c r="Q141" i="31"/>
  <c r="P141" i="31"/>
  <c r="O141" i="31"/>
  <c r="N141" i="31"/>
  <c r="M141" i="31"/>
  <c r="L141" i="31"/>
  <c r="K141" i="31"/>
  <c r="J141" i="31"/>
  <c r="I141" i="31"/>
  <c r="H141" i="31"/>
  <c r="G141" i="31"/>
  <c r="F141" i="31"/>
  <c r="E141" i="31"/>
  <c r="A10" i="31"/>
  <c r="AD141" i="30"/>
  <c r="AC141" i="30"/>
  <c r="AB141" i="30"/>
  <c r="AA141" i="30"/>
  <c r="AA152" i="30" s="1"/>
  <c r="Z141" i="30"/>
  <c r="Y141" i="30"/>
  <c r="Y154" i="30" s="1"/>
  <c r="X141" i="30"/>
  <c r="W141" i="30"/>
  <c r="V141" i="30"/>
  <c r="U141" i="30"/>
  <c r="T141" i="30"/>
  <c r="S141" i="30"/>
  <c r="S152" i="30" s="1"/>
  <c r="R141" i="30"/>
  <c r="Q141" i="30"/>
  <c r="Q154" i="30" s="1"/>
  <c r="P141" i="30"/>
  <c r="O141" i="30"/>
  <c r="N141" i="30"/>
  <c r="M141" i="30"/>
  <c r="L141" i="30"/>
  <c r="K141" i="30"/>
  <c r="K152" i="30" s="1"/>
  <c r="J141" i="30"/>
  <c r="I141" i="30"/>
  <c r="I154" i="30" s="1"/>
  <c r="H141" i="30"/>
  <c r="G141" i="30"/>
  <c r="F141" i="30"/>
  <c r="E141" i="30"/>
  <c r="A10" i="30"/>
  <c r="AD141" i="29"/>
  <c r="AC141" i="29"/>
  <c r="AB141" i="29"/>
  <c r="AA141" i="29"/>
  <c r="Z141" i="29"/>
  <c r="Y141" i="29"/>
  <c r="X141" i="29"/>
  <c r="W141" i="29"/>
  <c r="V141" i="29"/>
  <c r="U141" i="29"/>
  <c r="T141" i="29"/>
  <c r="S141" i="29"/>
  <c r="R141" i="29"/>
  <c r="Q141" i="29"/>
  <c r="P141" i="29"/>
  <c r="O141" i="29"/>
  <c r="N141" i="29"/>
  <c r="M141" i="29"/>
  <c r="L141" i="29"/>
  <c r="K141" i="29"/>
  <c r="J141" i="29"/>
  <c r="I141" i="29"/>
  <c r="H141" i="29"/>
  <c r="G141" i="29"/>
  <c r="F141" i="29"/>
  <c r="E141" i="29"/>
  <c r="A10" i="29"/>
  <c r="AD141" i="28"/>
  <c r="AC141" i="28"/>
  <c r="AB141" i="28"/>
  <c r="AA141" i="28"/>
  <c r="AA152" i="28" s="1"/>
  <c r="Z141" i="28"/>
  <c r="Y141" i="28"/>
  <c r="Y154" i="28" s="1"/>
  <c r="X141" i="28"/>
  <c r="W141" i="28"/>
  <c r="V141" i="28"/>
  <c r="U141" i="28"/>
  <c r="T141" i="28"/>
  <c r="S141" i="28"/>
  <c r="S152" i="28" s="1"/>
  <c r="R141" i="28"/>
  <c r="Q141" i="28"/>
  <c r="Q154" i="28" s="1"/>
  <c r="P141" i="28"/>
  <c r="O141" i="28"/>
  <c r="N141" i="28"/>
  <c r="M141" i="28"/>
  <c r="L141" i="28"/>
  <c r="K141" i="28"/>
  <c r="K152" i="28" s="1"/>
  <c r="J141" i="28"/>
  <c r="I141" i="28"/>
  <c r="I154" i="28" s="1"/>
  <c r="H141" i="28"/>
  <c r="G141" i="28"/>
  <c r="F141" i="28"/>
  <c r="E141" i="28"/>
  <c r="A10" i="28"/>
  <c r="AD141" i="27"/>
  <c r="AC141" i="27"/>
  <c r="AB141" i="27"/>
  <c r="AA141" i="27"/>
  <c r="Z141" i="27"/>
  <c r="Y141" i="27"/>
  <c r="X141" i="27"/>
  <c r="W141" i="27"/>
  <c r="V141" i="27"/>
  <c r="U141" i="27"/>
  <c r="T141" i="27"/>
  <c r="S141" i="27"/>
  <c r="R141" i="27"/>
  <c r="Q141" i="27"/>
  <c r="P141" i="27"/>
  <c r="O141" i="27"/>
  <c r="N141" i="27"/>
  <c r="M141" i="27"/>
  <c r="L141" i="27"/>
  <c r="K141" i="27"/>
  <c r="J141" i="27"/>
  <c r="I141" i="27"/>
  <c r="H141" i="27"/>
  <c r="G141" i="27"/>
  <c r="F141" i="27"/>
  <c r="E141" i="27"/>
  <c r="A10" i="27"/>
  <c r="AD141" i="26"/>
  <c r="AC141" i="26"/>
  <c r="AB141" i="26"/>
  <c r="AA141" i="26"/>
  <c r="Z141" i="26"/>
  <c r="Y141" i="26"/>
  <c r="X141" i="26"/>
  <c r="W141" i="26"/>
  <c r="V141" i="26"/>
  <c r="U141" i="26"/>
  <c r="T141" i="26"/>
  <c r="S141" i="26"/>
  <c r="R141" i="26"/>
  <c r="Q141" i="26"/>
  <c r="P141" i="26"/>
  <c r="O141" i="26"/>
  <c r="N141" i="26"/>
  <c r="M141" i="26"/>
  <c r="L141" i="26"/>
  <c r="K141" i="26"/>
  <c r="J141" i="26"/>
  <c r="I141" i="26"/>
  <c r="H141" i="26"/>
  <c r="G141" i="26"/>
  <c r="F141" i="26"/>
  <c r="E141" i="26"/>
  <c r="A10" i="26"/>
  <c r="AD141" i="25"/>
  <c r="AD152" i="25" s="1"/>
  <c r="AC141" i="25"/>
  <c r="AB141" i="25"/>
  <c r="AB154" i="25" s="1"/>
  <c r="AA141" i="25"/>
  <c r="Z141" i="25"/>
  <c r="Y141" i="25"/>
  <c r="X141" i="25"/>
  <c r="W141" i="25"/>
  <c r="V141" i="25"/>
  <c r="V152" i="25" s="1"/>
  <c r="U141" i="25"/>
  <c r="T141" i="25"/>
  <c r="T154" i="25" s="1"/>
  <c r="S141" i="25"/>
  <c r="R141" i="25"/>
  <c r="Q141" i="25"/>
  <c r="P141" i="25"/>
  <c r="O141" i="25"/>
  <c r="N141" i="25"/>
  <c r="N152" i="25" s="1"/>
  <c r="M141" i="25"/>
  <c r="L141" i="25"/>
  <c r="L154" i="25" s="1"/>
  <c r="K141" i="25"/>
  <c r="J141" i="25"/>
  <c r="I141" i="25"/>
  <c r="H141" i="25"/>
  <c r="G141" i="25"/>
  <c r="F141" i="25"/>
  <c r="F152" i="25" s="1"/>
  <c r="E141" i="25"/>
  <c r="A10" i="25"/>
  <c r="AD141" i="24"/>
  <c r="AC141" i="24"/>
  <c r="AB141" i="24"/>
  <c r="AA141" i="24"/>
  <c r="Z141" i="24"/>
  <c r="Y141" i="24"/>
  <c r="X141" i="24"/>
  <c r="W141" i="24"/>
  <c r="V141" i="24"/>
  <c r="U141" i="24"/>
  <c r="T141" i="24"/>
  <c r="S141" i="24"/>
  <c r="R141" i="24"/>
  <c r="Q141" i="24"/>
  <c r="P141" i="24"/>
  <c r="O141" i="24"/>
  <c r="N141" i="24"/>
  <c r="M141" i="24"/>
  <c r="L141" i="24"/>
  <c r="K141" i="24"/>
  <c r="J141" i="24"/>
  <c r="I141" i="24"/>
  <c r="H141" i="24"/>
  <c r="G141" i="24"/>
  <c r="F141" i="24"/>
  <c r="E141" i="24"/>
  <c r="A10" i="24"/>
  <c r="AD141" i="23"/>
  <c r="AD152" i="23" s="1"/>
  <c r="AC141" i="23"/>
  <c r="AB141" i="23"/>
  <c r="AB154" i="23" s="1"/>
  <c r="AA141" i="23"/>
  <c r="Z141" i="23"/>
  <c r="Y141" i="23"/>
  <c r="X141" i="23"/>
  <c r="W141" i="23"/>
  <c r="V141" i="23"/>
  <c r="V152" i="23" s="1"/>
  <c r="U141" i="23"/>
  <c r="T141" i="23"/>
  <c r="T154" i="23" s="1"/>
  <c r="S141" i="23"/>
  <c r="R141" i="23"/>
  <c r="Q141" i="23"/>
  <c r="P141" i="23"/>
  <c r="O141" i="23"/>
  <c r="N141" i="23"/>
  <c r="N152" i="23" s="1"/>
  <c r="M141" i="23"/>
  <c r="L141" i="23"/>
  <c r="L154" i="23" s="1"/>
  <c r="K141" i="23"/>
  <c r="J141" i="23"/>
  <c r="I141" i="23"/>
  <c r="H141" i="23"/>
  <c r="G141" i="23"/>
  <c r="F141" i="23"/>
  <c r="F152" i="23" s="1"/>
  <c r="E141" i="23"/>
  <c r="A10" i="23"/>
  <c r="AD141" i="22"/>
  <c r="AC141" i="22"/>
  <c r="AB141" i="22"/>
  <c r="AA141" i="22"/>
  <c r="AA152" i="22" s="1"/>
  <c r="Z141" i="22"/>
  <c r="Y141" i="22"/>
  <c r="Y154" i="22" s="1"/>
  <c r="X141" i="22"/>
  <c r="W141" i="22"/>
  <c r="V141" i="22"/>
  <c r="U141" i="22"/>
  <c r="T141" i="22"/>
  <c r="S141" i="22"/>
  <c r="S152" i="22" s="1"/>
  <c r="R141" i="22"/>
  <c r="Q141" i="22"/>
  <c r="Q154" i="22" s="1"/>
  <c r="P141" i="22"/>
  <c r="O141" i="22"/>
  <c r="N141" i="22"/>
  <c r="M141" i="22"/>
  <c r="L141" i="22"/>
  <c r="K141" i="22"/>
  <c r="K152" i="22" s="1"/>
  <c r="J141" i="22"/>
  <c r="I141" i="22"/>
  <c r="I154" i="22" s="1"/>
  <c r="H141" i="22"/>
  <c r="G141" i="22"/>
  <c r="F141" i="22"/>
  <c r="E141" i="22"/>
  <c r="A10" i="22"/>
  <c r="AD141" i="21"/>
  <c r="AD152" i="21" s="1"/>
  <c r="AC141" i="21"/>
  <c r="AB141" i="21"/>
  <c r="AB154" i="21" s="1"/>
  <c r="AA141" i="21"/>
  <c r="Z141" i="21"/>
  <c r="Y141" i="21"/>
  <c r="X141" i="21"/>
  <c r="W141" i="21"/>
  <c r="V141" i="21"/>
  <c r="V152" i="21" s="1"/>
  <c r="U141" i="21"/>
  <c r="T141" i="21"/>
  <c r="T154" i="21" s="1"/>
  <c r="S141" i="21"/>
  <c r="R141" i="21"/>
  <c r="Q141" i="21"/>
  <c r="P141" i="21"/>
  <c r="O141" i="21"/>
  <c r="N141" i="21"/>
  <c r="N152" i="21" s="1"/>
  <c r="M141" i="21"/>
  <c r="L141" i="21"/>
  <c r="L154" i="21" s="1"/>
  <c r="K141" i="21"/>
  <c r="J141" i="21"/>
  <c r="I141" i="21"/>
  <c r="H141" i="21"/>
  <c r="G141" i="21"/>
  <c r="F141" i="21"/>
  <c r="F152" i="21" s="1"/>
  <c r="E141" i="21"/>
  <c r="A10" i="21"/>
  <c r="A10" i="20"/>
  <c r="AD141" i="19"/>
  <c r="AC141" i="19"/>
  <c r="AB141" i="19"/>
  <c r="AA141" i="19"/>
  <c r="Z141" i="19"/>
  <c r="Y141" i="19"/>
  <c r="X141" i="19"/>
  <c r="W141" i="19"/>
  <c r="V141" i="19"/>
  <c r="U141" i="19"/>
  <c r="T141" i="19"/>
  <c r="S141" i="19"/>
  <c r="R141" i="19"/>
  <c r="Q141" i="19"/>
  <c r="P141" i="19"/>
  <c r="O141" i="19"/>
  <c r="N141" i="19"/>
  <c r="M141" i="19"/>
  <c r="L141" i="19"/>
  <c r="K141" i="19"/>
  <c r="J141" i="19"/>
  <c r="I141" i="19"/>
  <c r="H141" i="19"/>
  <c r="G141" i="19"/>
  <c r="F141" i="19"/>
  <c r="E141" i="19"/>
  <c r="A10" i="19"/>
  <c r="AD141" i="18"/>
  <c r="AC141" i="18"/>
  <c r="AB141" i="18"/>
  <c r="AA141" i="18"/>
  <c r="Z141" i="18"/>
  <c r="Y141" i="18"/>
  <c r="X141" i="18"/>
  <c r="W141" i="18"/>
  <c r="V141" i="18"/>
  <c r="U141" i="18"/>
  <c r="T141" i="18"/>
  <c r="S141" i="18"/>
  <c r="R141" i="18"/>
  <c r="Q141" i="18"/>
  <c r="P141" i="18"/>
  <c r="O141" i="18"/>
  <c r="N141" i="18"/>
  <c r="M141" i="18"/>
  <c r="L141" i="18"/>
  <c r="K141" i="18"/>
  <c r="J141" i="18"/>
  <c r="I141" i="18"/>
  <c r="H141" i="18"/>
  <c r="G141" i="18"/>
  <c r="F141" i="18"/>
  <c r="E141" i="18"/>
  <c r="A10" i="18"/>
  <c r="AD141" i="17"/>
  <c r="AC141" i="17"/>
  <c r="AB141" i="17"/>
  <c r="AA141" i="17"/>
  <c r="Z141" i="17"/>
  <c r="Y141" i="17"/>
  <c r="X141" i="17"/>
  <c r="W141" i="17"/>
  <c r="V141" i="17"/>
  <c r="U141" i="17"/>
  <c r="T141" i="17"/>
  <c r="S141" i="17"/>
  <c r="R141" i="17"/>
  <c r="Q141" i="17"/>
  <c r="P141" i="17"/>
  <c r="O141" i="17"/>
  <c r="N141" i="17"/>
  <c r="M141" i="17"/>
  <c r="L141" i="17"/>
  <c r="K141" i="17"/>
  <c r="J141" i="17"/>
  <c r="I141" i="17"/>
  <c r="H141" i="17"/>
  <c r="G141" i="17"/>
  <c r="F141" i="17"/>
  <c r="E141" i="17"/>
  <c r="A10" i="17"/>
  <c r="AD141" i="16"/>
  <c r="AC141" i="16"/>
  <c r="AB141" i="16"/>
  <c r="AA141" i="16"/>
  <c r="Z141" i="16"/>
  <c r="Y141" i="16"/>
  <c r="X141" i="16"/>
  <c r="W141" i="16"/>
  <c r="V141" i="16"/>
  <c r="U141" i="16"/>
  <c r="T141" i="16"/>
  <c r="S141" i="16"/>
  <c r="R141" i="16"/>
  <c r="Q141" i="16"/>
  <c r="P141" i="16"/>
  <c r="O141" i="16"/>
  <c r="N141" i="16"/>
  <c r="M141" i="16"/>
  <c r="L141" i="16"/>
  <c r="K141" i="16"/>
  <c r="J141" i="16"/>
  <c r="I141" i="16"/>
  <c r="H141" i="16"/>
  <c r="G141" i="16"/>
  <c r="F141" i="16"/>
  <c r="E141" i="16"/>
  <c r="A10" i="16"/>
  <c r="AD141" i="15"/>
  <c r="AC141" i="15"/>
  <c r="AB141" i="15"/>
  <c r="AA141" i="15"/>
  <c r="Z141" i="15"/>
  <c r="Y141" i="15"/>
  <c r="X141" i="15"/>
  <c r="W141" i="15"/>
  <c r="V141" i="15"/>
  <c r="U141" i="15"/>
  <c r="T141" i="15"/>
  <c r="S141" i="15"/>
  <c r="R141" i="15"/>
  <c r="Q141" i="15"/>
  <c r="P141" i="15"/>
  <c r="O141" i="15"/>
  <c r="N141" i="15"/>
  <c r="M141" i="15"/>
  <c r="L141" i="15"/>
  <c r="K141" i="15"/>
  <c r="J141" i="15"/>
  <c r="I141" i="15"/>
  <c r="H141" i="15"/>
  <c r="G141" i="15"/>
  <c r="F141" i="15"/>
  <c r="E141" i="15"/>
  <c r="A10" i="15"/>
  <c r="AD141" i="14"/>
  <c r="AC141" i="14"/>
  <c r="AB141" i="14"/>
  <c r="AA141" i="14"/>
  <c r="Z141" i="14"/>
  <c r="Y141" i="14"/>
  <c r="X141" i="14"/>
  <c r="W141" i="14"/>
  <c r="V141" i="14"/>
  <c r="U141" i="14"/>
  <c r="T141" i="14"/>
  <c r="S141" i="14"/>
  <c r="R141" i="14"/>
  <c r="Q141" i="14"/>
  <c r="P141" i="14"/>
  <c r="O141" i="14"/>
  <c r="N141" i="14"/>
  <c r="M141" i="14"/>
  <c r="L141" i="14"/>
  <c r="K141" i="14"/>
  <c r="J141" i="14"/>
  <c r="I141" i="14"/>
  <c r="H141" i="14"/>
  <c r="G141" i="14"/>
  <c r="F141" i="14"/>
  <c r="E141" i="14"/>
  <c r="A10" i="14"/>
  <c r="AD141" i="13"/>
  <c r="AC141" i="13"/>
  <c r="AB141" i="13"/>
  <c r="AA141" i="13"/>
  <c r="Z141" i="13"/>
  <c r="Y141" i="13"/>
  <c r="X141" i="13"/>
  <c r="W141" i="13"/>
  <c r="V141" i="13"/>
  <c r="U141" i="13"/>
  <c r="T141" i="13"/>
  <c r="S141" i="13"/>
  <c r="R141" i="13"/>
  <c r="Q141" i="13"/>
  <c r="P141" i="13"/>
  <c r="O141" i="13"/>
  <c r="N141" i="13"/>
  <c r="M141" i="13"/>
  <c r="L141" i="13"/>
  <c r="K141" i="13"/>
  <c r="J141" i="13"/>
  <c r="I141" i="13"/>
  <c r="H141" i="13"/>
  <c r="G141" i="13"/>
  <c r="F141" i="13"/>
  <c r="E141" i="13"/>
  <c r="A10" i="13"/>
  <c r="AD141" i="12"/>
  <c r="AC141" i="12"/>
  <c r="AB141" i="12"/>
  <c r="AA141" i="12"/>
  <c r="Z141" i="12"/>
  <c r="Y141" i="12"/>
  <c r="X141" i="12"/>
  <c r="W141" i="12"/>
  <c r="V141" i="12"/>
  <c r="U141" i="12"/>
  <c r="T141" i="12"/>
  <c r="S141" i="12"/>
  <c r="R141" i="12"/>
  <c r="Q141" i="12"/>
  <c r="P141" i="12"/>
  <c r="O141" i="12"/>
  <c r="N141" i="12"/>
  <c r="M141" i="12"/>
  <c r="L141" i="12"/>
  <c r="K141" i="12"/>
  <c r="J141" i="12"/>
  <c r="I141" i="12"/>
  <c r="H141" i="12"/>
  <c r="G141" i="12"/>
  <c r="F141" i="12"/>
  <c r="E141" i="12"/>
  <c r="A10" i="12"/>
  <c r="AD141" i="11"/>
  <c r="AC141" i="11"/>
  <c r="AB141" i="11"/>
  <c r="AA141" i="11"/>
  <c r="Z141" i="11"/>
  <c r="Y141" i="11"/>
  <c r="X141" i="11"/>
  <c r="W141" i="11"/>
  <c r="V141" i="11"/>
  <c r="U141" i="11"/>
  <c r="T141" i="11"/>
  <c r="S141" i="11"/>
  <c r="R141" i="11"/>
  <c r="Q141" i="11"/>
  <c r="P141" i="11"/>
  <c r="O141" i="11"/>
  <c r="N141" i="11"/>
  <c r="M141" i="11"/>
  <c r="L141" i="11"/>
  <c r="K141" i="11"/>
  <c r="J141" i="11"/>
  <c r="I141" i="11"/>
  <c r="H141" i="11"/>
  <c r="G141" i="11"/>
  <c r="F141" i="11"/>
  <c r="E141" i="11"/>
  <c r="A10" i="11"/>
  <c r="AD141" i="10"/>
  <c r="AC141" i="10"/>
  <c r="AB141" i="10"/>
  <c r="AA141" i="10"/>
  <c r="Z141" i="10"/>
  <c r="Y141" i="10"/>
  <c r="X141" i="10"/>
  <c r="W141" i="10"/>
  <c r="V141" i="10"/>
  <c r="U141" i="10"/>
  <c r="T141" i="10"/>
  <c r="S141" i="10"/>
  <c r="R141" i="10"/>
  <c r="Q141" i="10"/>
  <c r="P141" i="10"/>
  <c r="O141" i="10"/>
  <c r="N141" i="10"/>
  <c r="M141" i="10"/>
  <c r="L141" i="10"/>
  <c r="K141" i="10"/>
  <c r="J141" i="10"/>
  <c r="I141" i="10"/>
  <c r="H141" i="10"/>
  <c r="G141" i="10"/>
  <c r="F141" i="10"/>
  <c r="E141" i="10"/>
  <c r="A10" i="10"/>
  <c r="AD141" i="9"/>
  <c r="AC141" i="9"/>
  <c r="AB141" i="9"/>
  <c r="AA141" i="9"/>
  <c r="Z141" i="9"/>
  <c r="Y141" i="9"/>
  <c r="X141" i="9"/>
  <c r="W141" i="9"/>
  <c r="V141" i="9"/>
  <c r="U141" i="9"/>
  <c r="T141" i="9"/>
  <c r="S141" i="9"/>
  <c r="R141" i="9"/>
  <c r="Q141" i="9"/>
  <c r="P141" i="9"/>
  <c r="O141" i="9"/>
  <c r="N141" i="9"/>
  <c r="M141" i="9"/>
  <c r="L141" i="9"/>
  <c r="K141" i="9"/>
  <c r="J141" i="9"/>
  <c r="I141" i="9"/>
  <c r="H141" i="9"/>
  <c r="G141" i="9"/>
  <c r="F141" i="9"/>
  <c r="E141" i="9"/>
  <c r="A10" i="9"/>
  <c r="AD141" i="8"/>
  <c r="AC141" i="8"/>
  <c r="AB141" i="8"/>
  <c r="AA141" i="8"/>
  <c r="Z141" i="8"/>
  <c r="Y141" i="8"/>
  <c r="X141" i="8"/>
  <c r="W141" i="8"/>
  <c r="V141" i="8"/>
  <c r="U141" i="8"/>
  <c r="T141" i="8"/>
  <c r="S141" i="8"/>
  <c r="R141" i="8"/>
  <c r="Q141" i="8"/>
  <c r="P141" i="8"/>
  <c r="O141" i="8"/>
  <c r="N141" i="8"/>
  <c r="M141" i="8"/>
  <c r="L141" i="8"/>
  <c r="K141" i="8"/>
  <c r="J141" i="8"/>
  <c r="I141" i="8"/>
  <c r="H141" i="8"/>
  <c r="G141" i="8"/>
  <c r="F141" i="8"/>
  <c r="E141" i="8"/>
  <c r="A10" i="8"/>
  <c r="AD141" i="7"/>
  <c r="AC141" i="7"/>
  <c r="AB141" i="7"/>
  <c r="AA141" i="7"/>
  <c r="Z141" i="7"/>
  <c r="Y141" i="7"/>
  <c r="X141" i="7"/>
  <c r="W141" i="7"/>
  <c r="V141" i="7"/>
  <c r="U141" i="7"/>
  <c r="T141" i="7"/>
  <c r="S141" i="7"/>
  <c r="R141" i="7"/>
  <c r="Q141" i="7"/>
  <c r="P141" i="7"/>
  <c r="O141" i="7"/>
  <c r="N141" i="7"/>
  <c r="M141" i="7"/>
  <c r="L141" i="7"/>
  <c r="K141" i="7"/>
  <c r="J141" i="7"/>
  <c r="I141" i="7"/>
  <c r="H141" i="7"/>
  <c r="G141" i="7"/>
  <c r="F141" i="7"/>
  <c r="E141" i="7"/>
  <c r="A10" i="7"/>
  <c r="AD141" i="6"/>
  <c r="AC141" i="6"/>
  <c r="AB141" i="6"/>
  <c r="AA141" i="6"/>
  <c r="Z141" i="6"/>
  <c r="Y141" i="6"/>
  <c r="X141" i="6"/>
  <c r="W141" i="6"/>
  <c r="V141" i="6"/>
  <c r="U141" i="6"/>
  <c r="T141" i="6"/>
  <c r="S141" i="6"/>
  <c r="R141" i="6"/>
  <c r="Q141" i="6"/>
  <c r="P141" i="6"/>
  <c r="O141" i="6"/>
  <c r="N141" i="6"/>
  <c r="M141" i="6"/>
  <c r="L141" i="6"/>
  <c r="K141" i="6"/>
  <c r="J141" i="6"/>
  <c r="I141" i="6"/>
  <c r="H141" i="6"/>
  <c r="G141" i="6"/>
  <c r="F141" i="6"/>
  <c r="E141" i="6"/>
  <c r="A10" i="6"/>
  <c r="AD141" i="5"/>
  <c r="AC141" i="5"/>
  <c r="AB141" i="5"/>
  <c r="AA141" i="5"/>
  <c r="Z141" i="5"/>
  <c r="Y141" i="5"/>
  <c r="X141" i="5"/>
  <c r="W141" i="5"/>
  <c r="V141" i="5"/>
  <c r="U141" i="5"/>
  <c r="T141" i="5"/>
  <c r="S141" i="5"/>
  <c r="R141" i="5"/>
  <c r="Q141" i="5"/>
  <c r="P141" i="5"/>
  <c r="O141" i="5"/>
  <c r="N141" i="5"/>
  <c r="M141" i="5"/>
  <c r="L141" i="5"/>
  <c r="K141" i="5"/>
  <c r="J141" i="5"/>
  <c r="I141" i="5"/>
  <c r="H141" i="5"/>
  <c r="G141" i="5"/>
  <c r="F141" i="5"/>
  <c r="E141" i="5"/>
  <c r="A10" i="5"/>
  <c r="AD141" i="4"/>
  <c r="AC141" i="4"/>
  <c r="AB141" i="4"/>
  <c r="AA141" i="4"/>
  <c r="Z141" i="4"/>
  <c r="Y141" i="4"/>
  <c r="X141" i="4"/>
  <c r="W141" i="4"/>
  <c r="V141" i="4"/>
  <c r="U141" i="4"/>
  <c r="T141" i="4"/>
  <c r="S141" i="4"/>
  <c r="R141" i="4"/>
  <c r="Q141" i="4"/>
  <c r="P141" i="4"/>
  <c r="O141" i="4"/>
  <c r="N141" i="4"/>
  <c r="M141" i="4"/>
  <c r="L141" i="4"/>
  <c r="K141" i="4"/>
  <c r="J141" i="4"/>
  <c r="I141" i="4"/>
  <c r="H141" i="4"/>
  <c r="G141" i="4"/>
  <c r="F141" i="4"/>
  <c r="E141" i="4"/>
  <c r="A10" i="4"/>
  <c r="T152" i="20" l="1"/>
  <c r="AD154" i="20"/>
  <c r="N152" i="20"/>
  <c r="V152" i="20"/>
  <c r="L152" i="20"/>
  <c r="F152" i="20"/>
  <c r="O154" i="33"/>
  <c r="I152" i="33"/>
  <c r="L152" i="33"/>
  <c r="G154" i="33"/>
  <c r="U154" i="20"/>
  <c r="H152" i="33"/>
  <c r="AB152" i="33"/>
  <c r="P152" i="33"/>
  <c r="W154" i="33"/>
  <c r="Q152" i="33"/>
  <c r="T152" i="33"/>
  <c r="X152" i="33"/>
  <c r="Y152" i="33"/>
  <c r="E154" i="20"/>
  <c r="M152" i="20"/>
  <c r="K152" i="20"/>
  <c r="S152" i="20"/>
  <c r="AC154" i="20"/>
  <c r="G152" i="20"/>
  <c r="O152" i="20"/>
  <c r="W152" i="20"/>
  <c r="H152" i="20"/>
  <c r="P152" i="20"/>
  <c r="X152" i="20"/>
  <c r="I152" i="20"/>
  <c r="Q152" i="20"/>
  <c r="Y152" i="20"/>
  <c r="J152" i="20"/>
  <c r="R152" i="20"/>
  <c r="Z152" i="20"/>
  <c r="AA152" i="20"/>
  <c r="AB152" i="20"/>
  <c r="J152" i="33"/>
  <c r="R152" i="33"/>
  <c r="Z152" i="33"/>
  <c r="K152" i="33"/>
  <c r="S152" i="33"/>
  <c r="AA152" i="33"/>
  <c r="E152" i="33"/>
  <c r="M152" i="33"/>
  <c r="U152" i="33"/>
  <c r="AC152" i="33"/>
  <c r="F152" i="33"/>
  <c r="N152" i="33"/>
  <c r="V152" i="33"/>
  <c r="AD152" i="33"/>
  <c r="F154" i="32"/>
  <c r="H154" i="32"/>
  <c r="J154" i="32"/>
  <c r="L154" i="32"/>
  <c r="N154" i="32"/>
  <c r="P154" i="32"/>
  <c r="R152" i="32"/>
  <c r="T154" i="32"/>
  <c r="V152" i="32"/>
  <c r="X154" i="32"/>
  <c r="Z152" i="32"/>
  <c r="AB154" i="32"/>
  <c r="AD152" i="32"/>
  <c r="R154" i="32"/>
  <c r="Z154" i="32"/>
  <c r="E152" i="32"/>
  <c r="G154" i="32"/>
  <c r="I152" i="32"/>
  <c r="K154" i="32"/>
  <c r="M152" i="32"/>
  <c r="O154" i="32"/>
  <c r="Q154" i="32"/>
  <c r="S154" i="32"/>
  <c r="U154" i="32"/>
  <c r="W154" i="32"/>
  <c r="Y154" i="32"/>
  <c r="AA154" i="32"/>
  <c r="AC154" i="32"/>
  <c r="G152" i="32"/>
  <c r="O152" i="32"/>
  <c r="W152" i="32"/>
  <c r="E154" i="32"/>
  <c r="M154" i="32"/>
  <c r="V154" i="32"/>
  <c r="AD154" i="32"/>
  <c r="F154" i="31"/>
  <c r="H152" i="31"/>
  <c r="J154" i="31"/>
  <c r="L152" i="31"/>
  <c r="N154" i="31"/>
  <c r="P152" i="31"/>
  <c r="R154" i="31"/>
  <c r="T152" i="31"/>
  <c r="V154" i="31"/>
  <c r="X152" i="31"/>
  <c r="Z154" i="31"/>
  <c r="AB152" i="31"/>
  <c r="AD154" i="31"/>
  <c r="J152" i="31"/>
  <c r="R152" i="31"/>
  <c r="Z152" i="31"/>
  <c r="H154" i="31"/>
  <c r="P154" i="31"/>
  <c r="X154" i="31"/>
  <c r="E154" i="31"/>
  <c r="G154" i="31"/>
  <c r="I154" i="31"/>
  <c r="K154" i="31"/>
  <c r="M154" i="31"/>
  <c r="O154" i="31"/>
  <c r="Q154" i="31"/>
  <c r="S154" i="31"/>
  <c r="U154" i="31"/>
  <c r="W154" i="31"/>
  <c r="Y154" i="31"/>
  <c r="AA154" i="31"/>
  <c r="AC154" i="31"/>
  <c r="F152" i="31"/>
  <c r="N152" i="31"/>
  <c r="V152" i="31"/>
  <c r="AD152" i="31"/>
  <c r="L154" i="31"/>
  <c r="T154" i="31"/>
  <c r="AB154" i="31"/>
  <c r="F154" i="30"/>
  <c r="H154" i="30"/>
  <c r="J154" i="30"/>
  <c r="L154" i="30"/>
  <c r="N154" i="30"/>
  <c r="P154" i="30"/>
  <c r="R154" i="30"/>
  <c r="T154" i="30"/>
  <c r="V154" i="30"/>
  <c r="X154" i="30"/>
  <c r="Z154" i="30"/>
  <c r="AB154" i="30"/>
  <c r="AD154" i="30"/>
  <c r="E152" i="30"/>
  <c r="G154" i="30"/>
  <c r="I152" i="30"/>
  <c r="K154" i="30"/>
  <c r="M152" i="30"/>
  <c r="O154" i="30"/>
  <c r="Q152" i="30"/>
  <c r="S154" i="30"/>
  <c r="U152" i="30"/>
  <c r="W154" i="30"/>
  <c r="Y152" i="30"/>
  <c r="AA154" i="30"/>
  <c r="AC152" i="30"/>
  <c r="G152" i="30"/>
  <c r="O152" i="30"/>
  <c r="W152" i="30"/>
  <c r="E154" i="30"/>
  <c r="M154" i="30"/>
  <c r="U154" i="30"/>
  <c r="AC154" i="30"/>
  <c r="F154" i="29"/>
  <c r="H152" i="29"/>
  <c r="J154" i="29"/>
  <c r="L152" i="29"/>
  <c r="N154" i="29"/>
  <c r="P152" i="29"/>
  <c r="R154" i="29"/>
  <c r="T152" i="29"/>
  <c r="V154" i="29"/>
  <c r="X152" i="29"/>
  <c r="Z154" i="29"/>
  <c r="AB152" i="29"/>
  <c r="AD154" i="29"/>
  <c r="J152" i="29"/>
  <c r="R152" i="29"/>
  <c r="Z152" i="29"/>
  <c r="H154" i="29"/>
  <c r="P154" i="29"/>
  <c r="X154" i="29"/>
  <c r="E154" i="29"/>
  <c r="G154" i="29"/>
  <c r="I154" i="29"/>
  <c r="K154" i="29"/>
  <c r="M154" i="29"/>
  <c r="O154" i="29"/>
  <c r="Q154" i="29"/>
  <c r="S154" i="29"/>
  <c r="U154" i="29"/>
  <c r="W154" i="29"/>
  <c r="Y154" i="29"/>
  <c r="AA154" i="29"/>
  <c r="AC154" i="29"/>
  <c r="F152" i="29"/>
  <c r="N152" i="29"/>
  <c r="V152" i="29"/>
  <c r="AD152" i="29"/>
  <c r="L154" i="29"/>
  <c r="T154" i="29"/>
  <c r="AB154" i="29"/>
  <c r="F154" i="28"/>
  <c r="H154" i="28"/>
  <c r="J154" i="28"/>
  <c r="L154" i="28"/>
  <c r="N154" i="28"/>
  <c r="P154" i="28"/>
  <c r="R154" i="28"/>
  <c r="T154" i="28"/>
  <c r="V154" i="28"/>
  <c r="X154" i="28"/>
  <c r="Z154" i="28"/>
  <c r="AB154" i="28"/>
  <c r="AD154" i="28"/>
  <c r="E152" i="28"/>
  <c r="G154" i="28"/>
  <c r="I152" i="28"/>
  <c r="K154" i="28"/>
  <c r="M152" i="28"/>
  <c r="O154" i="28"/>
  <c r="Q152" i="28"/>
  <c r="S154" i="28"/>
  <c r="U152" i="28"/>
  <c r="W154" i="28"/>
  <c r="Y152" i="28"/>
  <c r="AA154" i="28"/>
  <c r="AC152" i="28"/>
  <c r="G152" i="28"/>
  <c r="O152" i="28"/>
  <c r="W152" i="28"/>
  <c r="E154" i="28"/>
  <c r="M154" i="28"/>
  <c r="U154" i="28"/>
  <c r="AC154" i="28"/>
  <c r="E154" i="27"/>
  <c r="G154" i="27"/>
  <c r="I154" i="27"/>
  <c r="K154" i="27"/>
  <c r="M154" i="27"/>
  <c r="O154" i="27"/>
  <c r="Q154" i="27"/>
  <c r="S154" i="27"/>
  <c r="U154" i="27"/>
  <c r="W154" i="27"/>
  <c r="Y154" i="27"/>
  <c r="AA154" i="27"/>
  <c r="AC154" i="27"/>
  <c r="F154" i="27"/>
  <c r="H154" i="27"/>
  <c r="J154" i="27"/>
  <c r="L154" i="27"/>
  <c r="N154" i="27"/>
  <c r="P154" i="27"/>
  <c r="R154" i="27"/>
  <c r="T154" i="27"/>
  <c r="V154" i="27"/>
  <c r="X154" i="27"/>
  <c r="Z154" i="27"/>
  <c r="AB154" i="27"/>
  <c r="AD154" i="27"/>
  <c r="E154" i="26"/>
  <c r="G154" i="26"/>
  <c r="I154" i="26"/>
  <c r="G152" i="26"/>
  <c r="F154" i="26"/>
  <c r="H154" i="26"/>
  <c r="J154" i="26"/>
  <c r="L154" i="26"/>
  <c r="N154" i="26"/>
  <c r="P154" i="26"/>
  <c r="R154" i="26"/>
  <c r="T154" i="26"/>
  <c r="V154" i="26"/>
  <c r="X154" i="26"/>
  <c r="Z154" i="26"/>
  <c r="AB154" i="26"/>
  <c r="AD154" i="26"/>
  <c r="E154" i="25"/>
  <c r="G154" i="25"/>
  <c r="I154" i="25"/>
  <c r="K154" i="25"/>
  <c r="M154" i="25"/>
  <c r="O154" i="25"/>
  <c r="Q154" i="25"/>
  <c r="S154" i="25"/>
  <c r="U154" i="25"/>
  <c r="W154" i="25"/>
  <c r="Y154" i="25"/>
  <c r="AA154" i="25"/>
  <c r="AC154" i="25"/>
  <c r="F154" i="25"/>
  <c r="H152" i="25"/>
  <c r="J154" i="25"/>
  <c r="L152" i="25"/>
  <c r="N154" i="25"/>
  <c r="P152" i="25"/>
  <c r="R154" i="25"/>
  <c r="T152" i="25"/>
  <c r="V154" i="25"/>
  <c r="X152" i="25"/>
  <c r="Z154" i="25"/>
  <c r="AB152" i="25"/>
  <c r="AD154" i="25"/>
  <c r="J152" i="25"/>
  <c r="R152" i="25"/>
  <c r="Z152" i="25"/>
  <c r="H154" i="25"/>
  <c r="P154" i="25"/>
  <c r="X154" i="25"/>
  <c r="E152" i="24"/>
  <c r="G154" i="24"/>
  <c r="I152" i="24"/>
  <c r="K154" i="24"/>
  <c r="M152" i="24"/>
  <c r="O154" i="24"/>
  <c r="Q152" i="24"/>
  <c r="S154" i="24"/>
  <c r="U152" i="24"/>
  <c r="W154" i="24"/>
  <c r="Y152" i="24"/>
  <c r="AA154" i="24"/>
  <c r="AC152" i="24"/>
  <c r="G152" i="24"/>
  <c r="O152" i="24"/>
  <c r="W152" i="24"/>
  <c r="E154" i="24"/>
  <c r="M154" i="24"/>
  <c r="U154" i="24"/>
  <c r="AC154" i="24"/>
  <c r="F154" i="24"/>
  <c r="H154" i="24"/>
  <c r="J154" i="24"/>
  <c r="L154" i="24"/>
  <c r="N154" i="24"/>
  <c r="P154" i="24"/>
  <c r="R154" i="24"/>
  <c r="T154" i="24"/>
  <c r="V154" i="24"/>
  <c r="X154" i="24"/>
  <c r="Z154" i="24"/>
  <c r="AB154" i="24"/>
  <c r="AD154" i="24"/>
  <c r="K152" i="24"/>
  <c r="S152" i="24"/>
  <c r="AA152" i="24"/>
  <c r="I154" i="24"/>
  <c r="Q154" i="24"/>
  <c r="Y154" i="24"/>
  <c r="E154" i="23"/>
  <c r="G154" i="23"/>
  <c r="I154" i="23"/>
  <c r="K154" i="23"/>
  <c r="M154" i="23"/>
  <c r="O154" i="23"/>
  <c r="Q154" i="23"/>
  <c r="S154" i="23"/>
  <c r="U154" i="23"/>
  <c r="W154" i="23"/>
  <c r="Y154" i="23"/>
  <c r="AA154" i="23"/>
  <c r="AC154" i="23"/>
  <c r="F154" i="23"/>
  <c r="H152" i="23"/>
  <c r="J154" i="23"/>
  <c r="L152" i="23"/>
  <c r="N154" i="23"/>
  <c r="P152" i="23"/>
  <c r="R154" i="23"/>
  <c r="T152" i="23"/>
  <c r="V154" i="23"/>
  <c r="X152" i="23"/>
  <c r="Z154" i="23"/>
  <c r="AB152" i="23"/>
  <c r="AD154" i="23"/>
  <c r="J152" i="23"/>
  <c r="R152" i="23"/>
  <c r="Z152" i="23"/>
  <c r="H154" i="23"/>
  <c r="P154" i="23"/>
  <c r="X154" i="23"/>
  <c r="F154" i="22"/>
  <c r="H154" i="22"/>
  <c r="J154" i="22"/>
  <c r="L154" i="22"/>
  <c r="N154" i="22"/>
  <c r="P154" i="22"/>
  <c r="R154" i="22"/>
  <c r="T154" i="22"/>
  <c r="V154" i="22"/>
  <c r="X154" i="22"/>
  <c r="Z154" i="22"/>
  <c r="AB154" i="22"/>
  <c r="AD154" i="22"/>
  <c r="E152" i="22"/>
  <c r="G154" i="22"/>
  <c r="I152" i="22"/>
  <c r="K154" i="22"/>
  <c r="M152" i="22"/>
  <c r="O154" i="22"/>
  <c r="Q152" i="22"/>
  <c r="S154" i="22"/>
  <c r="U152" i="22"/>
  <c r="W154" i="22"/>
  <c r="Y152" i="22"/>
  <c r="AA154" i="22"/>
  <c r="AC152" i="22"/>
  <c r="G152" i="22"/>
  <c r="O152" i="22"/>
  <c r="W152" i="22"/>
  <c r="E154" i="22"/>
  <c r="M154" i="22"/>
  <c r="U154" i="22"/>
  <c r="AC154" i="22"/>
  <c r="E154" i="21"/>
  <c r="G154" i="21"/>
  <c r="I154" i="21"/>
  <c r="K154" i="21"/>
  <c r="M154" i="21"/>
  <c r="O154" i="21"/>
  <c r="Q154" i="21"/>
  <c r="S154" i="21"/>
  <c r="U154" i="21"/>
  <c r="W154" i="21"/>
  <c r="Y154" i="21"/>
  <c r="AA154" i="21"/>
  <c r="AC154" i="21"/>
  <c r="F154" i="21"/>
  <c r="H152" i="21"/>
  <c r="J154" i="21"/>
  <c r="L152" i="21"/>
  <c r="N154" i="21"/>
  <c r="P152" i="21"/>
  <c r="R154" i="21"/>
  <c r="T152" i="21"/>
  <c r="V154" i="21"/>
  <c r="X152" i="21"/>
  <c r="Z154" i="21"/>
  <c r="AB152" i="21"/>
  <c r="AD154" i="21"/>
  <c r="J152" i="21"/>
  <c r="R152" i="21"/>
  <c r="Z152" i="21"/>
  <c r="H154" i="21"/>
  <c r="P154" i="21"/>
  <c r="X154" i="21"/>
  <c r="F154" i="19"/>
  <c r="H154" i="19"/>
  <c r="J154" i="19"/>
  <c r="L154" i="19"/>
  <c r="N154" i="19"/>
  <c r="P154" i="19"/>
  <c r="R154" i="19"/>
  <c r="T154" i="19"/>
  <c r="V154" i="19"/>
  <c r="X154" i="19"/>
  <c r="Z154" i="19"/>
  <c r="AB154" i="19"/>
  <c r="AD154" i="19"/>
  <c r="E154" i="19"/>
  <c r="G152" i="19"/>
  <c r="I154" i="19"/>
  <c r="M154" i="19"/>
  <c r="Q154" i="19"/>
  <c r="U154" i="19"/>
  <c r="Y154" i="19"/>
  <c r="AC154" i="19"/>
  <c r="F152" i="18"/>
  <c r="H154" i="18"/>
  <c r="J152" i="18"/>
  <c r="L154" i="18"/>
  <c r="N152" i="18"/>
  <c r="P154" i="18"/>
  <c r="R152" i="18"/>
  <c r="T154" i="18"/>
  <c r="V152" i="18"/>
  <c r="X154" i="18"/>
  <c r="Z152" i="18"/>
  <c r="AB154" i="18"/>
  <c r="AD152" i="18"/>
  <c r="P152" i="18"/>
  <c r="F154" i="18"/>
  <c r="V154" i="18"/>
  <c r="E154" i="18"/>
  <c r="G154" i="18"/>
  <c r="I154" i="18"/>
  <c r="K154" i="18"/>
  <c r="M154" i="18"/>
  <c r="O154" i="18"/>
  <c r="Q154" i="18"/>
  <c r="S154" i="18"/>
  <c r="U154" i="18"/>
  <c r="W154" i="18"/>
  <c r="Y154" i="18"/>
  <c r="AA154" i="18"/>
  <c r="AC154" i="18"/>
  <c r="H152" i="18"/>
  <c r="X152" i="18"/>
  <c r="N154" i="18"/>
  <c r="AD154" i="18"/>
  <c r="E154" i="17"/>
  <c r="G152" i="17"/>
  <c r="I154" i="17"/>
  <c r="K152" i="17"/>
  <c r="M154" i="17"/>
  <c r="O152" i="17"/>
  <c r="Q154" i="17"/>
  <c r="S152" i="17"/>
  <c r="U154" i="17"/>
  <c r="W152" i="17"/>
  <c r="Y154" i="17"/>
  <c r="AA152" i="17"/>
  <c r="AC154" i="17"/>
  <c r="F154" i="17"/>
  <c r="H154" i="17"/>
  <c r="J154" i="17"/>
  <c r="L154" i="17"/>
  <c r="N154" i="17"/>
  <c r="P154" i="17"/>
  <c r="R154" i="17"/>
  <c r="T154" i="17"/>
  <c r="V154" i="17"/>
  <c r="X154" i="17"/>
  <c r="Z154" i="17"/>
  <c r="AB154" i="17"/>
  <c r="AD154" i="17"/>
  <c r="F154" i="16"/>
  <c r="H154" i="16"/>
  <c r="J154" i="16"/>
  <c r="L154" i="16"/>
  <c r="N154" i="16"/>
  <c r="P154" i="16"/>
  <c r="R152" i="16"/>
  <c r="T154" i="16"/>
  <c r="V152" i="16"/>
  <c r="X154" i="16"/>
  <c r="Z152" i="16"/>
  <c r="AB154" i="16"/>
  <c r="AD152" i="16"/>
  <c r="V154" i="16"/>
  <c r="AD154" i="16"/>
  <c r="E154" i="16"/>
  <c r="G152" i="16"/>
  <c r="I154" i="16"/>
  <c r="K152" i="16"/>
  <c r="M154" i="16"/>
  <c r="O152" i="16"/>
  <c r="Q154" i="16"/>
  <c r="S154" i="16"/>
  <c r="U154" i="16"/>
  <c r="W154" i="16"/>
  <c r="Y154" i="16"/>
  <c r="AA154" i="16"/>
  <c r="AC154" i="16"/>
  <c r="R154" i="16"/>
  <c r="Z154" i="16"/>
  <c r="E154" i="15"/>
  <c r="G154" i="15"/>
  <c r="I154" i="15"/>
  <c r="K154" i="15"/>
  <c r="M154" i="15"/>
  <c r="O154" i="15"/>
  <c r="Q154" i="15"/>
  <c r="S154" i="15"/>
  <c r="U154" i="15"/>
  <c r="W154" i="15"/>
  <c r="Y154" i="15"/>
  <c r="AA154" i="15"/>
  <c r="AC154" i="15"/>
  <c r="F152" i="15"/>
  <c r="H154" i="15"/>
  <c r="J152" i="15"/>
  <c r="L154" i="15"/>
  <c r="N152" i="15"/>
  <c r="P154" i="15"/>
  <c r="R152" i="15"/>
  <c r="T154" i="15"/>
  <c r="V152" i="15"/>
  <c r="X154" i="15"/>
  <c r="Z152" i="15"/>
  <c r="AB154" i="15"/>
  <c r="AD152" i="15"/>
  <c r="F154" i="14"/>
  <c r="H154" i="14"/>
  <c r="J154" i="14"/>
  <c r="L154" i="14"/>
  <c r="N154" i="14"/>
  <c r="P154" i="14"/>
  <c r="R154" i="14"/>
  <c r="T154" i="14"/>
  <c r="V154" i="14"/>
  <c r="X154" i="14"/>
  <c r="Z154" i="14"/>
  <c r="AB154" i="14"/>
  <c r="AD154" i="14"/>
  <c r="E154" i="14"/>
  <c r="G152" i="14"/>
  <c r="I154" i="14"/>
  <c r="K152" i="14"/>
  <c r="M154" i="14"/>
  <c r="O152" i="14"/>
  <c r="Q154" i="14"/>
  <c r="S152" i="14"/>
  <c r="U154" i="14"/>
  <c r="W152" i="14"/>
  <c r="Y154" i="14"/>
  <c r="AA152" i="14"/>
  <c r="AC154" i="14"/>
  <c r="E154" i="13"/>
  <c r="G154" i="13"/>
  <c r="I154" i="13"/>
  <c r="K154" i="13"/>
  <c r="M154" i="13"/>
  <c r="O154" i="13"/>
  <c r="Q154" i="13"/>
  <c r="S154" i="13"/>
  <c r="U154" i="13"/>
  <c r="W154" i="13"/>
  <c r="Y154" i="13"/>
  <c r="AA154" i="13"/>
  <c r="AC154" i="13"/>
  <c r="F152" i="13"/>
  <c r="H154" i="13"/>
  <c r="J152" i="13"/>
  <c r="L154" i="13"/>
  <c r="N152" i="13"/>
  <c r="P154" i="13"/>
  <c r="R152" i="13"/>
  <c r="T154" i="13"/>
  <c r="V152" i="13"/>
  <c r="X154" i="13"/>
  <c r="Z152" i="13"/>
  <c r="AB154" i="13"/>
  <c r="AD152" i="13"/>
  <c r="F154" i="12"/>
  <c r="H154" i="12"/>
  <c r="J154" i="12"/>
  <c r="L154" i="12"/>
  <c r="N154" i="12"/>
  <c r="P154" i="12"/>
  <c r="R154" i="12"/>
  <c r="T154" i="12"/>
  <c r="V154" i="12"/>
  <c r="X154" i="12"/>
  <c r="Z154" i="12"/>
  <c r="AB154" i="12"/>
  <c r="AD154" i="12"/>
  <c r="E154" i="12"/>
  <c r="G152" i="12"/>
  <c r="I154" i="12"/>
  <c r="K152" i="12"/>
  <c r="M154" i="12"/>
  <c r="O152" i="12"/>
  <c r="Q154" i="12"/>
  <c r="S152" i="12"/>
  <c r="U154" i="12"/>
  <c r="W152" i="12"/>
  <c r="Y154" i="12"/>
  <c r="AA152" i="12"/>
  <c r="AC154" i="12"/>
  <c r="E154" i="11"/>
  <c r="G152" i="11"/>
  <c r="I154" i="11"/>
  <c r="K152" i="11"/>
  <c r="M154" i="11"/>
  <c r="O152" i="11"/>
  <c r="Q154" i="11"/>
  <c r="S152" i="11"/>
  <c r="U154" i="11"/>
  <c r="W152" i="11"/>
  <c r="Y154" i="11"/>
  <c r="AA152" i="11"/>
  <c r="AC154" i="11"/>
  <c r="F154" i="11"/>
  <c r="H154" i="11"/>
  <c r="J154" i="11"/>
  <c r="L154" i="11"/>
  <c r="N154" i="11"/>
  <c r="P154" i="11"/>
  <c r="R154" i="11"/>
  <c r="T154" i="11"/>
  <c r="V154" i="11"/>
  <c r="X154" i="11"/>
  <c r="Z154" i="11"/>
  <c r="AB154" i="11"/>
  <c r="AD154" i="11"/>
  <c r="F152" i="10"/>
  <c r="H154" i="10"/>
  <c r="J152" i="10"/>
  <c r="L154" i="10"/>
  <c r="N152" i="10"/>
  <c r="P154" i="10"/>
  <c r="R152" i="10"/>
  <c r="T154" i="10"/>
  <c r="V152" i="10"/>
  <c r="X154" i="10"/>
  <c r="Z152" i="10"/>
  <c r="AB154" i="10"/>
  <c r="AD152" i="10"/>
  <c r="E154" i="10"/>
  <c r="G154" i="10"/>
  <c r="I154" i="10"/>
  <c r="K154" i="10"/>
  <c r="M154" i="10"/>
  <c r="O154" i="10"/>
  <c r="Q154" i="10"/>
  <c r="S154" i="10"/>
  <c r="U154" i="10"/>
  <c r="W154" i="10"/>
  <c r="Y154" i="10"/>
  <c r="AA154" i="10"/>
  <c r="AC154" i="10"/>
  <c r="E154" i="9"/>
  <c r="G152" i="9"/>
  <c r="I154" i="9"/>
  <c r="K152" i="9"/>
  <c r="M154" i="9"/>
  <c r="O152" i="9"/>
  <c r="Q154" i="9"/>
  <c r="S152" i="9"/>
  <c r="U154" i="9"/>
  <c r="W152" i="9"/>
  <c r="Y154" i="9"/>
  <c r="AA152" i="9"/>
  <c r="AC154" i="9"/>
  <c r="F154" i="9"/>
  <c r="H154" i="9"/>
  <c r="J154" i="9"/>
  <c r="L154" i="9"/>
  <c r="N154" i="9"/>
  <c r="P154" i="9"/>
  <c r="R154" i="9"/>
  <c r="T154" i="9"/>
  <c r="V154" i="9"/>
  <c r="X154" i="9"/>
  <c r="Z154" i="9"/>
  <c r="AB154" i="9"/>
  <c r="AD154" i="9"/>
  <c r="F154" i="8"/>
  <c r="H154" i="8"/>
  <c r="J154" i="8"/>
  <c r="L154" i="8"/>
  <c r="N154" i="8"/>
  <c r="P154" i="8"/>
  <c r="R152" i="8"/>
  <c r="T154" i="8"/>
  <c r="V152" i="8"/>
  <c r="X154" i="8"/>
  <c r="Z152" i="8"/>
  <c r="AB154" i="8"/>
  <c r="AD152" i="8"/>
  <c r="V154" i="8"/>
  <c r="AD154" i="8"/>
  <c r="E154" i="8"/>
  <c r="G154" i="8"/>
  <c r="I154" i="8"/>
  <c r="K154" i="8"/>
  <c r="M154" i="8"/>
  <c r="O154" i="8"/>
  <c r="Q154" i="8"/>
  <c r="S154" i="8"/>
  <c r="U154" i="8"/>
  <c r="W154" i="8"/>
  <c r="Y154" i="8"/>
  <c r="AA154" i="8"/>
  <c r="AC154" i="8"/>
  <c r="R154" i="8"/>
  <c r="Z154" i="8"/>
  <c r="E154" i="7"/>
  <c r="G154" i="7"/>
  <c r="I154" i="7"/>
  <c r="K154" i="7"/>
  <c r="M154" i="7"/>
  <c r="O154" i="7"/>
  <c r="Q154" i="7"/>
  <c r="S154" i="7"/>
  <c r="U154" i="7"/>
  <c r="W154" i="7"/>
  <c r="Y154" i="7"/>
  <c r="AA154" i="7"/>
  <c r="AC154" i="7"/>
  <c r="F154" i="7"/>
  <c r="H154" i="7"/>
  <c r="J154" i="7"/>
  <c r="L154" i="7"/>
  <c r="N154" i="7"/>
  <c r="P154" i="7"/>
  <c r="R154" i="7"/>
  <c r="T154" i="7"/>
  <c r="V154" i="7"/>
  <c r="X154" i="7"/>
  <c r="Z154" i="7"/>
  <c r="AB154" i="7"/>
  <c r="AD154" i="7"/>
  <c r="H152" i="6"/>
  <c r="L152" i="6"/>
  <c r="N154" i="6"/>
  <c r="R154" i="6"/>
  <c r="V154" i="6"/>
  <c r="X154" i="6"/>
  <c r="AB154" i="6"/>
  <c r="H154" i="6"/>
  <c r="F154" i="6"/>
  <c r="J154" i="6"/>
  <c r="P152" i="6"/>
  <c r="T154" i="6"/>
  <c r="Z154" i="6"/>
  <c r="AD154" i="6"/>
  <c r="J152" i="6"/>
  <c r="R152" i="6"/>
  <c r="Z152" i="6"/>
  <c r="P154" i="6"/>
  <c r="E154" i="6"/>
  <c r="G154" i="6"/>
  <c r="I154" i="6"/>
  <c r="K154" i="6"/>
  <c r="M154" i="6"/>
  <c r="O154" i="6"/>
  <c r="Q154" i="6"/>
  <c r="S154" i="6"/>
  <c r="U154" i="6"/>
  <c r="W154" i="6"/>
  <c r="Y154" i="6"/>
  <c r="AA154" i="6"/>
  <c r="AC154" i="6"/>
  <c r="F152" i="6"/>
  <c r="N152" i="6"/>
  <c r="V152" i="6"/>
  <c r="AD152" i="6"/>
  <c r="L154" i="6"/>
  <c r="E154" i="5"/>
  <c r="G154" i="5"/>
  <c r="I154" i="5"/>
  <c r="K154" i="5"/>
  <c r="M154" i="5"/>
  <c r="O154" i="5"/>
  <c r="Q154" i="5"/>
  <c r="S154" i="5"/>
  <c r="U154" i="5"/>
  <c r="W154" i="5"/>
  <c r="Y154" i="5"/>
  <c r="AA154" i="5"/>
  <c r="AC154" i="5"/>
  <c r="F154" i="5"/>
  <c r="H154" i="5"/>
  <c r="J154" i="5"/>
  <c r="L154" i="5"/>
  <c r="N154" i="5"/>
  <c r="P154" i="5"/>
  <c r="R154" i="5"/>
  <c r="T154" i="5"/>
  <c r="V154" i="5"/>
  <c r="X154" i="5"/>
  <c r="Z154" i="5"/>
  <c r="AB154" i="5"/>
  <c r="AD154" i="5"/>
  <c r="F154" i="4"/>
  <c r="H154" i="4"/>
  <c r="J154" i="4"/>
  <c r="L154" i="4"/>
  <c r="N154" i="4"/>
  <c r="P154" i="4"/>
  <c r="R154" i="4"/>
  <c r="T154" i="4"/>
  <c r="V154" i="4"/>
  <c r="X154" i="4"/>
  <c r="Z154" i="4"/>
  <c r="AB154" i="4"/>
  <c r="AD154" i="4"/>
  <c r="E154" i="4"/>
  <c r="G154" i="4"/>
  <c r="I154" i="4"/>
  <c r="K154" i="4"/>
  <c r="M154" i="4"/>
  <c r="O154" i="4"/>
  <c r="Q154" i="4"/>
  <c r="S154" i="4"/>
  <c r="U154" i="4"/>
  <c r="W154" i="4"/>
  <c r="Y154" i="4"/>
  <c r="AA154" i="4"/>
  <c r="AC154" i="4"/>
  <c r="K154" i="26"/>
  <c r="K152" i="26"/>
  <c r="M154" i="26"/>
  <c r="M152" i="26"/>
  <c r="O154" i="26"/>
  <c r="O152" i="26"/>
  <c r="Q154" i="26"/>
  <c r="Q152" i="26"/>
  <c r="S154" i="26"/>
  <c r="S152" i="26"/>
  <c r="U154" i="26"/>
  <c r="U152" i="26"/>
  <c r="W154" i="26"/>
  <c r="W152" i="26"/>
  <c r="Y154" i="26"/>
  <c r="Y152" i="26"/>
  <c r="AA154" i="26"/>
  <c r="AA152" i="26"/>
  <c r="AC154" i="26"/>
  <c r="AC152" i="26"/>
  <c r="E152" i="26"/>
  <c r="I152" i="26"/>
  <c r="F152" i="27"/>
  <c r="H152" i="27"/>
  <c r="J152" i="27"/>
  <c r="L152" i="27"/>
  <c r="N152" i="27"/>
  <c r="P152" i="27"/>
  <c r="R152" i="27"/>
  <c r="T152" i="27"/>
  <c r="V152" i="27"/>
  <c r="X152" i="27"/>
  <c r="Z152" i="27"/>
  <c r="AB152" i="27"/>
  <c r="AD152" i="27"/>
  <c r="E152" i="21"/>
  <c r="G152" i="21"/>
  <c r="I152" i="21"/>
  <c r="K152" i="21"/>
  <c r="M152" i="21"/>
  <c r="O152" i="21"/>
  <c r="Q152" i="21"/>
  <c r="S152" i="21"/>
  <c r="U152" i="21"/>
  <c r="W152" i="21"/>
  <c r="Y152" i="21"/>
  <c r="AA152" i="21"/>
  <c r="AC152" i="21"/>
  <c r="F152" i="22"/>
  <c r="H152" i="22"/>
  <c r="J152" i="22"/>
  <c r="L152" i="22"/>
  <c r="N152" i="22"/>
  <c r="P152" i="22"/>
  <c r="R152" i="22"/>
  <c r="T152" i="22"/>
  <c r="V152" i="22"/>
  <c r="X152" i="22"/>
  <c r="Z152" i="22"/>
  <c r="AB152" i="22"/>
  <c r="AD152" i="22"/>
  <c r="E152" i="23"/>
  <c r="G152" i="23"/>
  <c r="I152" i="23"/>
  <c r="K152" i="23"/>
  <c r="M152" i="23"/>
  <c r="O152" i="23"/>
  <c r="Q152" i="23"/>
  <c r="S152" i="23"/>
  <c r="U152" i="23"/>
  <c r="W152" i="23"/>
  <c r="Y152" i="23"/>
  <c r="AA152" i="23"/>
  <c r="AC152" i="23"/>
  <c r="F152" i="24"/>
  <c r="H152" i="24"/>
  <c r="J152" i="24"/>
  <c r="L152" i="24"/>
  <c r="N152" i="24"/>
  <c r="P152" i="24"/>
  <c r="R152" i="24"/>
  <c r="T152" i="24"/>
  <c r="V152" i="24"/>
  <c r="X152" i="24"/>
  <c r="Z152" i="24"/>
  <c r="AB152" i="24"/>
  <c r="AD152" i="24"/>
  <c r="E152" i="25"/>
  <c r="G152" i="25"/>
  <c r="I152" i="25"/>
  <c r="K152" i="25"/>
  <c r="M152" i="25"/>
  <c r="O152" i="25"/>
  <c r="Q152" i="25"/>
  <c r="S152" i="25"/>
  <c r="U152" i="25"/>
  <c r="W152" i="25"/>
  <c r="Y152" i="25"/>
  <c r="AA152" i="25"/>
  <c r="AC152" i="25"/>
  <c r="F152" i="26"/>
  <c r="H152" i="26"/>
  <c r="J152" i="26"/>
  <c r="L152" i="26"/>
  <c r="N152" i="26"/>
  <c r="P152" i="26"/>
  <c r="R152" i="26"/>
  <c r="T152" i="26"/>
  <c r="V152" i="26"/>
  <c r="X152" i="26"/>
  <c r="Z152" i="26"/>
  <c r="AB152" i="26"/>
  <c r="AD152" i="26"/>
  <c r="E152" i="27"/>
  <c r="G152" i="27"/>
  <c r="I152" i="27"/>
  <c r="K152" i="27"/>
  <c r="M152" i="27"/>
  <c r="O152" i="27"/>
  <c r="Q152" i="27"/>
  <c r="S152" i="27"/>
  <c r="U152" i="27"/>
  <c r="W152" i="27"/>
  <c r="Y152" i="27"/>
  <c r="AA152" i="27"/>
  <c r="AC152" i="27"/>
  <c r="Q152" i="32"/>
  <c r="U152" i="32"/>
  <c r="Y152" i="32"/>
  <c r="AC152" i="32"/>
  <c r="F152" i="28"/>
  <c r="H152" i="28"/>
  <c r="J152" i="28"/>
  <c r="L152" i="28"/>
  <c r="N152" i="28"/>
  <c r="P152" i="28"/>
  <c r="R152" i="28"/>
  <c r="T152" i="28"/>
  <c r="V152" i="28"/>
  <c r="X152" i="28"/>
  <c r="Z152" i="28"/>
  <c r="AB152" i="28"/>
  <c r="AD152" i="28"/>
  <c r="E152" i="29"/>
  <c r="G152" i="29"/>
  <c r="I152" i="29"/>
  <c r="K152" i="29"/>
  <c r="M152" i="29"/>
  <c r="O152" i="29"/>
  <c r="Q152" i="29"/>
  <c r="S152" i="29"/>
  <c r="U152" i="29"/>
  <c r="W152" i="29"/>
  <c r="Y152" i="29"/>
  <c r="AA152" i="29"/>
  <c r="AC152" i="29"/>
  <c r="F152" i="30"/>
  <c r="H152" i="30"/>
  <c r="J152" i="30"/>
  <c r="L152" i="30"/>
  <c r="N152" i="30"/>
  <c r="P152" i="30"/>
  <c r="R152" i="30"/>
  <c r="T152" i="30"/>
  <c r="V152" i="30"/>
  <c r="X152" i="30"/>
  <c r="Z152" i="30"/>
  <c r="AB152" i="30"/>
  <c r="AD152" i="30"/>
  <c r="E152" i="31"/>
  <c r="G152" i="31"/>
  <c r="I152" i="31"/>
  <c r="K152" i="31"/>
  <c r="M152" i="31"/>
  <c r="O152" i="31"/>
  <c r="Q152" i="31"/>
  <c r="S152" i="31"/>
  <c r="U152" i="31"/>
  <c r="W152" i="31"/>
  <c r="Y152" i="31"/>
  <c r="AA152" i="31"/>
  <c r="AC152" i="31"/>
  <c r="F152" i="32"/>
  <c r="H152" i="32"/>
  <c r="J152" i="32"/>
  <c r="L152" i="32"/>
  <c r="N152" i="32"/>
  <c r="P152" i="32"/>
  <c r="T152" i="32"/>
  <c r="X152" i="32"/>
  <c r="AB152" i="32"/>
  <c r="E152" i="12"/>
  <c r="I152" i="12"/>
  <c r="M152" i="12"/>
  <c r="Q152" i="12"/>
  <c r="U152" i="12"/>
  <c r="Y152" i="12"/>
  <c r="AC152" i="12"/>
  <c r="G154" i="12"/>
  <c r="K154" i="12"/>
  <c r="O154" i="12"/>
  <c r="S154" i="12"/>
  <c r="W154" i="12"/>
  <c r="AA154" i="12"/>
  <c r="H152" i="13"/>
  <c r="L152" i="13"/>
  <c r="P152" i="13"/>
  <c r="T152" i="13"/>
  <c r="X152" i="13"/>
  <c r="AB152" i="13"/>
  <c r="F154" i="13"/>
  <c r="J154" i="13"/>
  <c r="N154" i="13"/>
  <c r="R154" i="13"/>
  <c r="V154" i="13"/>
  <c r="Z154" i="13"/>
  <c r="AD154" i="13"/>
  <c r="E152" i="14"/>
  <c r="I152" i="14"/>
  <c r="M152" i="14"/>
  <c r="Q152" i="14"/>
  <c r="U152" i="14"/>
  <c r="Y152" i="14"/>
  <c r="AC152" i="14"/>
  <c r="G154" i="14"/>
  <c r="K154" i="14"/>
  <c r="O154" i="14"/>
  <c r="S154" i="14"/>
  <c r="W154" i="14"/>
  <c r="AA154" i="14"/>
  <c r="H152" i="15"/>
  <c r="L152" i="15"/>
  <c r="P152" i="15"/>
  <c r="T152" i="15"/>
  <c r="X152" i="15"/>
  <c r="AB152" i="15"/>
  <c r="F154" i="15"/>
  <c r="J154" i="15"/>
  <c r="N154" i="15"/>
  <c r="R154" i="15"/>
  <c r="V154" i="15"/>
  <c r="Z154" i="15"/>
  <c r="AD154" i="15"/>
  <c r="E152" i="16"/>
  <c r="I152" i="16"/>
  <c r="M152" i="16"/>
  <c r="Q152" i="16"/>
  <c r="U152" i="16"/>
  <c r="Y152" i="16"/>
  <c r="AC152" i="16"/>
  <c r="G154" i="16"/>
  <c r="K154" i="16"/>
  <c r="O154" i="16"/>
  <c r="E152" i="17"/>
  <c r="M152" i="17"/>
  <c r="U152" i="17"/>
  <c r="AC152" i="17"/>
  <c r="K154" i="17"/>
  <c r="S154" i="17"/>
  <c r="AA154" i="17"/>
  <c r="K152" i="19"/>
  <c r="K154" i="19"/>
  <c r="O152" i="19"/>
  <c r="O154" i="19"/>
  <c r="S152" i="19"/>
  <c r="S154" i="19"/>
  <c r="W152" i="19"/>
  <c r="W154" i="19"/>
  <c r="AA152" i="19"/>
  <c r="AA154" i="19"/>
  <c r="E152" i="19"/>
  <c r="M152" i="19"/>
  <c r="U152" i="19"/>
  <c r="AC152" i="19"/>
  <c r="S152" i="16"/>
  <c r="W152" i="16"/>
  <c r="AA152" i="16"/>
  <c r="I152" i="17"/>
  <c r="Q152" i="17"/>
  <c r="Y152" i="17"/>
  <c r="G154" i="17"/>
  <c r="O154" i="17"/>
  <c r="W154" i="17"/>
  <c r="L152" i="18"/>
  <c r="T152" i="18"/>
  <c r="AB152" i="18"/>
  <c r="J154" i="18"/>
  <c r="R154" i="18"/>
  <c r="Z154" i="18"/>
  <c r="I152" i="19"/>
  <c r="Q152" i="19"/>
  <c r="Y152" i="19"/>
  <c r="G154" i="19"/>
  <c r="F152" i="12"/>
  <c r="H152" i="12"/>
  <c r="J152" i="12"/>
  <c r="L152" i="12"/>
  <c r="N152" i="12"/>
  <c r="P152" i="12"/>
  <c r="R152" i="12"/>
  <c r="T152" i="12"/>
  <c r="V152" i="12"/>
  <c r="X152" i="12"/>
  <c r="Z152" i="12"/>
  <c r="AB152" i="12"/>
  <c r="AD152" i="12"/>
  <c r="E152" i="13"/>
  <c r="G152" i="13"/>
  <c r="I152" i="13"/>
  <c r="K152" i="13"/>
  <c r="M152" i="13"/>
  <c r="O152" i="13"/>
  <c r="Q152" i="13"/>
  <c r="S152" i="13"/>
  <c r="U152" i="13"/>
  <c r="W152" i="13"/>
  <c r="Y152" i="13"/>
  <c r="AA152" i="13"/>
  <c r="AC152" i="13"/>
  <c r="F152" i="14"/>
  <c r="H152" i="14"/>
  <c r="J152" i="14"/>
  <c r="L152" i="14"/>
  <c r="N152" i="14"/>
  <c r="P152" i="14"/>
  <c r="R152" i="14"/>
  <c r="T152" i="14"/>
  <c r="V152" i="14"/>
  <c r="X152" i="14"/>
  <c r="Z152" i="14"/>
  <c r="AB152" i="14"/>
  <c r="AD152" i="14"/>
  <c r="E152" i="15"/>
  <c r="G152" i="15"/>
  <c r="I152" i="15"/>
  <c r="K152" i="15"/>
  <c r="M152" i="15"/>
  <c r="O152" i="15"/>
  <c r="Q152" i="15"/>
  <c r="S152" i="15"/>
  <c r="U152" i="15"/>
  <c r="W152" i="15"/>
  <c r="Y152" i="15"/>
  <c r="AA152" i="15"/>
  <c r="AC152" i="15"/>
  <c r="F152" i="16"/>
  <c r="H152" i="16"/>
  <c r="J152" i="16"/>
  <c r="L152" i="16"/>
  <c r="N152" i="16"/>
  <c r="P152" i="16"/>
  <c r="T152" i="16"/>
  <c r="X152" i="16"/>
  <c r="AB152" i="16"/>
  <c r="F152" i="17"/>
  <c r="H152" i="17"/>
  <c r="J152" i="17"/>
  <c r="L152" i="17"/>
  <c r="N152" i="17"/>
  <c r="P152" i="17"/>
  <c r="R152" i="17"/>
  <c r="T152" i="17"/>
  <c r="V152" i="17"/>
  <c r="X152" i="17"/>
  <c r="Z152" i="17"/>
  <c r="AB152" i="17"/>
  <c r="AD152" i="17"/>
  <c r="E152" i="18"/>
  <c r="G152" i="18"/>
  <c r="I152" i="18"/>
  <c r="K152" i="18"/>
  <c r="M152" i="18"/>
  <c r="O152" i="18"/>
  <c r="Q152" i="18"/>
  <c r="S152" i="18"/>
  <c r="U152" i="18"/>
  <c r="W152" i="18"/>
  <c r="Y152" i="18"/>
  <c r="AA152" i="18"/>
  <c r="AC152" i="18"/>
  <c r="F152" i="19"/>
  <c r="H152" i="19"/>
  <c r="J152" i="19"/>
  <c r="L152" i="19"/>
  <c r="N152" i="19"/>
  <c r="P152" i="19"/>
  <c r="R152" i="19"/>
  <c r="T152" i="19"/>
  <c r="V152" i="19"/>
  <c r="X152" i="19"/>
  <c r="Z152" i="19"/>
  <c r="AB152" i="19"/>
  <c r="AD152" i="19"/>
  <c r="E152" i="8"/>
  <c r="G152" i="8"/>
  <c r="I152" i="8"/>
  <c r="K152" i="8"/>
  <c r="M152" i="8"/>
  <c r="O152" i="8"/>
  <c r="Q152" i="8"/>
  <c r="S152" i="8"/>
  <c r="U152" i="8"/>
  <c r="W152" i="8"/>
  <c r="Y152" i="8"/>
  <c r="AA152" i="8"/>
  <c r="AC152" i="8"/>
  <c r="E152" i="9"/>
  <c r="I152" i="9"/>
  <c r="M152" i="9"/>
  <c r="Q152" i="9"/>
  <c r="U152" i="9"/>
  <c r="Y152" i="9"/>
  <c r="AC152" i="9"/>
  <c r="G154" i="9"/>
  <c r="K154" i="9"/>
  <c r="O154" i="9"/>
  <c r="S154" i="9"/>
  <c r="W154" i="9"/>
  <c r="AA154" i="9"/>
  <c r="H152" i="10"/>
  <c r="L152" i="10"/>
  <c r="P152" i="10"/>
  <c r="T152" i="10"/>
  <c r="X152" i="10"/>
  <c r="AB152" i="10"/>
  <c r="F154" i="10"/>
  <c r="J154" i="10"/>
  <c r="N154" i="10"/>
  <c r="R154" i="10"/>
  <c r="V154" i="10"/>
  <c r="Z154" i="10"/>
  <c r="AD154" i="10"/>
  <c r="E152" i="11"/>
  <c r="I152" i="11"/>
  <c r="M152" i="11"/>
  <c r="Q152" i="11"/>
  <c r="U152" i="11"/>
  <c r="Y152" i="11"/>
  <c r="AC152" i="11"/>
  <c r="G154" i="11"/>
  <c r="K154" i="11"/>
  <c r="O154" i="11"/>
  <c r="S154" i="11"/>
  <c r="W154" i="11"/>
  <c r="AA154" i="11"/>
  <c r="F152" i="8"/>
  <c r="H152" i="8"/>
  <c r="J152" i="8"/>
  <c r="L152" i="8"/>
  <c r="N152" i="8"/>
  <c r="P152" i="8"/>
  <c r="T152" i="8"/>
  <c r="X152" i="8"/>
  <c r="AB152" i="8"/>
  <c r="F152" i="9"/>
  <c r="H152" i="9"/>
  <c r="J152" i="9"/>
  <c r="L152" i="9"/>
  <c r="N152" i="9"/>
  <c r="P152" i="9"/>
  <c r="R152" i="9"/>
  <c r="T152" i="9"/>
  <c r="V152" i="9"/>
  <c r="X152" i="9"/>
  <c r="Z152" i="9"/>
  <c r="AB152" i="9"/>
  <c r="AD152" i="9"/>
  <c r="E152" i="10"/>
  <c r="G152" i="10"/>
  <c r="I152" i="10"/>
  <c r="K152" i="10"/>
  <c r="M152" i="10"/>
  <c r="O152" i="10"/>
  <c r="Q152" i="10"/>
  <c r="S152" i="10"/>
  <c r="U152" i="10"/>
  <c r="W152" i="10"/>
  <c r="Y152" i="10"/>
  <c r="AA152" i="10"/>
  <c r="AC152" i="10"/>
  <c r="F152" i="11"/>
  <c r="H152" i="11"/>
  <c r="J152" i="11"/>
  <c r="L152" i="11"/>
  <c r="N152" i="11"/>
  <c r="P152" i="11"/>
  <c r="R152" i="11"/>
  <c r="T152" i="11"/>
  <c r="V152" i="11"/>
  <c r="X152" i="11"/>
  <c r="Z152" i="11"/>
  <c r="AB152" i="11"/>
  <c r="AD152" i="11"/>
  <c r="T152" i="6"/>
  <c r="X152" i="6"/>
  <c r="AB152" i="6"/>
  <c r="E152" i="7"/>
  <c r="G152" i="7"/>
  <c r="I152" i="7"/>
  <c r="K152" i="7"/>
  <c r="M152" i="7"/>
  <c r="O152" i="7"/>
  <c r="Q152" i="7"/>
  <c r="S152" i="7"/>
  <c r="U152" i="7"/>
  <c r="W152" i="7"/>
  <c r="Y152" i="7"/>
  <c r="AA152" i="7"/>
  <c r="AC152" i="7"/>
  <c r="E152" i="6"/>
  <c r="G152" i="6"/>
  <c r="I152" i="6"/>
  <c r="K152" i="6"/>
  <c r="M152" i="6"/>
  <c r="O152" i="6"/>
  <c r="Q152" i="6"/>
  <c r="S152" i="6"/>
  <c r="U152" i="6"/>
  <c r="W152" i="6"/>
  <c r="Y152" i="6"/>
  <c r="AA152" i="6"/>
  <c r="AC152" i="6"/>
  <c r="F152" i="7"/>
  <c r="H152" i="7"/>
  <c r="J152" i="7"/>
  <c r="L152" i="7"/>
  <c r="N152" i="7"/>
  <c r="P152" i="7"/>
  <c r="R152" i="7"/>
  <c r="T152" i="7"/>
  <c r="V152" i="7"/>
  <c r="X152" i="7"/>
  <c r="Z152" i="7"/>
  <c r="AB152" i="7"/>
  <c r="AD152" i="7"/>
  <c r="E152" i="5"/>
  <c r="G152" i="5"/>
  <c r="I152" i="5"/>
  <c r="K152" i="5"/>
  <c r="M152" i="5"/>
  <c r="O152" i="5"/>
  <c r="Q152" i="5"/>
  <c r="S152" i="5"/>
  <c r="U152" i="5"/>
  <c r="W152" i="5"/>
  <c r="Y152" i="5"/>
  <c r="AA152" i="5"/>
  <c r="AC152" i="5"/>
  <c r="F152" i="5"/>
  <c r="H152" i="5"/>
  <c r="J152" i="5"/>
  <c r="L152" i="5"/>
  <c r="N152" i="5"/>
  <c r="P152" i="5"/>
  <c r="R152" i="5"/>
  <c r="T152" i="5"/>
  <c r="V152" i="5"/>
  <c r="X152" i="5"/>
  <c r="Z152" i="5"/>
  <c r="AB152" i="5"/>
  <c r="AD152" i="5"/>
  <c r="E152" i="4"/>
  <c r="G152" i="4"/>
  <c r="I152" i="4"/>
  <c r="K152" i="4"/>
  <c r="M152" i="4"/>
  <c r="O152" i="4"/>
  <c r="Q152" i="4"/>
  <c r="S152" i="4"/>
  <c r="U152" i="4"/>
  <c r="W152" i="4"/>
  <c r="Y152" i="4"/>
  <c r="AA152" i="4"/>
  <c r="AC152" i="4"/>
  <c r="F152" i="4"/>
  <c r="H152" i="4"/>
  <c r="J152" i="4"/>
  <c r="L152" i="4"/>
  <c r="N152" i="4"/>
  <c r="P152" i="4"/>
  <c r="R152" i="4"/>
  <c r="T152" i="4"/>
  <c r="V152" i="4"/>
  <c r="X152" i="4"/>
  <c r="Z152" i="4"/>
  <c r="AB152" i="4"/>
  <c r="AD152" i="4"/>
</calcChain>
</file>

<file path=xl/sharedStrings.xml><?xml version="1.0" encoding="utf-8"?>
<sst xmlns="http://schemas.openxmlformats.org/spreadsheetml/2006/main" count="122063" uniqueCount="444">
  <si>
    <t>(as ISO2 code)</t>
  </si>
  <si>
    <t>(as DD.MM.YYYY)</t>
  </si>
  <si>
    <t>(as YYYY, year of emissions and activity data)</t>
  </si>
  <si>
    <t>(as v1.0 for the initial submission)</t>
  </si>
  <si>
    <t>NFR sectors to be reported</t>
  </si>
  <si>
    <r>
      <t xml:space="preserve">Main Pollutants 
</t>
    </r>
    <r>
      <rPr>
        <sz val="10"/>
        <rFont val="Arial"/>
        <family val="2"/>
      </rPr>
      <t>(from 1990)</t>
    </r>
  </si>
  <si>
    <r>
      <t xml:space="preserve">Particulate Matter
</t>
    </r>
    <r>
      <rPr>
        <sz val="10"/>
        <rFont val="Arial"/>
        <family val="2"/>
      </rPr>
      <t xml:space="preserve"> (from 2000)</t>
    </r>
  </si>
  <si>
    <r>
      <t xml:space="preserve">Other 
</t>
    </r>
    <r>
      <rPr>
        <sz val="10"/>
        <rFont val="Arial"/>
        <family val="2"/>
      </rPr>
      <t>(from 1990)</t>
    </r>
  </si>
  <si>
    <r>
      <t xml:space="preserve">Priority Heavy Metals 
</t>
    </r>
    <r>
      <rPr>
        <sz val="10"/>
        <rFont val="Arial"/>
        <family val="2"/>
      </rPr>
      <t>(from 1990)</t>
    </r>
  </si>
  <si>
    <r>
      <t xml:space="preserve">Additional Heavy Metals 
</t>
    </r>
    <r>
      <rPr>
        <sz val="10"/>
        <rFont val="Arial"/>
        <family val="2"/>
      </rPr>
      <t>(from 1990, voluntary reporting)</t>
    </r>
  </si>
  <si>
    <t>NMVOC</t>
  </si>
  <si>
    <r>
      <t>SOx 
(as SO</t>
    </r>
    <r>
      <rPr>
        <vertAlign val="subscript"/>
        <sz val="10"/>
        <rFont val="Arial"/>
        <family val="2"/>
      </rPr>
      <t>2</t>
    </r>
    <r>
      <rPr>
        <sz val="10"/>
        <rFont val="Arial"/>
        <family val="2"/>
      </rPr>
      <t>)</t>
    </r>
  </si>
  <si>
    <r>
      <t>NH</t>
    </r>
    <r>
      <rPr>
        <vertAlign val="subscript"/>
        <sz val="10"/>
        <rFont val="Arial"/>
        <family val="2"/>
      </rPr>
      <t>3</t>
    </r>
  </si>
  <si>
    <r>
      <t>PM</t>
    </r>
    <r>
      <rPr>
        <vertAlign val="subscript"/>
        <sz val="10"/>
        <rFont val="Arial"/>
        <family val="2"/>
      </rPr>
      <t>2.5</t>
    </r>
  </si>
  <si>
    <r>
      <t>PM</t>
    </r>
    <r>
      <rPr>
        <vertAlign val="subscript"/>
        <sz val="10"/>
        <rFont val="Arial"/>
        <family val="2"/>
      </rPr>
      <t>10</t>
    </r>
  </si>
  <si>
    <t>TSP</t>
  </si>
  <si>
    <t>CO</t>
  </si>
  <si>
    <t>Pb</t>
  </si>
  <si>
    <t>Cd</t>
  </si>
  <si>
    <t>Hg</t>
  </si>
  <si>
    <t>As</t>
  </si>
  <si>
    <t>Cr</t>
  </si>
  <si>
    <t>Cu</t>
  </si>
  <si>
    <t>Ni</t>
  </si>
  <si>
    <t>Se</t>
  </si>
  <si>
    <t>Zn</t>
  </si>
  <si>
    <t>PCDD/ PCDF
(dioxins/ furans)</t>
  </si>
  <si>
    <t>PAHs</t>
  </si>
  <si>
    <t>HCB</t>
  </si>
  <si>
    <t>PCBs</t>
  </si>
  <si>
    <t>Liquid Fuels</t>
  </si>
  <si>
    <t>Solid Fuels</t>
  </si>
  <si>
    <t>Gaseous Fuels</t>
  </si>
  <si>
    <t>Biomass</t>
  </si>
  <si>
    <t>Other Fuels</t>
  </si>
  <si>
    <t>Other activity (specified)</t>
  </si>
  <si>
    <t>Other Activity Units</t>
  </si>
  <si>
    <t>Total 1-4</t>
  </si>
  <si>
    <t>NFR Aggregation for Gridding and LPS (GNFR)</t>
  </si>
  <si>
    <t>NFR Code</t>
  </si>
  <si>
    <t>Notes</t>
  </si>
  <si>
    <t>kt</t>
  </si>
  <si>
    <t>t</t>
  </si>
  <si>
    <t>g I-TEQ</t>
  </si>
  <si>
    <t>kg</t>
  </si>
  <si>
    <t>TJ NCV</t>
  </si>
  <si>
    <t>A_PublicPower</t>
  </si>
  <si>
    <t>1A1a</t>
  </si>
  <si>
    <t>Public electricity and heat production</t>
  </si>
  <si>
    <t>B_Industry</t>
  </si>
  <si>
    <t>1A1b</t>
  </si>
  <si>
    <t>Petroleum refining</t>
  </si>
  <si>
    <t>1A1c</t>
  </si>
  <si>
    <t>Manufacture of solid fuels and other energy industries</t>
  </si>
  <si>
    <t>1A2a</t>
  </si>
  <si>
    <t>Stationary combustion in manufacturing industries and construction: Iron and steel</t>
  </si>
  <si>
    <t>1A2b</t>
  </si>
  <si>
    <t>Stationary combustion in manufacturing industries and construction: Non-ferrous metals</t>
  </si>
  <si>
    <t>1A2c</t>
  </si>
  <si>
    <t>Stationary combustion in manufacturing industries and construction: Chemicals</t>
  </si>
  <si>
    <t>1A2d</t>
  </si>
  <si>
    <t>Stationary combustion in manufacturing industries and construction: Pulp, Paper and Print</t>
  </si>
  <si>
    <t>1A2e</t>
  </si>
  <si>
    <t>Stationary combustion in manufacturing industries and construction: Food processing, beverages and tobacco</t>
  </si>
  <si>
    <t>1A2f</t>
  </si>
  <si>
    <t>Stationary combustion in manufacturing industries and construction: Non-metallic minerals</t>
  </si>
  <si>
    <t>I_Offroad</t>
  </si>
  <si>
    <t>1A2gviii</t>
  </si>
  <si>
    <t>Stationary combustion in manufacturing industries and construction: Other (please specify in the IIR)</t>
  </si>
  <si>
    <t>H_Aviation</t>
  </si>
  <si>
    <t>1A3ai(i)</t>
  </si>
  <si>
    <t>International aviation LTO (civil)</t>
  </si>
  <si>
    <t>1A3aii(i)</t>
  </si>
  <si>
    <t>Domestic aviation LTO (civil)</t>
  </si>
  <si>
    <t>F_RoadTransport</t>
  </si>
  <si>
    <t>1A3bi</t>
  </si>
  <si>
    <t>Road transport: Passenger cars</t>
  </si>
  <si>
    <t>1A3bii</t>
  </si>
  <si>
    <t>Road transport: Light duty vehicles</t>
  </si>
  <si>
    <t>1A3biii</t>
  </si>
  <si>
    <t>Road transport: Heavy duty vehicles and buses</t>
  </si>
  <si>
    <t>1A3biv</t>
  </si>
  <si>
    <t>Road transport: Mopeds &amp; motorcycles</t>
  </si>
  <si>
    <t>1A3bv</t>
  </si>
  <si>
    <t>Road transport: Gasoline evaporation</t>
  </si>
  <si>
    <t>1A3bvi</t>
  </si>
  <si>
    <t>Road transport: Automobile tyre and brake wear</t>
  </si>
  <si>
    <t>1A3bvii</t>
  </si>
  <si>
    <t>Road transport: Automobile road abrasion</t>
  </si>
  <si>
    <t>1A3c</t>
  </si>
  <si>
    <t>Railways</t>
  </si>
  <si>
    <t>G_Shipping</t>
  </si>
  <si>
    <t>1A3di(ii)</t>
  </si>
  <si>
    <t>International inland waterways</t>
  </si>
  <si>
    <t>1A3dii</t>
  </si>
  <si>
    <t>National navigation (shipping)</t>
  </si>
  <si>
    <t>1A3ei</t>
  </si>
  <si>
    <t>1A3eii</t>
  </si>
  <si>
    <t>Other (please specify in the IIR)</t>
  </si>
  <si>
    <t>C_OtherStationaryComb</t>
  </si>
  <si>
    <t>1A4ai</t>
  </si>
  <si>
    <t>1A4aii</t>
  </si>
  <si>
    <t>1A4bi</t>
  </si>
  <si>
    <t>1A4bii</t>
  </si>
  <si>
    <t>Residential: Household and gardening (mobile)</t>
  </si>
  <si>
    <t>1A4ci</t>
  </si>
  <si>
    <t>Agriculture/Forestry/Fishing: Stationary</t>
  </si>
  <si>
    <t>1A4cii</t>
  </si>
  <si>
    <t>Agriculture/Forestry/Fishing: Off-road vehicles and other machinery</t>
  </si>
  <si>
    <t>1A4ciii</t>
  </si>
  <si>
    <t>Agriculture/Forestry/Fishing: National fishing</t>
  </si>
  <si>
    <t>1A5a</t>
  </si>
  <si>
    <t>Other stationary (including military)</t>
  </si>
  <si>
    <t>1A5b</t>
  </si>
  <si>
    <t>Other, Mobile (including military, land based and recreational boats)</t>
  </si>
  <si>
    <t>D_Fugitive</t>
  </si>
  <si>
    <t>1B1a</t>
  </si>
  <si>
    <t>Fugitive emission from solid fuels: Coal mining and handling</t>
  </si>
  <si>
    <t>Coal produced [Mt]</t>
  </si>
  <si>
    <t>1B1b</t>
  </si>
  <si>
    <t>Fugitive emission from solid fuels: Solid fuel transformation</t>
  </si>
  <si>
    <t>1B1c</t>
  </si>
  <si>
    <t>Other fugitive emissions from solid fuels</t>
  </si>
  <si>
    <t>1B2ai</t>
  </si>
  <si>
    <t>Fugitive emissions oil: Exploration, production, transport</t>
  </si>
  <si>
    <t>1B2aiv</t>
  </si>
  <si>
    <t>Crude oil refined [Mt]</t>
  </si>
  <si>
    <t>1B2av</t>
  </si>
  <si>
    <t>Distribution of oil products</t>
  </si>
  <si>
    <t>Oil consumed [Mt]</t>
  </si>
  <si>
    <t>1B2b</t>
  </si>
  <si>
    <t>Fugitive emissions from natural gas (exploration, production, processing, transmission, storage, distribution and other)</t>
  </si>
  <si>
    <t>1B2c</t>
  </si>
  <si>
    <t>Venting and flaring (oil, gas, combined oil and gas)</t>
  </si>
  <si>
    <t>Gas vented flared [TJ]</t>
  </si>
  <si>
    <t>1B2d</t>
  </si>
  <si>
    <t>(a)</t>
  </si>
  <si>
    <t>2A1</t>
  </si>
  <si>
    <t>Cement production</t>
  </si>
  <si>
    <t>Clinker produced [kt]</t>
  </si>
  <si>
    <t>2A2</t>
  </si>
  <si>
    <t>Lime production</t>
  </si>
  <si>
    <t>Lime produced [kt]</t>
  </si>
  <si>
    <t>2A3</t>
  </si>
  <si>
    <t>2A5a</t>
  </si>
  <si>
    <t>Quarrying and mining of minerals other than coal</t>
  </si>
  <si>
    <t>2A5b</t>
  </si>
  <si>
    <t>Construction and demolition</t>
  </si>
  <si>
    <t>2A5c</t>
  </si>
  <si>
    <t>Storage, handling and transport of mineral products</t>
  </si>
  <si>
    <t>2A6</t>
  </si>
  <si>
    <t>Other mineral products (please specify in the IIR)</t>
  </si>
  <si>
    <t>2B1</t>
  </si>
  <si>
    <t>Ammonia production</t>
  </si>
  <si>
    <t>Ammonia produced [kt]</t>
  </si>
  <si>
    <t>2B2</t>
  </si>
  <si>
    <t>Nitric acid production</t>
  </si>
  <si>
    <t>Nitric acid produced [kt]</t>
  </si>
  <si>
    <t>2B3</t>
  </si>
  <si>
    <t>Adipic acid production</t>
  </si>
  <si>
    <t>Adipic acid produced [kt]</t>
  </si>
  <si>
    <t>2B5</t>
  </si>
  <si>
    <t>Carbide production</t>
  </si>
  <si>
    <t>Carbide produced [kt]</t>
  </si>
  <si>
    <t>2B6</t>
  </si>
  <si>
    <t>Titanium dioxide production</t>
  </si>
  <si>
    <t>Titanium dioxide produced [kt]</t>
  </si>
  <si>
    <t>2B7</t>
  </si>
  <si>
    <t>Soda ash production</t>
  </si>
  <si>
    <t>Soda ash produced [kt]</t>
  </si>
  <si>
    <t>2B10a</t>
  </si>
  <si>
    <t>2B10b</t>
  </si>
  <si>
    <t>Storage, handling and transport of chemical products (please specify in the IIR)</t>
  </si>
  <si>
    <t>2C1</t>
  </si>
  <si>
    <t>Iron and steel production</t>
  </si>
  <si>
    <t>Steel produced [kt]</t>
  </si>
  <si>
    <t>2C2</t>
  </si>
  <si>
    <t>Ferroalloys production</t>
  </si>
  <si>
    <t>Ferroalloys produced [kt]</t>
  </si>
  <si>
    <t>2C3</t>
  </si>
  <si>
    <t>Aluminium production</t>
  </si>
  <si>
    <t>Aluminium produced [kt]</t>
  </si>
  <si>
    <t>2C4</t>
  </si>
  <si>
    <t>Magnesium production</t>
  </si>
  <si>
    <t>Magnesium produced [kt]</t>
  </si>
  <si>
    <t>2C5</t>
  </si>
  <si>
    <t>Lead production</t>
  </si>
  <si>
    <t>Lead produced [kt]</t>
  </si>
  <si>
    <t>2C6</t>
  </si>
  <si>
    <t>Zinc production</t>
  </si>
  <si>
    <t>Zinc produced [kt]</t>
  </si>
  <si>
    <t>2C7a</t>
  </si>
  <si>
    <t>Copper production</t>
  </si>
  <si>
    <t>Copper produced [kt]</t>
  </si>
  <si>
    <t>2C7b</t>
  </si>
  <si>
    <t>Nickel production</t>
  </si>
  <si>
    <t>Nickel produced [kt]</t>
  </si>
  <si>
    <t>2C7c</t>
  </si>
  <si>
    <t>Other metal production (please specify in the IIR)</t>
  </si>
  <si>
    <t>2C7d</t>
  </si>
  <si>
    <t>Storage, handling and transport of metal products 
(please specify in the IIR)</t>
  </si>
  <si>
    <t>Amount (kt)</t>
  </si>
  <si>
    <t>E_Solvents</t>
  </si>
  <si>
    <t>2D3a</t>
  </si>
  <si>
    <t>Domestic solvent use including fungicides</t>
  </si>
  <si>
    <t>2D3b</t>
  </si>
  <si>
    <t>Road paving with asphalt</t>
  </si>
  <si>
    <t>2D3c</t>
  </si>
  <si>
    <t>Asphalt roofing</t>
  </si>
  <si>
    <t>2D3d</t>
  </si>
  <si>
    <t>Paint applied [kt]</t>
  </si>
  <si>
    <t>2D3e</t>
  </si>
  <si>
    <t>Degreasing</t>
  </si>
  <si>
    <t>Solvents used [kt]</t>
  </si>
  <si>
    <t>2D3f</t>
  </si>
  <si>
    <t>Dry cleaning</t>
  </si>
  <si>
    <t>2D3g</t>
  </si>
  <si>
    <t>Chemical products</t>
  </si>
  <si>
    <t>2D3h</t>
  </si>
  <si>
    <t>Printing</t>
  </si>
  <si>
    <t>2D3i</t>
  </si>
  <si>
    <t>Other solvent use (please specify in the IIR)</t>
  </si>
  <si>
    <t>Other product use (please specify in the IIR)</t>
  </si>
  <si>
    <t>2H1</t>
  </si>
  <si>
    <t>Pulp and paper industry</t>
  </si>
  <si>
    <t>Pulp production [kt]</t>
  </si>
  <si>
    <t>2H2</t>
  </si>
  <si>
    <t>Bread, Wine, Beer, Spirits production [kt]</t>
  </si>
  <si>
    <t>Other industrial processes (please specify in the IIR)</t>
  </si>
  <si>
    <t>2I</t>
  </si>
  <si>
    <t>Wood processing</t>
  </si>
  <si>
    <t>2J</t>
  </si>
  <si>
    <t>Production of POPs</t>
  </si>
  <si>
    <t>2K</t>
  </si>
  <si>
    <t>Consumption of POPs and heavy metals 
(e.g. electrical and scientific equipment)</t>
  </si>
  <si>
    <t>2L</t>
  </si>
  <si>
    <t>Other production, consumption, storage, transportation or handling of bulk products (please specify in the IIR)</t>
  </si>
  <si>
    <t>K_AgriLivestock</t>
  </si>
  <si>
    <t>3B1a</t>
  </si>
  <si>
    <t>Population size (1000 head)</t>
  </si>
  <si>
    <t>3B1b</t>
  </si>
  <si>
    <t>3B2</t>
  </si>
  <si>
    <t>Manure management - Sheep</t>
  </si>
  <si>
    <t>3B3</t>
  </si>
  <si>
    <t>3B4a</t>
  </si>
  <si>
    <t>Manure management - Buffalo</t>
  </si>
  <si>
    <t>3B4d</t>
  </si>
  <si>
    <t>Manure management - Goats</t>
  </si>
  <si>
    <t>3B4e</t>
  </si>
  <si>
    <t>Manure management - Horses</t>
  </si>
  <si>
    <t>3B4f</t>
  </si>
  <si>
    <t>Manure management - Mules and asses</t>
  </si>
  <si>
    <t>3B4gi</t>
  </si>
  <si>
    <t>3B4gii</t>
  </si>
  <si>
    <t>3B4giii</t>
  </si>
  <si>
    <t>3B4giv</t>
  </si>
  <si>
    <t>3B4h</t>
  </si>
  <si>
    <t>L_AgriOther</t>
  </si>
  <si>
    <t>3Da1</t>
  </si>
  <si>
    <t>Inorganic N-fertilizers (includes also urea application)</t>
  </si>
  <si>
    <t>3Da2a</t>
  </si>
  <si>
    <t>Animal manure applied to soils</t>
  </si>
  <si>
    <t>3Da2b</t>
  </si>
  <si>
    <t>3Da2c</t>
  </si>
  <si>
    <t>Other organic fertilisers applied to soils 
(including compost)</t>
  </si>
  <si>
    <t>3Da3</t>
  </si>
  <si>
    <t>3Da4</t>
  </si>
  <si>
    <t>Crop residues applied to soils</t>
  </si>
  <si>
    <t>3Db</t>
  </si>
  <si>
    <t>3Dc</t>
  </si>
  <si>
    <t>Farm-level agricultural operations including storage, handling and transport of agricultural products</t>
  </si>
  <si>
    <t>3Dd</t>
  </si>
  <si>
    <t>Off-farm storage, handling and transport of bulk agricultural products</t>
  </si>
  <si>
    <t>3De</t>
  </si>
  <si>
    <t>Cultivated crops</t>
  </si>
  <si>
    <t>(b)</t>
  </si>
  <si>
    <t>3Df</t>
  </si>
  <si>
    <t>Use of pesticides</t>
  </si>
  <si>
    <t>3F</t>
  </si>
  <si>
    <t>Field burning of agricultural residues</t>
  </si>
  <si>
    <t>3I</t>
  </si>
  <si>
    <t>Agriculture other (please specify in the IIR)</t>
  </si>
  <si>
    <t>J_Waste</t>
  </si>
  <si>
    <t>5A</t>
  </si>
  <si>
    <t>Biological treatment of waste - Solid waste disposal on land</t>
  </si>
  <si>
    <t>5B1</t>
  </si>
  <si>
    <t>Biological treatment of waste - Composting</t>
  </si>
  <si>
    <t>5B2</t>
  </si>
  <si>
    <t>Biological treatment of waste - Anaerobic digestion at biogas facilities</t>
  </si>
  <si>
    <t>5C1a</t>
  </si>
  <si>
    <t>Municipal waste incineration</t>
  </si>
  <si>
    <t>(c)</t>
  </si>
  <si>
    <t>5C1bi</t>
  </si>
  <si>
    <t>Industrial waste incineration</t>
  </si>
  <si>
    <t>Waste incinerated [kt]</t>
  </si>
  <si>
    <t>5C1bii</t>
  </si>
  <si>
    <t>Hazardous waste incineration</t>
  </si>
  <si>
    <t>5C1biii</t>
  </si>
  <si>
    <t>Clinical waste incineration</t>
  </si>
  <si>
    <t>5C1biv</t>
  </si>
  <si>
    <t>Sewage sludge incineration</t>
  </si>
  <si>
    <t>5C1bv</t>
  </si>
  <si>
    <t>Cremation</t>
  </si>
  <si>
    <t>5C1bvi</t>
  </si>
  <si>
    <t>Other waste incineration (please specify in the IIR)</t>
  </si>
  <si>
    <t>5C2</t>
  </si>
  <si>
    <t>Open burning of waste</t>
  </si>
  <si>
    <t>5D1</t>
  </si>
  <si>
    <t>Domestic wastewater handling</t>
  </si>
  <si>
    <t>5D2</t>
  </si>
  <si>
    <t>Industrial wastewater handling</t>
  </si>
  <si>
    <t>5D3</t>
  </si>
  <si>
    <t>Other wastewater handling</t>
  </si>
  <si>
    <t>5E</t>
  </si>
  <si>
    <t>(d)</t>
  </si>
  <si>
    <t>M_Other</t>
  </si>
  <si>
    <t>6A</t>
  </si>
  <si>
    <t>NATIONAL TOTAL</t>
  </si>
  <si>
    <t>(e)</t>
  </si>
  <si>
    <t>ADJUSTMENTS</t>
  </si>
  <si>
    <t>ADJUSTMENTS AND FLEXIBILITIES</t>
  </si>
  <si>
    <t>O_AviCruise</t>
  </si>
  <si>
    <t>1A3ai(ii)</t>
  </si>
  <si>
    <t>International aviation cruise (civil)</t>
  </si>
  <si>
    <t>1A3aii(ii)</t>
  </si>
  <si>
    <t>Domestic aviation cruise (civil)</t>
  </si>
  <si>
    <t>P_IntShipping</t>
  </si>
  <si>
    <t>1A3di(i)</t>
  </si>
  <si>
    <t>z_Memo</t>
  </si>
  <si>
    <t>1A5c</t>
  </si>
  <si>
    <t>Multilateral operations</t>
  </si>
  <si>
    <t>6B</t>
  </si>
  <si>
    <t>Other not included in national total of the entire territory (please specify in the IIR)</t>
  </si>
  <si>
    <t>N_Natural</t>
  </si>
  <si>
    <t>11A</t>
  </si>
  <si>
    <t>Volcanoes</t>
  </si>
  <si>
    <t>11B</t>
  </si>
  <si>
    <t>Forest fires</t>
  </si>
  <si>
    <t>Area of forest burned [ha]</t>
  </si>
  <si>
    <t>11C</t>
  </si>
  <si>
    <t>Other natural emissions (please specify in the IIR)</t>
  </si>
  <si>
    <t>1A3bi(fu)</t>
  </si>
  <si>
    <t>1A3bii(fu)</t>
  </si>
  <si>
    <t>1A3biii(fu)</t>
  </si>
  <si>
    <t>1A3biv(fu)</t>
  </si>
  <si>
    <t>1A3bv(fu)</t>
  </si>
  <si>
    <t>1A3bvi(fu)</t>
  </si>
  <si>
    <t>1A3bvii(fu)</t>
  </si>
  <si>
    <t>Road transport: Passenger cars (fuel used)</t>
  </si>
  <si>
    <t>Road transport: Light duty vehicles (fuel used)</t>
  </si>
  <si>
    <t>Road transport: Heavy duty vehicles and buses (fuel used)</t>
  </si>
  <si>
    <t>Road transport: Mopeds &amp; motorcycles (fuel used)</t>
  </si>
  <si>
    <t>Road transport: Gasoline evaporation (fuel used)</t>
  </si>
  <si>
    <t>Road transport: Automobile tyre and brake wear (fuel used)</t>
  </si>
  <si>
    <t>Road transport: Automobile road abrasion (fuel used)</t>
  </si>
  <si>
    <t>NFR 2019-1</t>
  </si>
  <si>
    <t>ANNEX 1: National sector emissions: Main pollutants, particulate matter, heavy metals and persistent organic pollutants</t>
  </si>
  <si>
    <t>MEMO ITEMS - NOT TO BE INCLUDED IN NATIONAL TOTALS</t>
  </si>
  <si>
    <t>National total for compliance calculations and checks (CLRTAP)</t>
  </si>
  <si>
    <t>National total for compliance calculations and checks (NECD)</t>
  </si>
  <si>
    <r>
      <t xml:space="preserve">POPs
</t>
    </r>
    <r>
      <rPr>
        <sz val="10"/>
        <rFont val="Arial"/>
        <family val="2"/>
      </rPr>
      <t>(from 1990)</t>
    </r>
  </si>
  <si>
    <t>COMPLIANCE TOTAL (CLRTAP)</t>
  </si>
  <si>
    <t>COMPLIANCE TOTAL (NECD)</t>
  </si>
  <si>
    <t>Sum of approved adjustments (negative value) from Annex VII (CLRTAP)</t>
  </si>
  <si>
    <t>Sum of approved adjustments from Annex VII and other flexibilities (negative value) (NECD)</t>
  </si>
  <si>
    <r>
      <rPr>
        <b/>
        <sz val="9"/>
        <color theme="1"/>
        <rFont val="Arial"/>
        <family val="2"/>
      </rPr>
      <t>Note (a):</t>
    </r>
    <r>
      <rPr>
        <sz val="9"/>
        <color theme="1"/>
        <rFont val="Arial"/>
        <family val="2"/>
      </rPr>
      <t xml:space="preserve"> Sum of NFR categories (rows 14-140). The geographic area of the National Total corresponds to the geographical scope of EMEP, which is identical with the NECD territory, except for Portugal (EMEP domain includes emissions of Madeira and the Azores, but the NECD territory does not cover emissions of Madeira and the Azores). The geographical scope of EMEP means the area within which, co-ordinated by the centres of the EMEP, monitoring is carried out (see EMEP Protocol, Article 1/4).</t>
    </r>
  </si>
  <si>
    <r>
      <rPr>
        <b/>
        <sz val="9"/>
        <color theme="1"/>
        <rFont val="Arial"/>
        <family val="2"/>
      </rPr>
      <t>Note (c):</t>
    </r>
    <r>
      <rPr>
        <sz val="9"/>
        <color theme="1"/>
        <rFont val="Arial"/>
        <family val="2"/>
      </rPr>
      <t xml:space="preserve"> The 'National Total for Compliance (CLRTAP)' includes the ‘National Total (based on fuel sold)’ (row 141) corrected for i) approved adjustments to national totals (row 151) and, if applicable, ii) national totals based on transport fuel used (rows 143-149).</t>
    </r>
  </si>
  <si>
    <r>
      <rPr>
        <b/>
        <sz val="9"/>
        <color theme="1"/>
        <rFont val="Arial"/>
        <family val="2"/>
      </rPr>
      <t>Note (d):</t>
    </r>
    <r>
      <rPr>
        <sz val="9"/>
        <color theme="1"/>
        <rFont val="Arial"/>
        <family val="2"/>
      </rPr>
      <t xml:space="preserve"> Reporting of adjustments and additional flexibilities according to the NEC Directive, Article 5/2-4. Should only include approved items from Annex VII and should be reported as a negative value.</t>
    </r>
  </si>
  <si>
    <r>
      <rPr>
        <b/>
        <sz val="9"/>
        <color theme="1"/>
        <rFont val="Arial"/>
        <family val="2"/>
      </rPr>
      <t>Note (e):</t>
    </r>
    <r>
      <rPr>
        <sz val="9"/>
        <color theme="1"/>
        <rFont val="Arial"/>
        <family val="2"/>
      </rPr>
      <t xml:space="preserve"> The 'National Total for Compliance (NECD)' includes the ‘National Total (based on fuel sold)’ (row 141) corrected for i) approved adjustments and flexibilities to national totals (row 153) and, if applicable, ii) national totals based on transport fuel used (rows 143-149) as well as iii) the subtraction of sectors 3B + 3D for NOx and NMVOC (only from 2020 onwards and for the year 2005 as a basis for emission reduction commitment calculations), according to the NEC Directive, Article 4/3(d).</t>
    </r>
  </si>
  <si>
    <r>
      <rPr>
        <b/>
        <sz val="9"/>
        <color theme="1"/>
        <rFont val="Arial"/>
        <family val="2"/>
      </rPr>
      <t>Note (b):</t>
    </r>
    <r>
      <rPr>
        <sz val="9"/>
        <color theme="1"/>
        <rFont val="Arial"/>
        <family val="2"/>
      </rPr>
      <t xml:space="preserve"> UNECE reporting guidelines 2014, paragraph 23: The Parties Austria, Belgium, Ireland, Lithuania, Luxembourg, the Netherlands, Switzerland and the United Kingdom of Great Britain and Northern Ireland may choose to use the national emission total calculated on the basis of fuels used in the geographic area of the Party as a basis for compliance with their respective emission ceilings.
If one Party has chosen to report emission on the basis of fuel used for compliance, it shall report those information for all the related NFR categories available in the reporting template (row 143-149).</t>
    </r>
  </si>
  <si>
    <t>Manure management - Other animals (please specify in the IIR)</t>
  </si>
  <si>
    <t>Other waste (please specify in the IIR)</t>
  </si>
  <si>
    <t>Other (included in national total for entire territory) (please specify in the IIR)</t>
  </si>
  <si>
    <t>Manure management - Laying hens</t>
  </si>
  <si>
    <t>Manure management - Broilers</t>
  </si>
  <si>
    <t>Manure management - Turkeys</t>
  </si>
  <si>
    <t>Manure management - Other poultry</t>
  </si>
  <si>
    <r>
      <t xml:space="preserve">Activity Data
</t>
    </r>
    <r>
      <rPr>
        <sz val="10"/>
        <rFont val="Arial"/>
        <family val="2"/>
      </rPr>
      <t>(from 1990)</t>
    </r>
  </si>
  <si>
    <r>
      <t>NOx
(as NO</t>
    </r>
    <r>
      <rPr>
        <vertAlign val="subscript"/>
        <sz val="10"/>
        <rFont val="Arial"/>
        <family val="2"/>
      </rPr>
      <t>2</t>
    </r>
    <r>
      <rPr>
        <sz val="8"/>
        <rFont val="Arial"/>
        <family val="2"/>
      </rPr>
      <t>)</t>
    </r>
  </si>
  <si>
    <t>Chemical industry: Other (please specify in the IIR)</t>
  </si>
  <si>
    <t>Manure management - Swine</t>
  </si>
  <si>
    <t>Sewage sludge applied to soils</t>
  </si>
  <si>
    <r>
      <t xml:space="preserve">National total </t>
    </r>
    <r>
      <rPr>
        <sz val="9"/>
        <color indexed="8"/>
        <rFont val="Arial"/>
        <family val="2"/>
      </rPr>
      <t>(based on fuel sold)</t>
    </r>
  </si>
  <si>
    <t>Mobile combustion in manufacturing industries and construction (please specify in the IIR)</t>
  </si>
  <si>
    <t>Commercial/Institutional: Stationary</t>
  </si>
  <si>
    <t>Commercial/Institutional: Mobile</t>
  </si>
  <si>
    <t>Fugitive emissions oil: Refining and storage</t>
  </si>
  <si>
    <t>1A2gvii</t>
  </si>
  <si>
    <t>BC</t>
  </si>
  <si>
    <t>benzo(a) pyrene</t>
  </si>
  <si>
    <t>benzo(b) fluoranthene</t>
  </si>
  <si>
    <t>benzo(k) fluoranthene</t>
  </si>
  <si>
    <t>Indeno (1,2,3-cd) pyrene</t>
  </si>
  <si>
    <t>Pipeline transport</t>
  </si>
  <si>
    <t>Residential: Stationary</t>
  </si>
  <si>
    <t>Other fugitive emissions from energy production</t>
  </si>
  <si>
    <t>Glass production</t>
  </si>
  <si>
    <t>Coating applications</t>
  </si>
  <si>
    <t>2G</t>
  </si>
  <si>
    <t>Food and beverages industry</t>
  </si>
  <si>
    <t>2H3</t>
  </si>
  <si>
    <t>Manure management - Dairy cattle</t>
  </si>
  <si>
    <t>Manure management - Non-dairy cattle</t>
  </si>
  <si>
    <t>Urine and dung deposited by grazing animals</t>
  </si>
  <si>
    <t>Indirect emissions from managed soils</t>
  </si>
  <si>
    <t>International maritime navigation</t>
  </si>
  <si>
    <t>Please specify and/or provide details in the IIR</t>
  </si>
  <si>
    <t>Mileage [10^6 km]</t>
  </si>
  <si>
    <t>Sludge incinerated [kt]</t>
  </si>
  <si>
    <t>Corpses [Number]</t>
  </si>
  <si>
    <t>Total organic product [kt DC]</t>
  </si>
  <si>
    <t>Area burned [ha]</t>
  </si>
  <si>
    <t>Use of inorganic fertilizers (kg N)</t>
  </si>
  <si>
    <t>Glass produced [kt]</t>
  </si>
  <si>
    <t>Material quarried [kt]</t>
  </si>
  <si>
    <t>Floor space constructed/demolished [m2]</t>
  </si>
  <si>
    <t>Amount [kt]</t>
  </si>
  <si>
    <t>Deposition [kt]</t>
  </si>
  <si>
    <t>N in feedstock [kt]</t>
  </si>
  <si>
    <t>Long name</t>
  </si>
  <si>
    <t>NE</t>
  </si>
  <si>
    <t>NR</t>
  </si>
  <si>
    <t>NA</t>
  </si>
  <si>
    <t>IE</t>
  </si>
  <si>
    <t>NO</t>
  </si>
  <si>
    <t xml:space="preserve">kg N </t>
  </si>
  <si>
    <t>kg N</t>
  </si>
  <si>
    <t>ha/yr</t>
  </si>
  <si>
    <t>10^6 kg N</t>
  </si>
  <si>
    <t>number of fires</t>
  </si>
  <si>
    <t>m3 waste water treated</t>
  </si>
  <si>
    <t>Population size (number)</t>
  </si>
  <si>
    <t>C</t>
  </si>
  <si>
    <t>som</t>
  </si>
  <si>
    <t>Coke produced and stored [kt]</t>
  </si>
  <si>
    <t>Transported crude oil [PJ]</t>
  </si>
  <si>
    <t>Cultivated area [ha]</t>
  </si>
  <si>
    <t>Waste composted [kt]</t>
  </si>
  <si>
    <t>Gas troughput [TJ]</t>
  </si>
  <si>
    <t>BEF</t>
  </si>
  <si>
    <t>country:</t>
  </si>
  <si>
    <t>reporting:</t>
  </si>
  <si>
    <t>year:</t>
  </si>
  <si>
    <t>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</si>
</sst>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
    <numFmt numFmtId="166" formatCode="#,##0.000"/>
  </numFmts>
  <fonts count="14" x14ac:knownFonts="1">
    <font>
      <sz val="11"/>
      <color theme="1"/>
      <name val="Calibri"/>
      <family val="2"/>
      <scheme val="minor"/>
    </font>
    <font>
      <sz val="10"/>
      <color theme="1"/>
      <name val="Arial"/>
      <family val="2"/>
    </font>
    <font>
      <sz val="10"/>
      <name val="Arial"/>
      <family val="2"/>
    </font>
    <font>
      <b/>
      <sz val="14"/>
      <name val="Arial"/>
      <family val="2"/>
    </font>
    <font>
      <b/>
      <sz val="16"/>
      <name val="Arial"/>
      <family val="2"/>
    </font>
    <font>
      <sz val="9"/>
      <color theme="1"/>
      <name val="Arial"/>
      <family val="2"/>
    </font>
    <font>
      <sz val="9"/>
      <name val="Arial"/>
      <family val="2"/>
    </font>
    <font>
      <b/>
      <sz val="10"/>
      <name val="Arial"/>
      <family val="2"/>
    </font>
    <font>
      <vertAlign val="subscript"/>
      <sz val="10"/>
      <name val="Arial"/>
      <family val="2"/>
    </font>
    <font>
      <sz val="8"/>
      <name val="Arial"/>
      <family val="2"/>
    </font>
    <font>
      <sz val="10"/>
      <color theme="1"/>
      <name val="Arial"/>
      <family val="2"/>
    </font>
    <font>
      <b/>
      <sz val="9"/>
      <name val="Arial"/>
      <family val="2"/>
    </font>
    <font>
      <b/>
      <sz val="9"/>
      <color theme="1"/>
      <name val="Arial"/>
      <family val="2"/>
    </font>
    <font>
      <sz val="9"/>
      <color indexed="8"/>
      <name val="Arial"/>
      <family val="2"/>
    </font>
  </fonts>
  <fills count="5">
    <fill>
      <patternFill patternType="none"/>
    </fill>
    <fill>
      <patternFill patternType="gray125"/>
    </fill>
    <fill>
      <patternFill patternType="solid">
        <fgColor indexed="9"/>
        <bgColor indexed="64"/>
      </patternFill>
    </fill>
    <fill>
      <patternFill patternType="solid">
        <fgColor theme="9" tint="0.79998168889431442"/>
        <bgColor indexed="64"/>
      </patternFill>
    </fill>
    <fill>
      <patternFill patternType="solid">
        <fgColor theme="5" tint="0.79998168889431442"/>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indexed="64"/>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rgb="FF000000"/>
      </left>
      <right style="medium">
        <color rgb="FF000000"/>
      </right>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2" fillId="0" borderId="0"/>
  </cellStyleXfs>
  <cellXfs count="132">
    <xf numFmtId="0" fontId="0" fillId="0" borderId="0" xfId="0"/>
    <xf numFmtId="0" fontId="2" fillId="0" borderId="0" xfId="1" applyFont="1" applyProtection="1"/>
    <xf numFmtId="0" fontId="2" fillId="0" borderId="0" xfId="1" applyFont="1" applyFill="1" applyProtection="1"/>
    <xf numFmtId="0" fontId="2" fillId="0" borderId="0" xfId="1" applyFont="1" applyFill="1" applyBorder="1" applyProtection="1"/>
    <xf numFmtId="0" fontId="7" fillId="0" borderId="0" xfId="1" applyFont="1" applyAlignment="1" applyProtection="1">
      <alignment wrapText="1"/>
    </xf>
    <xf numFmtId="0" fontId="2" fillId="0" borderId="0" xfId="1" applyFont="1"/>
    <xf numFmtId="0" fontId="2" fillId="2" borderId="0" xfId="1" applyFont="1" applyFill="1" applyProtection="1"/>
    <xf numFmtId="0" fontId="6" fillId="0" borderId="0" xfId="1" applyFont="1" applyFill="1" applyProtection="1"/>
    <xf numFmtId="0" fontId="7" fillId="0" borderId="0" xfId="1" applyFont="1" applyFill="1" applyProtection="1"/>
    <xf numFmtId="0" fontId="2" fillId="0" borderId="6" xfId="1" applyFont="1" applyFill="1" applyBorder="1" applyAlignment="1">
      <alignment horizontal="center" vertical="center"/>
    </xf>
    <xf numFmtId="0" fontId="2" fillId="0" borderId="6" xfId="1" applyFont="1" applyFill="1" applyBorder="1" applyAlignment="1">
      <alignment horizontal="center" vertical="center" wrapText="1"/>
    </xf>
    <xf numFmtId="0" fontId="6" fillId="0" borderId="0" xfId="1" applyFont="1" applyFill="1" applyBorder="1" applyAlignment="1" applyProtection="1">
      <alignment horizontal="center" vertical="center" wrapText="1"/>
    </xf>
    <xf numFmtId="0" fontId="6" fillId="0" borderId="0" xfId="1" applyFont="1" applyFill="1" applyBorder="1" applyAlignment="1" applyProtection="1">
      <alignment horizontal="left" vertical="center"/>
    </xf>
    <xf numFmtId="0" fontId="2" fillId="0" borderId="0" xfId="1" applyFont="1" applyFill="1" applyBorder="1" applyAlignment="1" applyProtection="1">
      <alignment horizontal="center" vertical="center" wrapText="1"/>
    </xf>
    <xf numFmtId="0" fontId="2" fillId="0" borderId="0" xfId="1" applyFont="1" applyFill="1"/>
    <xf numFmtId="0" fontId="6" fillId="0" borderId="0" xfId="1" applyFont="1" applyFill="1" applyBorder="1" applyAlignment="1" applyProtection="1">
      <alignment horizontal="left" vertical="center" wrapText="1"/>
    </xf>
    <xf numFmtId="2" fontId="6" fillId="0" borderId="14" xfId="1" applyNumberFormat="1" applyFont="1" applyFill="1" applyBorder="1" applyAlignment="1" applyProtection="1">
      <alignment horizontal="center" vertical="center" wrapText="1"/>
      <protection locked="0"/>
    </xf>
    <xf numFmtId="0" fontId="2" fillId="0" borderId="0" xfId="1" applyNumberFormat="1" applyFont="1" applyFill="1" applyAlignment="1" applyProtection="1">
      <alignment horizontal="left"/>
    </xf>
    <xf numFmtId="0" fontId="2" fillId="0" borderId="0" xfId="1" applyNumberFormat="1" applyFont="1" applyFill="1" applyProtection="1"/>
    <xf numFmtId="0" fontId="7" fillId="0" borderId="0" xfId="1" applyNumberFormat="1" applyFont="1" applyFill="1" applyAlignment="1" applyProtection="1">
      <alignment wrapText="1"/>
    </xf>
    <xf numFmtId="0" fontId="2" fillId="0" borderId="0" xfId="1" applyNumberFormat="1" applyFont="1" applyFill="1" applyAlignment="1" applyProtection="1">
      <alignment wrapText="1"/>
    </xf>
    <xf numFmtId="0" fontId="5" fillId="0" borderId="0" xfId="1" applyNumberFormat="1" applyFont="1" applyFill="1" applyAlignment="1" applyProtection="1">
      <alignment vertical="center" wrapText="1"/>
    </xf>
    <xf numFmtId="0" fontId="7" fillId="0" borderId="2" xfId="1" applyNumberFormat="1" applyFont="1" applyFill="1" applyBorder="1" applyProtection="1"/>
    <xf numFmtId="0" fontId="6" fillId="0" borderId="16" xfId="1" applyNumberFormat="1" applyFont="1" applyFill="1" applyBorder="1" applyAlignment="1" applyProtection="1">
      <alignment horizontal="left" vertical="center" wrapText="1"/>
      <protection locked="0"/>
    </xf>
    <xf numFmtId="0" fontId="6" fillId="0" borderId="6" xfId="1" applyNumberFormat="1" applyFont="1" applyFill="1" applyBorder="1" applyAlignment="1">
      <alignment horizontal="left" vertical="center" wrapText="1"/>
    </xf>
    <xf numFmtId="0" fontId="6" fillId="0" borderId="7" xfId="1" applyNumberFormat="1" applyFont="1" applyFill="1" applyBorder="1" applyAlignment="1" applyProtection="1">
      <alignment horizontal="left" vertical="center" wrapText="1"/>
      <protection locked="0"/>
    </xf>
    <xf numFmtId="0" fontId="2" fillId="0" borderId="3" xfId="1" applyNumberFormat="1" applyFont="1" applyFill="1" applyBorder="1" applyAlignment="1">
      <alignment horizontal="center" vertical="center"/>
    </xf>
    <xf numFmtId="0" fontId="6" fillId="0" borderId="6" xfId="1" applyNumberFormat="1" applyFont="1" applyFill="1" applyBorder="1" applyAlignment="1" applyProtection="1">
      <alignment horizontal="center" vertical="center" wrapText="1"/>
    </xf>
    <xf numFmtId="0" fontId="6" fillId="0" borderId="0" xfId="1" applyNumberFormat="1" applyFont="1" applyFill="1" applyBorder="1" applyAlignment="1" applyProtection="1">
      <alignment horizontal="left" vertical="center"/>
    </xf>
    <xf numFmtId="0" fontId="6" fillId="0" borderId="14" xfId="1" applyNumberFormat="1" applyFont="1" applyFill="1" applyBorder="1" applyAlignment="1" applyProtection="1">
      <alignment horizontal="left" vertical="center" wrapText="1"/>
    </xf>
    <xf numFmtId="0" fontId="5" fillId="0" borderId="14" xfId="1" applyNumberFormat="1" applyFont="1" applyFill="1" applyBorder="1" applyAlignment="1" applyProtection="1">
      <alignment horizontal="left" vertical="center" wrapText="1"/>
    </xf>
    <xf numFmtId="0" fontId="6" fillId="0" borderId="14" xfId="1" applyNumberFormat="1" applyFont="1" applyFill="1" applyBorder="1" applyAlignment="1" applyProtection="1">
      <alignment horizontal="center" vertical="center" wrapText="1"/>
      <protection locked="0"/>
    </xf>
    <xf numFmtId="0" fontId="6" fillId="0" borderId="17" xfId="1" applyNumberFormat="1" applyFont="1" applyFill="1" applyBorder="1" applyAlignment="1" applyProtection="1">
      <alignment horizontal="left" vertical="center" wrapText="1"/>
    </xf>
    <xf numFmtId="0" fontId="6" fillId="0" borderId="14" xfId="1" applyNumberFormat="1" applyFont="1" applyFill="1" applyBorder="1" applyAlignment="1" applyProtection="1">
      <alignment horizontal="center" vertical="center"/>
      <protection locked="0"/>
    </xf>
    <xf numFmtId="0" fontId="6" fillId="0" borderId="18" xfId="1" applyNumberFormat="1" applyFont="1" applyFill="1" applyBorder="1" applyAlignment="1" applyProtection="1">
      <alignment horizontal="left" vertical="center"/>
      <protection locked="0"/>
    </xf>
    <xf numFmtId="0" fontId="5" fillId="0" borderId="17" xfId="1" applyNumberFormat="1" applyFont="1" applyFill="1" applyBorder="1" applyAlignment="1" applyProtection="1">
      <alignment horizontal="left" vertical="center" wrapText="1"/>
    </xf>
    <xf numFmtId="0" fontId="6" fillId="0" borderId="14" xfId="1" applyNumberFormat="1" applyFont="1" applyFill="1" applyBorder="1" applyAlignment="1">
      <alignment vertical="center" wrapText="1"/>
    </xf>
    <xf numFmtId="0" fontId="5" fillId="0" borderId="14" xfId="1" applyNumberFormat="1" applyFont="1" applyFill="1" applyBorder="1" applyAlignment="1">
      <alignment vertical="center" wrapText="1"/>
    </xf>
    <xf numFmtId="0" fontId="6" fillId="0" borderId="14" xfId="1" applyNumberFormat="1" applyFont="1" applyFill="1" applyBorder="1" applyAlignment="1">
      <alignment vertical="center"/>
    </xf>
    <xf numFmtId="0" fontId="6" fillId="0" borderId="6" xfId="1" applyNumberFormat="1" applyFont="1" applyFill="1" applyBorder="1" applyAlignment="1">
      <alignment vertical="center"/>
    </xf>
    <xf numFmtId="0" fontId="5" fillId="0" borderId="6" xfId="1" applyNumberFormat="1" applyFont="1" applyFill="1" applyBorder="1" applyAlignment="1" applyProtection="1">
      <alignment horizontal="left" vertical="center" wrapText="1"/>
      <protection locked="0"/>
    </xf>
    <xf numFmtId="0" fontId="6" fillId="0" borderId="6" xfId="1" applyNumberFormat="1" applyFont="1" applyFill="1" applyBorder="1" applyAlignment="1" applyProtection="1">
      <alignment horizontal="center" vertical="center" wrapText="1"/>
      <protection locked="0"/>
    </xf>
    <xf numFmtId="0" fontId="6" fillId="0" borderId="4" xfId="1" applyNumberFormat="1" applyFont="1" applyFill="1" applyBorder="1" applyAlignment="1" applyProtection="1">
      <alignment horizontal="center" vertical="center" wrapText="1"/>
      <protection locked="0"/>
    </xf>
    <xf numFmtId="0" fontId="6" fillId="0" borderId="6" xfId="1" applyNumberFormat="1" applyFont="1" applyFill="1" applyBorder="1" applyAlignment="1" applyProtection="1">
      <alignment horizontal="left" vertical="center" wrapText="1"/>
      <protection locked="0"/>
    </xf>
    <xf numFmtId="0" fontId="2" fillId="0" borderId="0" xfId="1" applyNumberFormat="1" applyFont="1" applyFill="1" applyBorder="1" applyProtection="1"/>
    <xf numFmtId="0" fontId="10" fillId="0" borderId="0" xfId="1" applyNumberFormat="1" applyFont="1" applyFill="1" applyBorder="1" applyProtection="1"/>
    <xf numFmtId="0" fontId="6" fillId="0" borderId="0" xfId="1" applyNumberFormat="1" applyFont="1" applyFill="1" applyBorder="1" applyAlignment="1" applyProtection="1">
      <alignment horizontal="center" vertical="center" wrapText="1"/>
    </xf>
    <xf numFmtId="0" fontId="6" fillId="0" borderId="0" xfId="1" applyNumberFormat="1" applyFont="1" applyFill="1" applyProtection="1">
      <protection locked="0"/>
    </xf>
    <xf numFmtId="0" fontId="2" fillId="0" borderId="8" xfId="1" applyNumberFormat="1" applyFont="1" applyFill="1" applyBorder="1" applyAlignment="1" applyProtection="1">
      <alignment horizontal="center" vertical="center" wrapText="1"/>
    </xf>
    <xf numFmtId="0" fontId="10" fillId="0" borderId="8" xfId="1" applyNumberFormat="1" applyFont="1" applyFill="1" applyBorder="1" applyAlignment="1" applyProtection="1">
      <alignment horizontal="center" vertical="center" wrapText="1"/>
    </xf>
    <xf numFmtId="0" fontId="7" fillId="0" borderId="0" xfId="1" applyNumberFormat="1" applyFont="1" applyFill="1" applyBorder="1" applyProtection="1"/>
    <xf numFmtId="0" fontId="2" fillId="0" borderId="0" xfId="1" applyNumberFormat="1" applyFont="1" applyFill="1" applyAlignment="1" applyProtection="1">
      <alignment vertical="center"/>
    </xf>
    <xf numFmtId="0" fontId="11" fillId="0" borderId="0" xfId="1" applyFont="1" applyFill="1" applyAlignment="1" applyProtection="1">
      <alignment horizontal="right" vertical="top"/>
    </xf>
    <xf numFmtId="0" fontId="6" fillId="0" borderId="0" xfId="1" applyFont="1" applyAlignment="1" applyProtection="1">
      <alignment vertical="top"/>
    </xf>
    <xf numFmtId="0" fontId="2" fillId="0" borderId="0" xfId="1" applyFont="1" applyAlignment="1">
      <alignment vertical="top"/>
    </xf>
    <xf numFmtId="2" fontId="6" fillId="0" borderId="19" xfId="1" applyNumberFormat="1" applyFont="1" applyFill="1" applyBorder="1" applyAlignment="1" applyProtection="1">
      <alignment horizontal="center" vertical="center" wrapText="1"/>
      <protection locked="0"/>
    </xf>
    <xf numFmtId="0" fontId="2" fillId="0" borderId="3" xfId="1" applyNumberFormat="1" applyFont="1" applyFill="1" applyBorder="1" applyProtection="1"/>
    <xf numFmtId="0" fontId="7" fillId="0" borderId="8" xfId="1" applyNumberFormat="1" applyFont="1" applyFill="1" applyBorder="1" applyAlignment="1" applyProtection="1">
      <alignment wrapText="1"/>
    </xf>
    <xf numFmtId="0" fontId="2" fillId="0" borderId="11" xfId="1" applyNumberFormat="1" applyFont="1" applyFill="1" applyBorder="1" applyAlignment="1" applyProtection="1">
      <alignment vertical="center" wrapText="1"/>
    </xf>
    <xf numFmtId="0" fontId="2" fillId="0" borderId="12" xfId="1" applyNumberFormat="1" applyFont="1" applyFill="1" applyBorder="1" applyAlignment="1" applyProtection="1">
      <alignment vertical="center"/>
    </xf>
    <xf numFmtId="0" fontId="2" fillId="0" borderId="18" xfId="1" applyNumberFormat="1" applyFont="1" applyFill="1" applyBorder="1" applyAlignment="1" applyProtection="1">
      <alignment vertical="center"/>
    </xf>
    <xf numFmtId="0" fontId="2" fillId="0" borderId="11" xfId="1" applyNumberFormat="1" applyFont="1" applyFill="1" applyBorder="1" applyAlignment="1" applyProtection="1">
      <alignment horizontal="center" textRotation="90"/>
    </xf>
    <xf numFmtId="0" fontId="2" fillId="0" borderId="8" xfId="1" applyNumberFormat="1" applyFont="1" applyFill="1" applyBorder="1" applyAlignment="1" applyProtection="1">
      <alignment horizontal="center" vertical="center"/>
    </xf>
    <xf numFmtId="0" fontId="2" fillId="0" borderId="11" xfId="1" applyNumberFormat="1" applyFont="1" applyFill="1" applyBorder="1" applyProtection="1"/>
    <xf numFmtId="0" fontId="2" fillId="0" borderId="8" xfId="1" applyNumberFormat="1" applyFont="1" applyFill="1" applyBorder="1" applyAlignment="1" applyProtection="1">
      <alignment vertical="center" wrapText="1"/>
    </xf>
    <xf numFmtId="0" fontId="11" fillId="0" borderId="14" xfId="1" applyNumberFormat="1" applyFont="1" applyFill="1" applyBorder="1" applyAlignment="1" applyProtection="1">
      <alignment horizontal="center" vertical="center" wrapText="1"/>
    </xf>
    <xf numFmtId="0" fontId="11" fillId="0" borderId="15" xfId="1" applyNumberFormat="1" applyFont="1" applyFill="1" applyBorder="1" applyAlignment="1" applyProtection="1">
      <alignment horizontal="center" vertical="center" wrapText="1"/>
    </xf>
    <xf numFmtId="0" fontId="11" fillId="0" borderId="16" xfId="1" applyNumberFormat="1" applyFont="1" applyFill="1" applyBorder="1" applyAlignment="1" applyProtection="1">
      <alignment horizontal="center" vertical="center" wrapText="1"/>
    </xf>
    <xf numFmtId="0" fontId="6" fillId="0" borderId="15" xfId="1" applyNumberFormat="1" applyFont="1" applyFill="1" applyBorder="1" applyAlignment="1" applyProtection="1">
      <alignment horizontal="center" vertical="center" wrapText="1"/>
    </xf>
    <xf numFmtId="165" fontId="0" fillId="0" borderId="0" xfId="0" applyNumberFormat="1" applyFont="1" applyFill="1"/>
    <xf numFmtId="0" fontId="6" fillId="0" borderId="20" xfId="1" applyNumberFormat="1" applyFont="1" applyFill="1" applyBorder="1" applyAlignment="1" applyProtection="1">
      <alignment horizontal="center" vertical="center" wrapText="1"/>
    </xf>
    <xf numFmtId="0" fontId="6" fillId="0" borderId="19" xfId="1" applyNumberFormat="1" applyFont="1" applyFill="1" applyBorder="1" applyAlignment="1" applyProtection="1">
      <alignment horizontal="left" vertical="center" wrapText="1"/>
      <protection locked="0"/>
    </xf>
    <xf numFmtId="0" fontId="0" fillId="0" borderId="0" xfId="0" applyFont="1" applyFill="1"/>
    <xf numFmtId="0" fontId="0" fillId="0" borderId="0" xfId="0" applyFill="1"/>
    <xf numFmtId="166" fontId="0" fillId="0" borderId="0" xfId="0" applyNumberFormat="1" applyFont="1" applyFill="1"/>
    <xf numFmtId="0" fontId="0" fillId="0" borderId="0" xfId="0" applyNumberFormat="1" applyFont="1" applyFill="1"/>
    <xf numFmtId="0" fontId="0" fillId="0" borderId="0" xfId="0" applyNumberFormat="1" applyFill="1"/>
    <xf numFmtId="0" fontId="6" fillId="0" borderId="11" xfId="1" applyNumberFormat="1" applyFont="1" applyFill="1" applyBorder="1" applyAlignment="1" applyProtection="1">
      <alignment horizontal="center" vertical="center" wrapText="1"/>
    </xf>
    <xf numFmtId="0" fontId="6" fillId="0" borderId="21" xfId="1" applyNumberFormat="1" applyFont="1" applyFill="1" applyBorder="1" applyAlignment="1" applyProtection="1">
      <alignment horizontal="center" vertical="center" wrapText="1"/>
    </xf>
    <xf numFmtId="0" fontId="6" fillId="0" borderId="6" xfId="1" applyNumberFormat="1" applyFont="1" applyFill="1" applyBorder="1" applyAlignment="1" applyProtection="1">
      <alignment horizontal="left" vertical="center"/>
    </xf>
    <xf numFmtId="0" fontId="6" fillId="0" borderId="8" xfId="1" applyNumberFormat="1" applyFont="1" applyFill="1" applyBorder="1" applyAlignment="1" applyProtection="1">
      <alignment horizontal="center" vertical="center" wrapText="1"/>
    </xf>
    <xf numFmtId="0" fontId="6" fillId="0" borderId="7" xfId="1" applyNumberFormat="1" applyFont="1" applyFill="1" applyBorder="1" applyAlignment="1" applyProtection="1">
      <alignment horizontal="left" vertical="center"/>
    </xf>
    <xf numFmtId="0" fontId="5" fillId="0" borderId="0" xfId="0" applyFont="1" applyFill="1" applyAlignment="1">
      <alignment vertical="top" wrapText="1"/>
    </xf>
    <xf numFmtId="0" fontId="0" fillId="0" borderId="0" xfId="0" applyFill="1" applyAlignment="1">
      <alignment vertical="top"/>
    </xf>
    <xf numFmtId="0" fontId="6" fillId="0" borderId="0" xfId="1" applyFont="1" applyFill="1" applyAlignment="1">
      <alignment vertical="top"/>
    </xf>
    <xf numFmtId="0" fontId="6" fillId="0" borderId="0" xfId="1" applyNumberFormat="1" applyFont="1" applyFill="1" applyAlignment="1" applyProtection="1">
      <alignment vertical="top"/>
    </xf>
    <xf numFmtId="0" fontId="6" fillId="0" borderId="0" xfId="1" applyFont="1" applyFill="1" applyAlignment="1" applyProtection="1">
      <alignment vertical="top"/>
    </xf>
    <xf numFmtId="0" fontId="11" fillId="0" borderId="0" xfId="1" applyFont="1" applyFill="1" applyAlignment="1" applyProtection="1">
      <alignment vertical="top"/>
    </xf>
    <xf numFmtId="0" fontId="2" fillId="0" borderId="0" xfId="1" applyFont="1" applyFill="1" applyAlignment="1">
      <alignment vertical="top"/>
    </xf>
    <xf numFmtId="0" fontId="2" fillId="0" borderId="0" xfId="1" applyNumberFormat="1" applyFont="1" applyFill="1" applyAlignment="1">
      <alignment vertical="top"/>
    </xf>
    <xf numFmtId="2" fontId="2" fillId="0" borderId="0" xfId="1" applyNumberFormat="1" applyFont="1" applyFill="1"/>
    <xf numFmtId="164" fontId="6" fillId="0" borderId="14" xfId="1" applyNumberFormat="1" applyFont="1" applyFill="1" applyBorder="1" applyAlignment="1" applyProtection="1">
      <alignment horizontal="center" vertical="center" wrapText="1"/>
      <protection locked="0"/>
    </xf>
    <xf numFmtId="0" fontId="4" fillId="0" borderId="0" xfId="1" applyNumberFormat="1" applyFont="1" applyFill="1" applyAlignment="1" applyProtection="1">
      <alignment vertical="center"/>
    </xf>
    <xf numFmtId="0" fontId="5" fillId="0" borderId="0" xfId="1" applyNumberFormat="1" applyFont="1" applyFill="1" applyAlignment="1" applyProtection="1">
      <alignment wrapText="1"/>
    </xf>
    <xf numFmtId="0" fontId="2" fillId="0" borderId="0" xfId="1" applyNumberFormat="1" applyFont="1" applyFill="1" applyBorder="1" applyAlignment="1" applyProtection="1">
      <alignment horizontal="left"/>
    </xf>
    <xf numFmtId="0" fontId="5" fillId="0" borderId="0" xfId="1" applyNumberFormat="1" applyFont="1" applyFill="1" applyBorder="1" applyAlignment="1" applyProtection="1">
      <alignment wrapText="1"/>
    </xf>
    <xf numFmtId="0" fontId="2" fillId="0" borderId="3" xfId="1" applyNumberFormat="1" applyFont="1" applyFill="1" applyBorder="1" applyAlignment="1" applyProtection="1">
      <alignment horizontal="left"/>
    </xf>
    <xf numFmtId="0" fontId="5" fillId="0" borderId="3" xfId="1" applyNumberFormat="1" applyFont="1" applyFill="1" applyBorder="1" applyAlignment="1" applyProtection="1">
      <alignment wrapText="1"/>
    </xf>
    <xf numFmtId="0" fontId="12" fillId="0" borderId="14" xfId="1" applyNumberFormat="1" applyFont="1" applyFill="1" applyBorder="1" applyAlignment="1" applyProtection="1">
      <alignment horizontal="center" vertical="center" wrapText="1"/>
    </xf>
    <xf numFmtId="0" fontId="6" fillId="0" borderId="14" xfId="1" applyNumberFormat="1" applyFont="1" applyFill="1" applyBorder="1" applyAlignment="1" applyProtection="1">
      <alignment vertical="center" wrapText="1"/>
    </xf>
    <xf numFmtId="0" fontId="5" fillId="0" borderId="14" xfId="1" applyNumberFormat="1" applyFont="1" applyFill="1" applyBorder="1" applyAlignment="1" applyProtection="1">
      <alignment vertical="center" wrapText="1"/>
    </xf>
    <xf numFmtId="0" fontId="6" fillId="0" borderId="14" xfId="1" applyNumberFormat="1" applyFont="1" applyFill="1" applyBorder="1" applyAlignment="1" applyProtection="1">
      <alignment horizontal="left" vertical="center"/>
    </xf>
    <xf numFmtId="0" fontId="5" fillId="0" borderId="1" xfId="1" applyNumberFormat="1" applyFont="1" applyFill="1" applyBorder="1" applyAlignment="1" applyProtection="1">
      <alignment horizontal="left" vertical="center" wrapText="1"/>
    </xf>
    <xf numFmtId="0" fontId="6" fillId="0" borderId="19" xfId="1" applyNumberFormat="1" applyFont="1" applyFill="1" applyBorder="1" applyAlignment="1" applyProtection="1">
      <alignment horizontal="center" vertical="center" wrapText="1"/>
      <protection locked="0"/>
    </xf>
    <xf numFmtId="0" fontId="11" fillId="0" borderId="19" xfId="1" applyNumberFormat="1" applyFont="1" applyFill="1" applyBorder="1" applyAlignment="1" applyProtection="1">
      <alignment horizontal="left" vertical="center" wrapText="1"/>
      <protection locked="0"/>
    </xf>
    <xf numFmtId="0" fontId="5" fillId="0" borderId="19" xfId="1" applyNumberFormat="1" applyFont="1" applyFill="1" applyBorder="1" applyAlignment="1" applyProtection="1">
      <alignment horizontal="left" vertical="center" wrapText="1"/>
      <protection locked="0"/>
    </xf>
    <xf numFmtId="0" fontId="6" fillId="0" borderId="8" xfId="1" applyNumberFormat="1" applyFont="1" applyFill="1" applyBorder="1" applyAlignment="1" applyProtection="1">
      <alignment vertical="center" wrapText="1"/>
      <protection locked="0"/>
    </xf>
    <xf numFmtId="0" fontId="6" fillId="0" borderId="4" xfId="1" quotePrefix="1" applyNumberFormat="1" applyFont="1" applyFill="1" applyBorder="1" applyAlignment="1" applyProtection="1">
      <alignment horizontal="left" vertical="center"/>
    </xf>
    <xf numFmtId="0" fontId="1" fillId="0" borderId="0" xfId="1" applyFont="1" applyFill="1"/>
    <xf numFmtId="0" fontId="10" fillId="0" borderId="0" xfId="1" applyFont="1" applyFill="1"/>
    <xf numFmtId="0" fontId="2" fillId="3" borderId="0" xfId="1" applyNumberFormat="1" applyFont="1" applyFill="1" applyAlignment="1" applyProtection="1">
      <alignment horizontal="left" vertical="center"/>
      <protection locked="0"/>
    </xf>
    <xf numFmtId="0" fontId="2" fillId="4" borderId="0" xfId="1" applyNumberFormat="1" applyFont="1" applyFill="1" applyAlignment="1" applyProtection="1">
      <alignment horizontal="left" vertical="center"/>
      <protection locked="0"/>
    </xf>
    <xf numFmtId="49" fontId="5" fillId="0" borderId="0" xfId="0" applyNumberFormat="1" applyFont="1" applyAlignment="1">
      <alignment vertical="top" wrapText="1"/>
    </xf>
    <xf numFmtId="0" fontId="7" fillId="0" borderId="9" xfId="1" applyNumberFormat="1" applyFont="1" applyFill="1" applyBorder="1" applyAlignment="1" applyProtection="1">
      <alignment horizontal="center" vertical="center" wrapText="1"/>
    </xf>
    <xf numFmtId="0" fontId="7" fillId="0" borderId="5" xfId="1" applyNumberFormat="1" applyFont="1" applyFill="1" applyBorder="1" applyAlignment="1" applyProtection="1">
      <alignment horizontal="center" vertical="center" wrapText="1"/>
    </xf>
    <xf numFmtId="0" fontId="7" fillId="0" borderId="10" xfId="1" applyNumberFormat="1" applyFont="1" applyFill="1" applyBorder="1" applyAlignment="1" applyProtection="1">
      <alignment horizontal="center" vertical="center" wrapText="1"/>
    </xf>
    <xf numFmtId="0" fontId="7" fillId="0" borderId="2" xfId="1" applyNumberFormat="1" applyFont="1" applyFill="1" applyBorder="1" applyAlignment="1" applyProtection="1">
      <alignment horizontal="center" vertical="center" wrapText="1"/>
    </xf>
    <xf numFmtId="0" fontId="7" fillId="0" borderId="3" xfId="1" applyNumberFormat="1" applyFont="1" applyFill="1" applyBorder="1" applyAlignment="1" applyProtection="1">
      <alignment horizontal="center" vertical="center" wrapText="1"/>
    </xf>
    <xf numFmtId="0" fontId="7" fillId="0" borderId="18" xfId="1" applyNumberFormat="1" applyFont="1" applyFill="1" applyBorder="1" applyAlignment="1" applyProtection="1">
      <alignment horizontal="center" vertical="center" wrapText="1"/>
    </xf>
    <xf numFmtId="0" fontId="2" fillId="0" borderId="4" xfId="1" applyNumberFormat="1" applyFont="1" applyFill="1" applyBorder="1" applyAlignment="1" applyProtection="1">
      <alignment horizontal="center"/>
    </xf>
    <xf numFmtId="0" fontId="2" fillId="0" borderId="6" xfId="1" applyNumberFormat="1" applyFont="1" applyFill="1" applyBorder="1" applyAlignment="1" applyProtection="1">
      <alignment horizontal="center"/>
    </xf>
    <xf numFmtId="0" fontId="2" fillId="0" borderId="7" xfId="1" applyNumberFormat="1" applyFont="1" applyFill="1" applyBorder="1" applyAlignment="1" applyProtection="1">
      <alignment horizontal="center"/>
    </xf>
    <xf numFmtId="0" fontId="3" fillId="3" borderId="8" xfId="1" applyNumberFormat="1" applyFont="1" applyFill="1" applyBorder="1" applyAlignment="1" applyProtection="1">
      <alignment horizontal="center" vertical="center" wrapText="1"/>
    </xf>
    <xf numFmtId="0" fontId="3" fillId="3" borderId="11" xfId="1" applyNumberFormat="1" applyFont="1" applyFill="1" applyBorder="1" applyAlignment="1" applyProtection="1">
      <alignment horizontal="center" vertical="center" wrapText="1"/>
    </xf>
    <xf numFmtId="0" fontId="3" fillId="0" borderId="9" xfId="1" applyNumberFormat="1" applyFont="1" applyFill="1" applyBorder="1" applyAlignment="1" applyProtection="1">
      <alignment horizontal="center" vertical="center"/>
    </xf>
    <xf numFmtId="0" fontId="3" fillId="0" borderId="5" xfId="1" applyNumberFormat="1" applyFont="1" applyFill="1" applyBorder="1" applyAlignment="1" applyProtection="1">
      <alignment horizontal="center" vertical="center"/>
    </xf>
    <xf numFmtId="0" fontId="3" fillId="0" borderId="10" xfId="1" applyNumberFormat="1" applyFont="1" applyFill="1" applyBorder="1" applyAlignment="1" applyProtection="1">
      <alignment horizontal="center" vertical="center"/>
    </xf>
    <xf numFmtId="0" fontId="3" fillId="0" borderId="12" xfId="1" applyNumberFormat="1" applyFont="1" applyFill="1" applyBorder="1" applyAlignment="1" applyProtection="1">
      <alignment horizontal="center" vertical="center"/>
    </xf>
    <xf numFmtId="0" fontId="3" fillId="0" borderId="0" xfId="1" applyNumberFormat="1" applyFont="1" applyFill="1" applyBorder="1" applyAlignment="1" applyProtection="1">
      <alignment horizontal="center" vertical="center"/>
    </xf>
    <xf numFmtId="0" fontId="3" fillId="0" borderId="13" xfId="1" applyNumberFormat="1" applyFont="1" applyFill="1" applyBorder="1" applyAlignment="1" applyProtection="1">
      <alignment horizontal="center" vertical="center"/>
    </xf>
    <xf numFmtId="0" fontId="7" fillId="0" borderId="8" xfId="1" applyNumberFormat="1" applyFont="1" applyFill="1" applyBorder="1" applyAlignment="1" applyProtection="1">
      <alignment horizontal="center" vertical="center" wrapText="1"/>
    </xf>
    <xf numFmtId="0" fontId="7" fillId="0" borderId="21" xfId="1" applyNumberFormat="1" applyFont="1" applyFill="1" applyBorder="1" applyAlignment="1" applyProtection="1">
      <alignment horizontal="center" vertical="center" wrapText="1"/>
    </xf>
  </cellXfs>
  <cellStyles count="2">
    <cellStyle name="Normal" xfId="0" builtinId="0"/>
    <cellStyle name="Standard 2" xfId="1" xr:uid="{00000000-0005-0000-0000-000001000000}"/>
  </cellStyles>
  <dxfs count="0"/>
  <tableStyles count="0" defaultTableStyle="TableStyleMedium2" defaultPivotStyle="PivotStyleLight16"/>
  <colors>
    <mruColors>
      <color rgb="FFBFBFBF"/>
      <color rgb="FF99CCFF"/>
      <color rgb="FFCCFFFF"/>
      <color rgb="FFFFFF00"/>
      <color rgb="FFFF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21C9B4D-F2EB-4FD5-A75C-EAB724DE1D5B}"/>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F49885FA-B5C5-4675-844E-5DC8B02FA28C}"/>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EAD8725C-0878-45C4-8C52-567087D5D1FC}"/>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6F5BC7EA-D9AC-4FC5-B1CD-689AF2B6ED47}"/>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9128AB2D-1B63-4155-86EB-3FEE7AB376E2}"/>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E641B8E2-834D-4425-8E02-87D3ADF06D3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638E1198-694B-4696-87F0-397030C5599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E7EE42FC-B990-4847-930D-28B6DCDD04D8}"/>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8C270BDF-B819-4E88-A256-B2BECCCC0FC7}"/>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62C90078-3F3F-4CDD-A29E-2BE9AD31D24C}"/>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ACF63F52-701E-4C7F-836C-4FD2961B8568}"/>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D3F2A744-0AC6-4D6D-8AB9-6E902A9A7233}"/>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144E27FF-40B2-4149-BA84-28647F11DE03}"/>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A1553ED-2A75-4E23-A166-A194B61B5B0B}"/>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2A2CA0E8-9AF0-4EE2-B5BC-71028D105CCB}"/>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4249AAB9-AEED-44D9-97BE-7D1E949BD346}"/>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5D50C263-4B34-4240-B417-89EBC0F5CB1F}"/>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C5341B8B-F81A-4ADB-8E55-1846644B07E7}"/>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5E9D1DA8-8221-4122-8A67-782E24C06848}"/>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FF9FA112-2BBF-4A12-A7BA-10DA6DAFB944}"/>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D268ADFE-BE29-4183-83D3-1B48DBBD85E5}"/>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655BD454-2B86-4FB9-B5E4-5B752483BA3D}"/>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4458C26F-2931-4EED-BD5D-6D3A3FEE22C4}"/>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8A92C9B0-8CFC-44D6-A2B1-03CC75C26D40}"/>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628E0696-124B-4F55-BD5C-B77ECE3C022F}"/>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D943C7A2-4A69-4F55-87D0-5B9E1BB5B36F}"/>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60A2E076-C783-4FF4-91F0-07D17608608C}"/>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D8B93BF2-C002-4064-BDEA-4E44C0B838CD}"/>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2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C6A4DB9D-EE7A-477A-8A28-F4706B9C7B7D}"/>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drawings/drawing3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134F5483-4775-4BB8-9C08-B05E0E8E3733}"/>
            </a:ext>
          </a:extLst>
        </xdr:cNvPr>
        <xdr:cNvSpPr txBox="1"/>
      </xdr:nvSpPr>
      <xdr:spPr>
        <a:xfrm>
          <a:off x="8934450" y="82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tabColor theme="9"/>
  </sheetPr>
  <dimension ref="A1:AL173"/>
  <sheetViews>
    <sheetView tabSelected="1"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2" width="10.5546875" style="14" customWidth="1"/>
    <col min="33" max="33" width="10" style="14" customWidth="1"/>
    <col min="34" max="34" width="9.88671875" style="14" customWidth="1"/>
    <col min="35" max="36" width="8.5546875" style="14" customWidth="1"/>
    <col min="37" max="37" width="14.8867187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1990</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1990</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47.322913626999991</v>
      </c>
      <c r="F14" s="16">
        <v>0.11331791589652243</v>
      </c>
      <c r="G14" s="16">
        <v>72.344975016900023</v>
      </c>
      <c r="H14" s="16" t="s">
        <v>420</v>
      </c>
      <c r="I14" s="16" t="s">
        <v>421</v>
      </c>
      <c r="J14" s="16" t="s">
        <v>421</v>
      </c>
      <c r="K14" s="16" t="s">
        <v>421</v>
      </c>
      <c r="L14" s="16" t="s">
        <v>421</v>
      </c>
      <c r="M14" s="16">
        <v>1.3067994273000001</v>
      </c>
      <c r="N14" s="16">
        <v>34.217421965949995</v>
      </c>
      <c r="O14" s="16">
        <v>0.90777664194999996</v>
      </c>
      <c r="P14" s="16">
        <v>1.6185256203868503</v>
      </c>
      <c r="Q14" s="16">
        <v>1.23487972933</v>
      </c>
      <c r="R14" s="16">
        <v>1.6136480608649999</v>
      </c>
      <c r="S14" s="16">
        <v>3.0204870512799999</v>
      </c>
      <c r="T14" s="16">
        <v>5.8031923998250017</v>
      </c>
      <c r="U14" s="16">
        <v>1.9207941671674997</v>
      </c>
      <c r="V14" s="16">
        <v>26.755047660100001</v>
      </c>
      <c r="W14" s="16">
        <v>188.00189013582664</v>
      </c>
      <c r="X14" s="16">
        <v>9.0566060780000011E-5</v>
      </c>
      <c r="Y14" s="16">
        <v>1.5303796239999999E-5</v>
      </c>
      <c r="Z14" s="16">
        <v>1.5303796239999999E-5</v>
      </c>
      <c r="AA14" s="16">
        <v>1.9129703741000001E-4</v>
      </c>
      <c r="AB14" s="16">
        <v>3.1247069068499999E-4</v>
      </c>
      <c r="AC14" s="16">
        <v>13.965741982357093</v>
      </c>
      <c r="AD14" s="16">
        <v>5.0299176739999991E-3</v>
      </c>
      <c r="AE14" s="68"/>
      <c r="AF14" s="16">
        <v>7629.092036</v>
      </c>
      <c r="AG14" s="16">
        <v>130364.08</v>
      </c>
      <c r="AH14" s="16">
        <v>37951.120000000003</v>
      </c>
      <c r="AI14" s="16">
        <v>4230.1114668028004</v>
      </c>
      <c r="AJ14" s="16">
        <v>5191.2805803906404</v>
      </c>
      <c r="AK14" s="16" t="s">
        <v>422</v>
      </c>
      <c r="AL14" s="23" t="s">
        <v>45</v>
      </c>
    </row>
    <row r="15" spans="1:38" s="1" customFormat="1" ht="26.25" customHeight="1" thickBot="1" x14ac:dyDescent="0.3">
      <c r="A15" s="29" t="s">
        <v>49</v>
      </c>
      <c r="B15" s="29" t="s">
        <v>50</v>
      </c>
      <c r="C15" s="30" t="s">
        <v>51</v>
      </c>
      <c r="D15" s="31"/>
      <c r="E15" s="16">
        <v>9.0386887859999998</v>
      </c>
      <c r="F15" s="16">
        <v>0.33479402931500052</v>
      </c>
      <c r="G15" s="16">
        <v>40.903837802999995</v>
      </c>
      <c r="H15" s="16" t="s">
        <v>420</v>
      </c>
      <c r="I15" s="16" t="s">
        <v>421</v>
      </c>
      <c r="J15" s="16" t="s">
        <v>421</v>
      </c>
      <c r="K15" s="16" t="s">
        <v>421</v>
      </c>
      <c r="L15" s="16" t="s">
        <v>421</v>
      </c>
      <c r="M15" s="16">
        <v>13.330403753000002</v>
      </c>
      <c r="N15" s="16">
        <v>0.33980199999999994</v>
      </c>
      <c r="O15" s="16">
        <v>1.0999999999999999E-2</v>
      </c>
      <c r="P15" s="16">
        <v>6.0270000000000002E-3</v>
      </c>
      <c r="Q15" s="16">
        <v>1.0999999999999999E-2</v>
      </c>
      <c r="R15" s="16">
        <v>0.216</v>
      </c>
      <c r="S15" s="16">
        <v>0.108</v>
      </c>
      <c r="T15" s="16" t="s">
        <v>420</v>
      </c>
      <c r="U15" s="16">
        <v>4.0000000000000001E-3</v>
      </c>
      <c r="V15" s="16" t="s">
        <v>420</v>
      </c>
      <c r="W15" s="16">
        <v>4.8253882400000003E-2</v>
      </c>
      <c r="X15" s="16" t="s">
        <v>420</v>
      </c>
      <c r="Y15" s="16" t="s">
        <v>420</v>
      </c>
      <c r="Z15" s="16" t="s">
        <v>420</v>
      </c>
      <c r="AA15" s="16" t="s">
        <v>420</v>
      </c>
      <c r="AB15" s="16" t="s">
        <v>420</v>
      </c>
      <c r="AC15" s="16" t="s">
        <v>422</v>
      </c>
      <c r="AD15" s="16" t="s">
        <v>422</v>
      </c>
      <c r="AE15" s="68"/>
      <c r="AF15" s="16">
        <v>56147.991199999997</v>
      </c>
      <c r="AG15" s="16" t="s">
        <v>422</v>
      </c>
      <c r="AH15" s="16">
        <v>247.62989999999999</v>
      </c>
      <c r="AI15" s="16" t="s">
        <v>422</v>
      </c>
      <c r="AJ15" s="16" t="s">
        <v>422</v>
      </c>
      <c r="AK15" s="16" t="s">
        <v>422</v>
      </c>
      <c r="AL15" s="23" t="s">
        <v>45</v>
      </c>
    </row>
    <row r="16" spans="1:38" s="1" customFormat="1" ht="26.25" customHeight="1" thickBot="1" x14ac:dyDescent="0.3">
      <c r="A16" s="29" t="s">
        <v>49</v>
      </c>
      <c r="B16" s="29" t="s">
        <v>52</v>
      </c>
      <c r="C16" s="30" t="s">
        <v>53</v>
      </c>
      <c r="D16" s="31"/>
      <c r="E16" s="16">
        <v>1.3861329905999999</v>
      </c>
      <c r="F16" s="16">
        <v>0.1132706300220416</v>
      </c>
      <c r="G16" s="16">
        <v>3.541819695</v>
      </c>
      <c r="H16" s="16" t="s">
        <v>422</v>
      </c>
      <c r="I16" s="16" t="s">
        <v>421</v>
      </c>
      <c r="J16" s="16" t="s">
        <v>421</v>
      </c>
      <c r="K16" s="16" t="s">
        <v>421</v>
      </c>
      <c r="L16" s="16" t="s">
        <v>421</v>
      </c>
      <c r="M16" s="16">
        <v>0.40721111507000002</v>
      </c>
      <c r="N16" s="16">
        <v>4.1655999999999999E-2</v>
      </c>
      <c r="O16" s="16" t="s">
        <v>420</v>
      </c>
      <c r="P16" s="16" t="s">
        <v>420</v>
      </c>
      <c r="Q16" s="16">
        <v>4.0000000000000001E-3</v>
      </c>
      <c r="R16" s="16">
        <v>2E-3</v>
      </c>
      <c r="S16" s="16">
        <v>5.0000000000000001E-3</v>
      </c>
      <c r="T16" s="16">
        <v>5.0000000000000001E-3</v>
      </c>
      <c r="U16" s="16" t="s">
        <v>420</v>
      </c>
      <c r="V16" s="16" t="s">
        <v>420</v>
      </c>
      <c r="W16" s="16">
        <v>1.032033258</v>
      </c>
      <c r="X16" s="16">
        <v>3.4401108600000001E-2</v>
      </c>
      <c r="Y16" s="16">
        <v>3.0272975569999999E-2</v>
      </c>
      <c r="Z16" s="16">
        <v>6.8802217200000002E-2</v>
      </c>
      <c r="AA16" s="16">
        <v>1.6168521040000002E-2</v>
      </c>
      <c r="AB16" s="16">
        <v>0.14964482239999999</v>
      </c>
      <c r="AC16" s="16">
        <v>2.0503060699999999E-4</v>
      </c>
      <c r="AD16" s="16" t="s">
        <v>422</v>
      </c>
      <c r="AE16" s="68"/>
      <c r="AF16" s="16">
        <v>37.691668316700003</v>
      </c>
      <c r="AG16" s="16">
        <v>5819.2531833207304</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6.4170632999999991E-2</v>
      </c>
      <c r="F17" s="16">
        <v>2.4293510337872613E-2</v>
      </c>
      <c r="G17" s="16">
        <v>0.19451303600000003</v>
      </c>
      <c r="H17" s="16" t="s">
        <v>420</v>
      </c>
      <c r="I17" s="16" t="s">
        <v>421</v>
      </c>
      <c r="J17" s="16" t="s">
        <v>421</v>
      </c>
      <c r="K17" s="16" t="s">
        <v>421</v>
      </c>
      <c r="L17" s="16" t="s">
        <v>421</v>
      </c>
      <c r="M17" s="16">
        <v>7.3660151490000006E-2</v>
      </c>
      <c r="N17" s="16">
        <v>0.460144</v>
      </c>
      <c r="O17" s="16">
        <v>5.0000000000000001E-3</v>
      </c>
      <c r="P17" s="16">
        <v>1.0150000000000001E-3</v>
      </c>
      <c r="Q17" s="16">
        <v>0.19500000000000001</v>
      </c>
      <c r="R17" s="16">
        <v>0.10299999999999999</v>
      </c>
      <c r="S17" s="16">
        <v>0.249</v>
      </c>
      <c r="T17" s="16">
        <v>0.41799999999999998</v>
      </c>
      <c r="U17" s="16">
        <v>1E-3</v>
      </c>
      <c r="V17" s="16">
        <v>1</v>
      </c>
      <c r="W17" s="16">
        <v>1.0839518439999999E-2</v>
      </c>
      <c r="X17" s="16" t="s">
        <v>420</v>
      </c>
      <c r="Y17" s="16" t="s">
        <v>420</v>
      </c>
      <c r="Z17" s="16" t="s">
        <v>420</v>
      </c>
      <c r="AA17" s="16" t="s">
        <v>420</v>
      </c>
      <c r="AB17" s="16" t="s">
        <v>420</v>
      </c>
      <c r="AC17" s="16" t="s">
        <v>422</v>
      </c>
      <c r="AD17" s="16" t="s">
        <v>422</v>
      </c>
      <c r="AE17" s="68"/>
      <c r="AF17" s="16">
        <v>1485.4357219999999</v>
      </c>
      <c r="AG17" s="16">
        <v>0</v>
      </c>
      <c r="AH17" s="16">
        <v>9956.7636950759406</v>
      </c>
      <c r="AI17" s="16" t="s">
        <v>422</v>
      </c>
      <c r="AJ17" s="16" t="s">
        <v>422</v>
      </c>
      <c r="AK17" s="16" t="s">
        <v>422</v>
      </c>
      <c r="AL17" s="23" t="s">
        <v>45</v>
      </c>
    </row>
    <row r="18" spans="1:38" s="2" customFormat="1" ht="26.25" customHeight="1" thickBot="1" x14ac:dyDescent="0.3">
      <c r="A18" s="29" t="s">
        <v>49</v>
      </c>
      <c r="B18" s="29" t="s">
        <v>56</v>
      </c>
      <c r="C18" s="30" t="s">
        <v>57</v>
      </c>
      <c r="D18" s="31"/>
      <c r="E18" s="16">
        <v>0.24019173199999999</v>
      </c>
      <c r="F18" s="16">
        <v>2.4560447452130301E-2</v>
      </c>
      <c r="G18" s="16">
        <v>1.7022043529999999</v>
      </c>
      <c r="H18" s="16" t="s">
        <v>420</v>
      </c>
      <c r="I18" s="16" t="s">
        <v>421</v>
      </c>
      <c r="J18" s="16" t="s">
        <v>421</v>
      </c>
      <c r="K18" s="16" t="s">
        <v>421</v>
      </c>
      <c r="L18" s="16" t="s">
        <v>421</v>
      </c>
      <c r="M18" s="16">
        <v>0.20094536429999998</v>
      </c>
      <c r="N18" s="16">
        <v>4.8057000000000002E-2</v>
      </c>
      <c r="O18" s="16">
        <v>2E-3</v>
      </c>
      <c r="P18" s="16">
        <v>1.142E-3</v>
      </c>
      <c r="Q18" s="16">
        <v>6.0000000000000001E-3</v>
      </c>
      <c r="R18" s="16">
        <v>0.04</v>
      </c>
      <c r="S18" s="16">
        <v>2.4E-2</v>
      </c>
      <c r="T18" s="16">
        <v>1.121</v>
      </c>
      <c r="U18" s="16">
        <v>1E-3</v>
      </c>
      <c r="V18" s="16" t="s">
        <v>420</v>
      </c>
      <c r="W18" s="16">
        <v>1.1017515950000001E-2</v>
      </c>
      <c r="X18" s="16" t="s">
        <v>420</v>
      </c>
      <c r="Y18" s="16" t="s">
        <v>420</v>
      </c>
      <c r="Z18" s="16" t="s">
        <v>420</v>
      </c>
      <c r="AA18" s="16" t="s">
        <v>420</v>
      </c>
      <c r="AB18" s="16" t="s">
        <v>420</v>
      </c>
      <c r="AC18" s="16" t="s">
        <v>420</v>
      </c>
      <c r="AD18" s="16" t="s">
        <v>422</v>
      </c>
      <c r="AE18" s="68"/>
      <c r="AF18" s="16">
        <v>2755.4765656964501</v>
      </c>
      <c r="AG18" s="16">
        <v>1377.1</v>
      </c>
      <c r="AH18" s="16">
        <v>3875.0775343005798</v>
      </c>
      <c r="AI18" s="16">
        <v>4.1026639750775296</v>
      </c>
      <c r="AJ18" s="16" t="s">
        <v>422</v>
      </c>
      <c r="AK18" s="16" t="s">
        <v>422</v>
      </c>
      <c r="AL18" s="23" t="s">
        <v>45</v>
      </c>
    </row>
    <row r="19" spans="1:38" s="2" customFormat="1" ht="26.25" customHeight="1" thickBot="1" x14ac:dyDescent="0.3">
      <c r="A19" s="29" t="s">
        <v>49</v>
      </c>
      <c r="B19" s="29" t="s">
        <v>58</v>
      </c>
      <c r="C19" s="30" t="s">
        <v>59</v>
      </c>
      <c r="D19" s="31"/>
      <c r="E19" s="16">
        <v>3.8221047449999999</v>
      </c>
      <c r="F19" s="16">
        <v>0.24579747082324199</v>
      </c>
      <c r="G19" s="16">
        <v>10.899946345999997</v>
      </c>
      <c r="H19" s="16">
        <v>1.0003919999999999E-3</v>
      </c>
      <c r="I19" s="16" t="s">
        <v>421</v>
      </c>
      <c r="J19" s="16" t="s">
        <v>421</v>
      </c>
      <c r="K19" s="16" t="s">
        <v>421</v>
      </c>
      <c r="L19" s="16" t="s">
        <v>421</v>
      </c>
      <c r="M19" s="16">
        <v>0.72079204669999986</v>
      </c>
      <c r="N19" s="16">
        <v>0.38644999999999974</v>
      </c>
      <c r="O19" s="16">
        <v>2.5999999999999999E-2</v>
      </c>
      <c r="P19" s="16">
        <v>1.7499000000000018E-2</v>
      </c>
      <c r="Q19" s="16">
        <v>2.5999999999999999E-2</v>
      </c>
      <c r="R19" s="16">
        <v>0.52200000000000002</v>
      </c>
      <c r="S19" s="16">
        <v>0.26100000000000001</v>
      </c>
      <c r="T19" s="16">
        <v>15.361000000000001</v>
      </c>
      <c r="U19" s="16">
        <v>0.01</v>
      </c>
      <c r="V19" s="16">
        <v>1</v>
      </c>
      <c r="W19" s="16">
        <v>0.109930022126538</v>
      </c>
      <c r="X19" s="16" t="s">
        <v>420</v>
      </c>
      <c r="Y19" s="16" t="s">
        <v>420</v>
      </c>
      <c r="Z19" s="16" t="s">
        <v>420</v>
      </c>
      <c r="AA19" s="16" t="s">
        <v>420</v>
      </c>
      <c r="AB19" s="16" t="s">
        <v>420</v>
      </c>
      <c r="AC19" s="16" t="s">
        <v>422</v>
      </c>
      <c r="AD19" s="16" t="s">
        <v>422</v>
      </c>
      <c r="AE19" s="68"/>
      <c r="AF19" s="16">
        <v>19585.027927409101</v>
      </c>
      <c r="AG19" s="16">
        <v>3998.13037882143</v>
      </c>
      <c r="AH19" s="16">
        <v>27516.700768876501</v>
      </c>
      <c r="AI19" s="16" t="s">
        <v>422</v>
      </c>
      <c r="AJ19" s="16" t="s">
        <v>422</v>
      </c>
      <c r="AK19" s="16" t="s">
        <v>422</v>
      </c>
      <c r="AL19" s="23" t="s">
        <v>45</v>
      </c>
    </row>
    <row r="20" spans="1:38" s="2" customFormat="1" ht="26.25" customHeight="1" thickBot="1" x14ac:dyDescent="0.3">
      <c r="A20" s="29" t="s">
        <v>49</v>
      </c>
      <c r="B20" s="29" t="s">
        <v>60</v>
      </c>
      <c r="C20" s="30" t="s">
        <v>61</v>
      </c>
      <c r="D20" s="31"/>
      <c r="E20" s="16">
        <v>0.4833902786</v>
      </c>
      <c r="F20" s="16">
        <v>3.4162269608374402E-2</v>
      </c>
      <c r="G20" s="16">
        <v>1.7659292559999999</v>
      </c>
      <c r="H20" s="16" t="s">
        <v>420</v>
      </c>
      <c r="I20" s="16" t="s">
        <v>421</v>
      </c>
      <c r="J20" s="16" t="s">
        <v>421</v>
      </c>
      <c r="K20" s="16" t="s">
        <v>421</v>
      </c>
      <c r="L20" s="16" t="s">
        <v>421</v>
      </c>
      <c r="M20" s="16">
        <v>9.879451705000003E-2</v>
      </c>
      <c r="N20" s="16">
        <v>2.9447000000000004E-2</v>
      </c>
      <c r="O20" s="16">
        <v>2E-3</v>
      </c>
      <c r="P20" s="16">
        <v>1.042E-3</v>
      </c>
      <c r="Q20" s="16">
        <v>2E-3</v>
      </c>
      <c r="R20" s="16">
        <v>4.3999999999999997E-2</v>
      </c>
      <c r="S20" s="16">
        <v>2.1999999999999999E-2</v>
      </c>
      <c r="T20" s="16">
        <v>1.304</v>
      </c>
      <c r="U20" s="16">
        <v>1E-3</v>
      </c>
      <c r="V20" s="16" t="s">
        <v>420</v>
      </c>
      <c r="W20" s="16">
        <v>1.87523163046538E-2</v>
      </c>
      <c r="X20" s="16" t="s">
        <v>420</v>
      </c>
      <c r="Y20" s="16" t="s">
        <v>420</v>
      </c>
      <c r="Z20" s="16" t="s">
        <v>420</v>
      </c>
      <c r="AA20" s="16" t="s">
        <v>420</v>
      </c>
      <c r="AB20" s="16" t="s">
        <v>420</v>
      </c>
      <c r="AC20" s="16" t="s">
        <v>422</v>
      </c>
      <c r="AD20" s="16" t="s">
        <v>422</v>
      </c>
      <c r="AE20" s="68"/>
      <c r="AF20" s="16">
        <v>1580.77536638535</v>
      </c>
      <c r="AG20" s="16">
        <v>1347.8</v>
      </c>
      <c r="AH20" s="16">
        <v>3010.1206636195202</v>
      </c>
      <c r="AI20" s="16">
        <v>0</v>
      </c>
      <c r="AJ20" s="16" t="s">
        <v>422</v>
      </c>
      <c r="AK20" s="16" t="s">
        <v>422</v>
      </c>
      <c r="AL20" s="23" t="s">
        <v>45</v>
      </c>
    </row>
    <row r="21" spans="1:38" s="2" customFormat="1" ht="26.25" customHeight="1" thickBot="1" x14ac:dyDescent="0.3">
      <c r="A21" s="29" t="s">
        <v>49</v>
      </c>
      <c r="B21" s="29" t="s">
        <v>62</v>
      </c>
      <c r="C21" s="30" t="s">
        <v>63</v>
      </c>
      <c r="D21" s="31"/>
      <c r="E21" s="16">
        <v>1.6854164276999994</v>
      </c>
      <c r="F21" s="16">
        <v>0.20475774031682001</v>
      </c>
      <c r="G21" s="16">
        <v>8.4217161569999988</v>
      </c>
      <c r="H21" s="16" t="s">
        <v>420</v>
      </c>
      <c r="I21" s="16" t="s">
        <v>421</v>
      </c>
      <c r="J21" s="16" t="s">
        <v>421</v>
      </c>
      <c r="K21" s="16" t="s">
        <v>421</v>
      </c>
      <c r="L21" s="16" t="s">
        <v>421</v>
      </c>
      <c r="M21" s="16">
        <v>0.44375833989999997</v>
      </c>
      <c r="N21" s="16">
        <v>0.310751</v>
      </c>
      <c r="O21" s="16">
        <v>2.3E-2</v>
      </c>
      <c r="P21" s="16">
        <v>1.4189999999999998E-2</v>
      </c>
      <c r="Q21" s="16">
        <v>2.3E-2</v>
      </c>
      <c r="R21" s="16">
        <v>0.45</v>
      </c>
      <c r="S21" s="16">
        <v>0.22500000000000001</v>
      </c>
      <c r="T21" s="16">
        <v>13.252000000000001</v>
      </c>
      <c r="U21" s="16">
        <v>8.9999999999999993E-3</v>
      </c>
      <c r="V21" s="16" t="s">
        <v>420</v>
      </c>
      <c r="W21" s="16">
        <v>0.11263779889065</v>
      </c>
      <c r="X21" s="16" t="s">
        <v>420</v>
      </c>
      <c r="Y21" s="16" t="s">
        <v>420</v>
      </c>
      <c r="Z21" s="16" t="s">
        <v>420</v>
      </c>
      <c r="AA21" s="16" t="s">
        <v>420</v>
      </c>
      <c r="AB21" s="16" t="s">
        <v>420</v>
      </c>
      <c r="AC21" s="16" t="s">
        <v>422</v>
      </c>
      <c r="AD21" s="16" t="s">
        <v>422</v>
      </c>
      <c r="AE21" s="68"/>
      <c r="AF21" s="16">
        <v>15760.1855099696</v>
      </c>
      <c r="AG21" s="16">
        <v>6840.0403581359897</v>
      </c>
      <c r="AH21" s="16">
        <v>8734.1612660113205</v>
      </c>
      <c r="AI21" s="16">
        <v>146.950075703332</v>
      </c>
      <c r="AJ21" s="16">
        <v>8.3848502436616705</v>
      </c>
      <c r="AK21" s="16" t="s">
        <v>422</v>
      </c>
      <c r="AL21" s="23" t="s">
        <v>45</v>
      </c>
    </row>
    <row r="22" spans="1:38" s="2" customFormat="1" ht="26.25" customHeight="1" thickBot="1" x14ac:dyDescent="0.3">
      <c r="A22" s="29" t="s">
        <v>49</v>
      </c>
      <c r="B22" s="29" t="s">
        <v>64</v>
      </c>
      <c r="C22" s="30" t="s">
        <v>65</v>
      </c>
      <c r="D22" s="31"/>
      <c r="E22" s="16">
        <v>0.29349931500000004</v>
      </c>
      <c r="F22" s="16">
        <v>2.59734110680639E-2</v>
      </c>
      <c r="G22" s="16">
        <v>2.9258488640000007</v>
      </c>
      <c r="H22" s="16" t="s">
        <v>420</v>
      </c>
      <c r="I22" s="16" t="s">
        <v>421</v>
      </c>
      <c r="J22" s="16" t="s">
        <v>421</v>
      </c>
      <c r="K22" s="16" t="s">
        <v>421</v>
      </c>
      <c r="L22" s="16" t="s">
        <v>421</v>
      </c>
      <c r="M22" s="16">
        <v>5.8068979319999998E-2</v>
      </c>
      <c r="N22" s="16">
        <v>2.8840000000000001E-2</v>
      </c>
      <c r="O22" s="16">
        <v>2E-3</v>
      </c>
      <c r="P22" s="16">
        <v>1.0120000000000001E-3</v>
      </c>
      <c r="Q22" s="16">
        <v>2E-3</v>
      </c>
      <c r="R22" s="16">
        <v>3.7999999999999999E-2</v>
      </c>
      <c r="S22" s="16">
        <v>0.02</v>
      </c>
      <c r="T22" s="16">
        <v>1.125</v>
      </c>
      <c r="U22" s="16">
        <v>1E-3</v>
      </c>
      <c r="V22" s="16" t="s">
        <v>420</v>
      </c>
      <c r="W22" s="16">
        <v>1.2972296232219601E-2</v>
      </c>
      <c r="X22" s="16" t="s">
        <v>420</v>
      </c>
      <c r="Y22" s="16" t="s">
        <v>420</v>
      </c>
      <c r="Z22" s="16" t="s">
        <v>420</v>
      </c>
      <c r="AA22" s="16" t="s">
        <v>420</v>
      </c>
      <c r="AB22" s="16" t="s">
        <v>420</v>
      </c>
      <c r="AC22" s="16" t="s">
        <v>422</v>
      </c>
      <c r="AD22" s="16" t="s">
        <v>422</v>
      </c>
      <c r="AE22" s="68"/>
      <c r="AF22" s="16">
        <v>3067.3491302356306</v>
      </c>
      <c r="AG22" s="16">
        <v>256.60916020250602</v>
      </c>
      <c r="AH22" s="16">
        <v>8936.7776061640052</v>
      </c>
      <c r="AI22" s="16" t="s">
        <v>422</v>
      </c>
      <c r="AJ22" s="16">
        <v>0</v>
      </c>
      <c r="AK22" s="16" t="s">
        <v>422</v>
      </c>
      <c r="AL22" s="23" t="s">
        <v>45</v>
      </c>
    </row>
    <row r="23" spans="1:38" s="2" customFormat="1" ht="26.25" customHeight="1" thickBot="1" x14ac:dyDescent="0.3">
      <c r="A23" s="29" t="s">
        <v>66</v>
      </c>
      <c r="B23" s="29" t="s">
        <v>387</v>
      </c>
      <c r="C23" s="30" t="s">
        <v>383</v>
      </c>
      <c r="D23" s="47"/>
      <c r="E23" s="16">
        <v>3.46727498</v>
      </c>
      <c r="F23" s="16">
        <v>1.3073549100000001</v>
      </c>
      <c r="G23" s="16">
        <v>0.26864352999999996</v>
      </c>
      <c r="H23" s="16">
        <v>6.0641086100000007E-4</v>
      </c>
      <c r="I23" s="16" t="s">
        <v>421</v>
      </c>
      <c r="J23" s="16" t="s">
        <v>421</v>
      </c>
      <c r="K23" s="16" t="s">
        <v>421</v>
      </c>
      <c r="L23" s="16" t="s">
        <v>421</v>
      </c>
      <c r="M23" s="16">
        <v>4.1433548699999996</v>
      </c>
      <c r="N23" s="16">
        <v>0.15032000000000001</v>
      </c>
      <c r="O23" s="16">
        <v>1.2020897579999999E-3</v>
      </c>
      <c r="P23" s="16" t="s">
        <v>420</v>
      </c>
      <c r="Q23" s="16" t="s">
        <v>420</v>
      </c>
      <c r="R23" s="16">
        <v>4.0925657999999997E-3</v>
      </c>
      <c r="S23" s="16">
        <v>0.19290670700000001</v>
      </c>
      <c r="T23" s="16">
        <v>5.7684396800000001E-3</v>
      </c>
      <c r="U23" s="16">
        <v>7.5161025800000005E-4</v>
      </c>
      <c r="V23" s="16">
        <v>0.10442556579999999</v>
      </c>
      <c r="W23" s="16" t="s">
        <v>420</v>
      </c>
      <c r="X23" s="16">
        <v>2.3905750799999999E-3</v>
      </c>
      <c r="Y23" s="16">
        <v>3.9076008000000001E-3</v>
      </c>
      <c r="Z23" s="16" t="s">
        <v>420</v>
      </c>
      <c r="AA23" s="16" t="s">
        <v>420</v>
      </c>
      <c r="AB23" s="16">
        <v>6.2981758800000004E-3</v>
      </c>
      <c r="AC23" s="16" t="s">
        <v>422</v>
      </c>
      <c r="AD23" s="16" t="s">
        <v>422</v>
      </c>
      <c r="AE23" s="68"/>
      <c r="AF23" s="16">
        <v>3564.9372495643743</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3.1801977712999991</v>
      </c>
      <c r="F24" s="16">
        <v>9.2797458663714305E-2</v>
      </c>
      <c r="G24" s="16">
        <v>5.8866079030000007</v>
      </c>
      <c r="H24" s="16" t="s">
        <v>420</v>
      </c>
      <c r="I24" s="16" t="s">
        <v>421</v>
      </c>
      <c r="J24" s="16" t="s">
        <v>421</v>
      </c>
      <c r="K24" s="16" t="s">
        <v>421</v>
      </c>
      <c r="L24" s="16" t="s">
        <v>421</v>
      </c>
      <c r="M24" s="16">
        <v>1.2054848054000005</v>
      </c>
      <c r="N24" s="16">
        <v>0.14887099999999998</v>
      </c>
      <c r="O24" s="16">
        <v>1.2999999999999998E-2</v>
      </c>
      <c r="P24" s="16">
        <v>8.2619999999999985E-3</v>
      </c>
      <c r="Q24" s="16">
        <v>1.2999999999999998E-2</v>
      </c>
      <c r="R24" s="16">
        <v>0.25800000000000001</v>
      </c>
      <c r="S24" s="16">
        <v>0.128</v>
      </c>
      <c r="T24" s="16">
        <v>7.5770000000000008</v>
      </c>
      <c r="U24" s="16">
        <v>4.0000000000000001E-3</v>
      </c>
      <c r="V24" s="16" t="s">
        <v>420</v>
      </c>
      <c r="W24" s="16">
        <v>2.806715718643895E-2</v>
      </c>
      <c r="X24" s="16" t="s">
        <v>420</v>
      </c>
      <c r="Y24" s="16" t="s">
        <v>420</v>
      </c>
      <c r="Z24" s="16" t="s">
        <v>420</v>
      </c>
      <c r="AA24" s="16" t="s">
        <v>420</v>
      </c>
      <c r="AB24" s="16" t="s">
        <v>420</v>
      </c>
      <c r="AC24" s="16" t="s">
        <v>420</v>
      </c>
      <c r="AD24" s="16" t="s">
        <v>422</v>
      </c>
      <c r="AE24" s="68"/>
      <c r="AF24" s="16">
        <v>10814.008330096607</v>
      </c>
      <c r="AG24" s="16">
        <v>0</v>
      </c>
      <c r="AH24" s="16">
        <v>14983.839720474294</v>
      </c>
      <c r="AI24" s="16">
        <v>0</v>
      </c>
      <c r="AJ24" s="16" t="s">
        <v>422</v>
      </c>
      <c r="AK24" s="16" t="s">
        <v>422</v>
      </c>
      <c r="AL24" s="23" t="s">
        <v>45</v>
      </c>
    </row>
    <row r="25" spans="1:38" s="2" customFormat="1" ht="26.25" customHeight="1" thickBot="1" x14ac:dyDescent="0.3">
      <c r="A25" s="29" t="s">
        <v>69</v>
      </c>
      <c r="B25" s="29" t="s">
        <v>70</v>
      </c>
      <c r="C25" s="30" t="s">
        <v>71</v>
      </c>
      <c r="D25" s="31"/>
      <c r="E25" s="16">
        <v>0.81463126698021626</v>
      </c>
      <c r="F25" s="16">
        <v>7.3004910299695802E-2</v>
      </c>
      <c r="G25" s="16">
        <v>5.2388138996539518E-2</v>
      </c>
      <c r="H25" s="16" t="s">
        <v>420</v>
      </c>
      <c r="I25" s="16" t="s">
        <v>421</v>
      </c>
      <c r="J25" s="16" t="s">
        <v>421</v>
      </c>
      <c r="K25" s="16" t="s">
        <v>421</v>
      </c>
      <c r="L25" s="16" t="s">
        <v>421</v>
      </c>
      <c r="M25" s="16">
        <v>0.6816295519668103</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43697.325501497311</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5.3893398301354698E-3</v>
      </c>
      <c r="F26" s="16">
        <v>1.1410377217073556E-2</v>
      </c>
      <c r="G26" s="16">
        <v>7.6197298387629443E-4</v>
      </c>
      <c r="H26" s="16" t="s">
        <v>420</v>
      </c>
      <c r="I26" s="16" t="s">
        <v>421</v>
      </c>
      <c r="J26" s="16" t="s">
        <v>421</v>
      </c>
      <c r="K26" s="16" t="s">
        <v>421</v>
      </c>
      <c r="L26" s="16" t="s">
        <v>421</v>
      </c>
      <c r="M26" s="16">
        <v>0.38015299617203685</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133.32721936995489</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71.285583292760634</v>
      </c>
      <c r="F27" s="16">
        <v>47.312463871567097</v>
      </c>
      <c r="G27" s="16">
        <v>3.5873209747046193</v>
      </c>
      <c r="H27" s="16">
        <v>6.3112504504769851E-2</v>
      </c>
      <c r="I27" s="16" t="s">
        <v>421</v>
      </c>
      <c r="J27" s="16" t="s">
        <v>421</v>
      </c>
      <c r="K27" s="16" t="s">
        <v>421</v>
      </c>
      <c r="L27" s="16" t="s">
        <v>421</v>
      </c>
      <c r="M27" s="16">
        <v>407.07187639655024</v>
      </c>
      <c r="N27" s="16">
        <v>64.181427210029128</v>
      </c>
      <c r="O27" s="16">
        <v>3.5300197634901664E-4</v>
      </c>
      <c r="P27" s="16">
        <v>1.7786658130468348E-2</v>
      </c>
      <c r="Q27" s="16">
        <v>5.4895154179781386E-4</v>
      </c>
      <c r="R27" s="16">
        <v>1.6506818159972077E-2</v>
      </c>
      <c r="S27" s="16">
        <v>1.1501634109047757E-2</v>
      </c>
      <c r="T27" s="16">
        <v>3.7677940688993568E-3</v>
      </c>
      <c r="U27" s="16">
        <v>3.9189913089759454E-4</v>
      </c>
      <c r="V27" s="16">
        <v>6.583027123456045E-2</v>
      </c>
      <c r="W27" s="16">
        <v>0.82684659999999988</v>
      </c>
      <c r="X27" s="16">
        <v>3.4464323233899995E-2</v>
      </c>
      <c r="Y27" s="16">
        <v>4.7210400498699998E-2</v>
      </c>
      <c r="Z27" s="16">
        <v>2.7239225760600002E-2</v>
      </c>
      <c r="AA27" s="16">
        <v>4.67347289168E-2</v>
      </c>
      <c r="AB27" s="16">
        <v>0.15564867840999999</v>
      </c>
      <c r="AC27" s="16">
        <v>8.26846E-4</v>
      </c>
      <c r="AD27" s="16">
        <v>1.833824E-4</v>
      </c>
      <c r="AE27" s="68"/>
      <c r="AF27" s="16">
        <v>103760.7560941127</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5.9501091057505713</v>
      </c>
      <c r="F28" s="16">
        <v>0.77100312908735613</v>
      </c>
      <c r="G28" s="16">
        <v>0.93129301976285006</v>
      </c>
      <c r="H28" s="16">
        <v>3.4600394767974637E-3</v>
      </c>
      <c r="I28" s="16" t="s">
        <v>421</v>
      </c>
      <c r="J28" s="16" t="s">
        <v>421</v>
      </c>
      <c r="K28" s="16" t="s">
        <v>421</v>
      </c>
      <c r="L28" s="16" t="s">
        <v>421</v>
      </c>
      <c r="M28" s="16">
        <v>8.2967797776389016</v>
      </c>
      <c r="N28" s="16">
        <v>0.44658020329590531</v>
      </c>
      <c r="O28" s="16">
        <v>1.5784009757318183E-5</v>
      </c>
      <c r="P28" s="16">
        <v>1.5365476845307403E-3</v>
      </c>
      <c r="Q28" s="16">
        <v>3.0475560716676468E-5</v>
      </c>
      <c r="R28" s="16">
        <v>2.3806705717092005E-3</v>
      </c>
      <c r="S28" s="16">
        <v>1.5994571523076115E-3</v>
      </c>
      <c r="T28" s="16">
        <v>7.9522920998671169E-5</v>
      </c>
      <c r="U28" s="16">
        <v>2.9383101918716572E-5</v>
      </c>
      <c r="V28" s="16">
        <v>5.2561845814301858E-3</v>
      </c>
      <c r="W28" s="16">
        <v>9.0614000000000007E-3</v>
      </c>
      <c r="X28" s="16">
        <v>5.6129484421000003E-3</v>
      </c>
      <c r="Y28" s="16">
        <v>6.3368399304000005E-3</v>
      </c>
      <c r="Z28" s="16">
        <v>4.9189417717000004E-3</v>
      </c>
      <c r="AA28" s="16">
        <v>5.3050573699000006E-3</v>
      </c>
      <c r="AB28" s="16">
        <v>2.2173787514100003E-2</v>
      </c>
      <c r="AC28" s="16">
        <v>9.0613999999999993E-6</v>
      </c>
      <c r="AD28" s="16">
        <v>7.6236000000000002E-6</v>
      </c>
      <c r="AE28" s="68"/>
      <c r="AF28" s="16">
        <v>12093.248128175699</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46.728225389994996</v>
      </c>
      <c r="F29" s="16">
        <v>2.6022300761039991</v>
      </c>
      <c r="G29" s="16">
        <v>3.8438468171329827</v>
      </c>
      <c r="H29" s="16">
        <v>1.2588994806624322E-2</v>
      </c>
      <c r="I29" s="16" t="s">
        <v>421</v>
      </c>
      <c r="J29" s="16" t="s">
        <v>421</v>
      </c>
      <c r="K29" s="16" t="s">
        <v>421</v>
      </c>
      <c r="L29" s="16" t="s">
        <v>421</v>
      </c>
      <c r="M29" s="16">
        <v>10.219176511943369</v>
      </c>
      <c r="N29" s="16">
        <v>2.3137449010222796E-2</v>
      </c>
      <c r="O29" s="16">
        <v>5.6632754889360212E-5</v>
      </c>
      <c r="P29" s="16">
        <v>5.9961676765957275E-3</v>
      </c>
      <c r="Q29" s="16">
        <v>1.132102750453088E-4</v>
      </c>
      <c r="R29" s="16">
        <v>9.6122683100362139E-3</v>
      </c>
      <c r="S29" s="16">
        <v>6.4460261011727357E-3</v>
      </c>
      <c r="T29" s="16">
        <v>2.2735954055861531E-4</v>
      </c>
      <c r="U29" s="16">
        <v>1.1315504031189718E-4</v>
      </c>
      <c r="V29" s="16">
        <v>2.0366250214139136E-2</v>
      </c>
      <c r="W29" s="16">
        <v>0.27355610000000002</v>
      </c>
      <c r="X29" s="16">
        <v>3.9079423871999997E-3</v>
      </c>
      <c r="Y29" s="16">
        <v>2.36647622333E-2</v>
      </c>
      <c r="Z29" s="16">
        <v>2.6443743486399999E-2</v>
      </c>
      <c r="AA29" s="16">
        <v>6.0790214913000002E-3</v>
      </c>
      <c r="AB29" s="16">
        <v>6.0095469598199995E-2</v>
      </c>
      <c r="AC29" s="16">
        <v>4.7329400000000001E-5</v>
      </c>
      <c r="AD29" s="16">
        <v>4.7329400000000001E-5</v>
      </c>
      <c r="AE29" s="68"/>
      <c r="AF29" s="16">
        <v>48288.772602782999</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8.7664230782576152E-2</v>
      </c>
      <c r="F30" s="16">
        <v>3.6742337098383731</v>
      </c>
      <c r="G30" s="16">
        <v>1.1043688244777985E-2</v>
      </c>
      <c r="H30" s="16">
        <v>8.1652167614299572E-4</v>
      </c>
      <c r="I30" s="16" t="s">
        <v>421</v>
      </c>
      <c r="J30" s="16" t="s">
        <v>421</v>
      </c>
      <c r="K30" s="16" t="s">
        <v>421</v>
      </c>
      <c r="L30" s="16" t="s">
        <v>421</v>
      </c>
      <c r="M30" s="16">
        <v>10.270701919445166</v>
      </c>
      <c r="N30" s="16">
        <v>0.75219540786474126</v>
      </c>
      <c r="O30" s="16">
        <v>1.3499131234489727E-3</v>
      </c>
      <c r="P30" s="16">
        <v>1.6013347954928081E-4</v>
      </c>
      <c r="Q30" s="16">
        <v>5.5218441223889931E-6</v>
      </c>
      <c r="R30" s="16">
        <v>5.7843035435556286E-3</v>
      </c>
      <c r="S30" s="16">
        <v>0.2297688832667675</v>
      </c>
      <c r="T30" s="16">
        <v>9.4571006077334378E-3</v>
      </c>
      <c r="U30" s="16">
        <v>1.3440085975979462E-3</v>
      </c>
      <c r="V30" s="16">
        <v>0.1335182797600698</v>
      </c>
      <c r="W30" s="16">
        <v>8.9907000000000008E-3</v>
      </c>
      <c r="X30" s="16">
        <v>1.370024562E-4</v>
      </c>
      <c r="Y30" s="16">
        <v>2.5117116979999997E-4</v>
      </c>
      <c r="Z30" s="16">
        <v>8.562653520000001E-5</v>
      </c>
      <c r="AA30" s="16">
        <v>2.9398443730000004E-4</v>
      </c>
      <c r="AB30" s="16">
        <v>7.6778459850000008E-4</v>
      </c>
      <c r="AC30" s="16">
        <v>8.9909000000000006E-6</v>
      </c>
      <c r="AD30" s="16">
        <v>8.9909000000000006E-6</v>
      </c>
      <c r="AE30" s="68"/>
      <c r="AF30" s="16">
        <v>811.5986982078</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9.246253041680168</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429.03020948529809</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1.1507267596113817</v>
      </c>
      <c r="O32" s="16">
        <v>5.5287224579771092E-3</v>
      </c>
      <c r="P32" s="16">
        <v>0</v>
      </c>
      <c r="Q32" s="16">
        <v>1.3376342104984656E-2</v>
      </c>
      <c r="R32" s="16">
        <v>0.42428112387877182</v>
      </c>
      <c r="S32" s="16">
        <v>9.2720901507575952</v>
      </c>
      <c r="T32" s="16">
        <v>6.8442316234206435E-2</v>
      </c>
      <c r="U32" s="16">
        <v>9.944286849171877E-3</v>
      </c>
      <c r="V32" s="16">
        <v>3.9202594608281336</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46786.828169561799</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46786.828169561799</v>
      </c>
      <c r="AL33" s="23" t="s">
        <v>407</v>
      </c>
    </row>
    <row r="34" spans="1:38" s="2" customFormat="1" ht="26.25" customHeight="1" thickBot="1" x14ac:dyDescent="0.3">
      <c r="A34" s="29" t="s">
        <v>66</v>
      </c>
      <c r="B34" s="29" t="s">
        <v>89</v>
      </c>
      <c r="C34" s="30" t="s">
        <v>90</v>
      </c>
      <c r="D34" s="31"/>
      <c r="E34" s="16">
        <v>2.96147409233</v>
      </c>
      <c r="F34" s="16">
        <v>0.25201304250099998</v>
      </c>
      <c r="G34" s="16">
        <v>0.13244622468700001</v>
      </c>
      <c r="H34" s="16">
        <v>3.8954771900000002E-4</v>
      </c>
      <c r="I34" s="16" t="s">
        <v>421</v>
      </c>
      <c r="J34" s="16" t="s">
        <v>421</v>
      </c>
      <c r="K34" s="16" t="s">
        <v>421</v>
      </c>
      <c r="L34" s="16" t="s">
        <v>421</v>
      </c>
      <c r="M34" s="16">
        <v>1.74108631276</v>
      </c>
      <c r="N34" s="16" t="s">
        <v>420</v>
      </c>
      <c r="O34" s="16">
        <v>3.8954765000000002E-4</v>
      </c>
      <c r="P34" s="16" t="s">
        <v>420</v>
      </c>
      <c r="Q34" s="16" t="s">
        <v>420</v>
      </c>
      <c r="R34" s="16">
        <v>1.9477378E-3</v>
      </c>
      <c r="S34" s="16">
        <v>6.6223111000000001E-2</v>
      </c>
      <c r="T34" s="16">
        <v>2.726834E-3</v>
      </c>
      <c r="U34" s="16">
        <v>3.8954765000000002E-4</v>
      </c>
      <c r="V34" s="16">
        <v>3.8954771999999999E-2</v>
      </c>
      <c r="W34" s="16" t="s">
        <v>420</v>
      </c>
      <c r="X34" s="16">
        <v>4.3999042000000006E-3</v>
      </c>
      <c r="Y34" s="16">
        <v>4.3999042000000006E-3</v>
      </c>
      <c r="Z34" s="16">
        <v>1.6740466E-3</v>
      </c>
      <c r="AA34" s="16" t="s">
        <v>420</v>
      </c>
      <c r="AB34" s="16">
        <v>1.04738556E-2</v>
      </c>
      <c r="AC34" s="16" t="s">
        <v>422</v>
      </c>
      <c r="AD34" s="16" t="s">
        <v>422</v>
      </c>
      <c r="AE34" s="68"/>
      <c r="AF34" s="16">
        <v>1646.96880406175</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2.3327115872236437</v>
      </c>
      <c r="F35" s="16">
        <v>0.11202791293521112</v>
      </c>
      <c r="G35" s="16">
        <v>0.91168460716380506</v>
      </c>
      <c r="H35" s="16">
        <v>3.8079024671078444E-4</v>
      </c>
      <c r="I35" s="16" t="s">
        <v>421</v>
      </c>
      <c r="J35" s="16" t="s">
        <v>421</v>
      </c>
      <c r="K35" s="16" t="s">
        <v>421</v>
      </c>
      <c r="L35" s="16" t="s">
        <v>421</v>
      </c>
      <c r="M35" s="16">
        <v>0.55496900915820424</v>
      </c>
      <c r="N35" s="16">
        <v>4.3021227482334503E-3</v>
      </c>
      <c r="O35" s="16">
        <v>4.6682660162129E-4</v>
      </c>
      <c r="P35" s="16">
        <v>1.8581467597333801E-3</v>
      </c>
      <c r="Q35" s="16">
        <v>3.6156344460337598E-3</v>
      </c>
      <c r="R35" s="16" t="s">
        <v>420</v>
      </c>
      <c r="S35" s="16">
        <v>3.6156344460337602E-3</v>
      </c>
      <c r="T35" s="16">
        <v>0.11234186574236547</v>
      </c>
      <c r="U35" s="16">
        <v>8.60424549646727E-3</v>
      </c>
      <c r="V35" s="16">
        <v>2.1144470473188421E-2</v>
      </c>
      <c r="W35" s="16" t="s">
        <v>420</v>
      </c>
      <c r="X35" s="16">
        <v>1.7987480581896E-3</v>
      </c>
      <c r="Y35" s="16">
        <v>1.7850577956284599E-3</v>
      </c>
      <c r="Z35" s="16">
        <v>6.8753053142805E-4</v>
      </c>
      <c r="AA35" s="16" t="s">
        <v>420</v>
      </c>
      <c r="AB35" s="16">
        <v>4.271336385246031E-3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2.2809445548197527</v>
      </c>
      <c r="F36" s="16">
        <v>0.16508843789191813</v>
      </c>
      <c r="G36" s="16">
        <v>0.19803146383090731</v>
      </c>
      <c r="H36" s="16">
        <v>4.9507865957726838E-4</v>
      </c>
      <c r="I36" s="16" t="s">
        <v>421</v>
      </c>
      <c r="J36" s="16" t="s">
        <v>421</v>
      </c>
      <c r="K36" s="16" t="s">
        <v>421</v>
      </c>
      <c r="L36" s="16" t="s">
        <v>421</v>
      </c>
      <c r="M36" s="16">
        <v>0.73671965131946338</v>
      </c>
      <c r="N36" s="16">
        <v>6.4360225745040004E-3</v>
      </c>
      <c r="O36" s="16">
        <v>4.9507865957726003E-4</v>
      </c>
      <c r="P36" s="16">
        <v>1.4852359787320001E-3</v>
      </c>
      <c r="Q36" s="16">
        <v>1.9803146383089998E-3</v>
      </c>
      <c r="R36" s="16">
        <v>2.4753932978862901E-3</v>
      </c>
      <c r="S36" s="16">
        <v>4.3566922042799591E-2</v>
      </c>
      <c r="T36" s="16">
        <v>4.9507865957726833E-2</v>
      </c>
      <c r="U36" s="16">
        <v>4.9507865957729999E-3</v>
      </c>
      <c r="V36" s="16">
        <v>5.9409439149272207E-2</v>
      </c>
      <c r="W36" s="16" t="s">
        <v>420</v>
      </c>
      <c r="X36" s="16">
        <v>9.4581917542231999E-4</v>
      </c>
      <c r="Y36" s="16">
        <v>7.9104876489877001E-4</v>
      </c>
      <c r="Z36" s="16">
        <v>3.9552438244962E-4</v>
      </c>
      <c r="AA36" s="16">
        <v>1.7196712279000001E-7</v>
      </c>
      <c r="AB36" s="16">
        <v>2.1325642898932899E-3</v>
      </c>
      <c r="AC36" s="16" t="s">
        <v>422</v>
      </c>
      <c r="AD36" s="16" t="s">
        <v>422</v>
      </c>
      <c r="AE36" s="68"/>
      <c r="AF36" s="16">
        <v>3786.7191327745177</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t="s">
        <v>420</v>
      </c>
      <c r="F37" s="16">
        <v>2.79584625444513E-2</v>
      </c>
      <c r="G37" s="16" t="s">
        <v>420</v>
      </c>
      <c r="H37" s="16" t="s">
        <v>420</v>
      </c>
      <c r="I37" s="16" t="s">
        <v>421</v>
      </c>
      <c r="J37" s="16" t="s">
        <v>421</v>
      </c>
      <c r="K37" s="16" t="s">
        <v>421</v>
      </c>
      <c r="L37" s="16" t="s">
        <v>421</v>
      </c>
      <c r="M37" s="16" t="s">
        <v>420</v>
      </c>
      <c r="N37" s="16" t="s">
        <v>422</v>
      </c>
      <c r="O37" s="16" t="s">
        <v>422</v>
      </c>
      <c r="P37" s="16" t="s">
        <v>422</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2637.5908060803099</v>
      </c>
      <c r="AI37" s="16" t="s">
        <v>422</v>
      </c>
      <c r="AJ37" s="16" t="s">
        <v>422</v>
      </c>
      <c r="AK37" s="16" t="s">
        <v>422</v>
      </c>
      <c r="AL37" s="23" t="s">
        <v>45</v>
      </c>
    </row>
    <row r="38" spans="1:38" s="2" customFormat="1" ht="26.25" customHeight="1" thickBot="1" x14ac:dyDescent="0.3">
      <c r="A38" s="29" t="s">
        <v>66</v>
      </c>
      <c r="B38" s="29" t="s">
        <v>97</v>
      </c>
      <c r="C38" s="30" t="s">
        <v>98</v>
      </c>
      <c r="D38" s="33"/>
      <c r="E38" s="16">
        <v>1.9390045299999998</v>
      </c>
      <c r="F38" s="16">
        <v>0.24966423999999998</v>
      </c>
      <c r="G38" s="16">
        <v>0.13466352000000001</v>
      </c>
      <c r="H38" s="16">
        <v>2.8032560999999994E-4</v>
      </c>
      <c r="I38" s="16" t="s">
        <v>421</v>
      </c>
      <c r="J38" s="16" t="s">
        <v>421</v>
      </c>
      <c r="K38" s="16" t="s">
        <v>421</v>
      </c>
      <c r="L38" s="16" t="s">
        <v>421</v>
      </c>
      <c r="M38" s="16">
        <v>0.76158122000000006</v>
      </c>
      <c r="N38" s="16">
        <v>4.6727699999999997E-3</v>
      </c>
      <c r="O38" s="16">
        <v>5.2715450960000006E-4</v>
      </c>
      <c r="P38" s="16" t="s">
        <v>420</v>
      </c>
      <c r="Q38" s="16" t="s">
        <v>420</v>
      </c>
      <c r="R38" s="16">
        <v>2.1407835961000004E-3</v>
      </c>
      <c r="S38" s="16">
        <v>7.6958860548000024E-2</v>
      </c>
      <c r="T38" s="16">
        <v>2.7730069331000006E-3</v>
      </c>
      <c r="U38" s="16">
        <v>3.7381515850000002E-4</v>
      </c>
      <c r="V38" s="16">
        <v>4.5691062708000003E-2</v>
      </c>
      <c r="W38" s="16" t="s">
        <v>420</v>
      </c>
      <c r="X38" s="16">
        <v>1.092350908E-3</v>
      </c>
      <c r="Y38" s="16">
        <v>1.7924750649999999E-3</v>
      </c>
      <c r="Z38" s="16" t="s">
        <v>420</v>
      </c>
      <c r="AA38" s="16" t="s">
        <v>420</v>
      </c>
      <c r="AB38" s="16">
        <v>2.8848259730000002E-3</v>
      </c>
      <c r="AC38" s="16" t="s">
        <v>422</v>
      </c>
      <c r="AD38" s="16" t="s">
        <v>422</v>
      </c>
      <c r="AE38" s="68"/>
      <c r="AF38" s="16">
        <v>1695.9550063853308</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1.4457714291779997</v>
      </c>
      <c r="F39" s="16">
        <v>0.21978399850640001</v>
      </c>
      <c r="G39" s="16">
        <v>1.321423809388</v>
      </c>
      <c r="H39" s="16" t="s">
        <v>420</v>
      </c>
      <c r="I39" s="16" t="s">
        <v>421</v>
      </c>
      <c r="J39" s="16" t="s">
        <v>421</v>
      </c>
      <c r="K39" s="16" t="s">
        <v>421</v>
      </c>
      <c r="L39" s="16" t="s">
        <v>421</v>
      </c>
      <c r="M39" s="16">
        <v>1.0804120286749999</v>
      </c>
      <c r="N39" s="16">
        <v>6.7341675625519999E-3</v>
      </c>
      <c r="O39" s="16">
        <v>1.1621406158200001E-4</v>
      </c>
      <c r="P39" s="16">
        <v>3.7755890797999997E-3</v>
      </c>
      <c r="Q39" s="16">
        <v>2.4690431021000001E-3</v>
      </c>
      <c r="R39" s="16">
        <v>3.233326060374E-3</v>
      </c>
      <c r="S39" s="16">
        <v>2.7579903355374E-3</v>
      </c>
      <c r="T39" s="16">
        <v>7.2802235779159999E-4</v>
      </c>
      <c r="U39" s="16">
        <v>3.0907132695000001E-4</v>
      </c>
      <c r="V39" s="16">
        <v>1.7634395547552001E-2</v>
      </c>
      <c r="W39" s="16">
        <v>0.15872845246389999</v>
      </c>
      <c r="X39" s="16">
        <v>0.11222526504602999</v>
      </c>
      <c r="Y39" s="16">
        <v>0.12682652085469501</v>
      </c>
      <c r="Z39" s="16">
        <v>8.3364587781795008E-2</v>
      </c>
      <c r="AA39" s="16">
        <v>4.2177692413195002E-2</v>
      </c>
      <c r="AB39" s="16">
        <v>0.36459406605984501</v>
      </c>
      <c r="AC39" s="16">
        <v>2.8252549000000002E-5</v>
      </c>
      <c r="AD39" s="16">
        <v>5.5239240761999998E-3</v>
      </c>
      <c r="AE39" s="68"/>
      <c r="AF39" s="16">
        <v>13784.452591539</v>
      </c>
      <c r="AG39" s="16">
        <v>32.493642851893</v>
      </c>
      <c r="AH39" s="16">
        <v>18849.0683289111</v>
      </c>
      <c r="AI39" s="16">
        <v>0</v>
      </c>
      <c r="AJ39" s="16">
        <v>437.981995589029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8.4208323077999996</v>
      </c>
      <c r="F41" s="16">
        <v>6.31605849413</v>
      </c>
      <c r="G41" s="16">
        <v>14.77872999403</v>
      </c>
      <c r="H41" s="16">
        <v>0.42861950237699997</v>
      </c>
      <c r="I41" s="16" t="s">
        <v>421</v>
      </c>
      <c r="J41" s="16" t="s">
        <v>421</v>
      </c>
      <c r="K41" s="16" t="s">
        <v>421</v>
      </c>
      <c r="L41" s="16" t="s">
        <v>421</v>
      </c>
      <c r="M41" s="16">
        <v>43.738787384799998</v>
      </c>
      <c r="N41" s="16">
        <v>1.036660320805</v>
      </c>
      <c r="O41" s="16">
        <v>9.5988101271999998E-2</v>
      </c>
      <c r="P41" s="16">
        <v>6.4902075510999996E-2</v>
      </c>
      <c r="Q41" s="16">
        <v>2.1894617666999999E-2</v>
      </c>
      <c r="R41" s="16">
        <v>0.26012593423300001</v>
      </c>
      <c r="S41" s="16">
        <v>0.18151864716499999</v>
      </c>
      <c r="T41" s="16">
        <v>9.9369618339999993E-2</v>
      </c>
      <c r="U41" s="16">
        <v>2.1337393239999999E-2</v>
      </c>
      <c r="V41" s="16">
        <v>5.1899248031559999</v>
      </c>
      <c r="W41" s="16">
        <v>9.1072806820000007</v>
      </c>
      <c r="X41" s="16">
        <v>1.9815755484490001</v>
      </c>
      <c r="Y41" s="16">
        <v>2.1839202062299998</v>
      </c>
      <c r="Z41" s="16">
        <v>1.1031201712780001</v>
      </c>
      <c r="AA41" s="16">
        <v>1.1036931877230001</v>
      </c>
      <c r="AB41" s="16">
        <v>6.3723091134820002</v>
      </c>
      <c r="AC41" s="16">
        <v>3.8883738845000002E-2</v>
      </c>
      <c r="AD41" s="16">
        <v>1.4521027706159999</v>
      </c>
      <c r="AE41" s="68"/>
      <c r="AF41" s="16">
        <v>106878.12961394842</v>
      </c>
      <c r="AG41" s="16">
        <v>8539.7385892075708</v>
      </c>
      <c r="AH41" s="16">
        <v>57365.396000000001</v>
      </c>
      <c r="AI41" s="16">
        <v>6717.8201950000002</v>
      </c>
      <c r="AJ41" s="16" t="s">
        <v>422</v>
      </c>
      <c r="AK41" s="16" t="s">
        <v>422</v>
      </c>
      <c r="AL41" s="23" t="s">
        <v>45</v>
      </c>
    </row>
    <row r="42" spans="1:38" s="2" customFormat="1" ht="26.25" customHeight="1" thickBot="1" x14ac:dyDescent="0.3">
      <c r="A42" s="29" t="s">
        <v>66</v>
      </c>
      <c r="B42" s="29" t="s">
        <v>103</v>
      </c>
      <c r="C42" s="30" t="s">
        <v>104</v>
      </c>
      <c r="D42" s="31"/>
      <c r="E42" s="16">
        <v>7.4211609999999997E-2</v>
      </c>
      <c r="F42" s="16">
        <v>0.79535003999999998</v>
      </c>
      <c r="G42" s="16">
        <v>7.28399253E-3</v>
      </c>
      <c r="H42" s="16">
        <v>9.9234322899999998E-5</v>
      </c>
      <c r="I42" s="16" t="s">
        <v>421</v>
      </c>
      <c r="J42" s="16" t="s">
        <v>421</v>
      </c>
      <c r="K42" s="16" t="s">
        <v>421</v>
      </c>
      <c r="L42" s="16" t="s">
        <v>421</v>
      </c>
      <c r="M42" s="16">
        <v>8.7548708699999995</v>
      </c>
      <c r="N42" s="16">
        <v>0.49278168099999997</v>
      </c>
      <c r="O42" s="16">
        <v>1.170005372E-4</v>
      </c>
      <c r="P42" s="16" t="s">
        <v>420</v>
      </c>
      <c r="Q42" s="16" t="s">
        <v>420</v>
      </c>
      <c r="R42" s="16">
        <v>8.4087868099999997E-4</v>
      </c>
      <c r="S42" s="16">
        <v>2.6442168869999998E-2</v>
      </c>
      <c r="T42" s="16">
        <v>8.4049514500000009E-4</v>
      </c>
      <c r="U42" s="16">
        <v>1.137527372E-4</v>
      </c>
      <c r="V42" s="16">
        <v>1.409127372E-2</v>
      </c>
      <c r="W42" s="16" t="s">
        <v>420</v>
      </c>
      <c r="X42" s="16">
        <v>3.9445190900000004E-4</v>
      </c>
      <c r="Y42" s="16">
        <v>4.0666490899999999E-4</v>
      </c>
      <c r="Z42" s="16" t="s">
        <v>420</v>
      </c>
      <c r="AA42" s="16" t="s">
        <v>420</v>
      </c>
      <c r="AB42" s="16">
        <v>8.0111681800000003E-4</v>
      </c>
      <c r="AC42" s="16" t="s">
        <v>422</v>
      </c>
      <c r="AD42" s="16" t="s">
        <v>422</v>
      </c>
      <c r="AE42" s="68"/>
      <c r="AF42" s="16">
        <v>531.42212462893144</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2.5388175233599997</v>
      </c>
      <c r="F43" s="16">
        <v>0.58974135959000007</v>
      </c>
      <c r="G43" s="16">
        <v>28.231356584149999</v>
      </c>
      <c r="H43" s="16" t="s">
        <v>420</v>
      </c>
      <c r="I43" s="16" t="s">
        <v>421</v>
      </c>
      <c r="J43" s="16" t="s">
        <v>421</v>
      </c>
      <c r="K43" s="16" t="s">
        <v>421</v>
      </c>
      <c r="L43" s="16" t="s">
        <v>421</v>
      </c>
      <c r="M43" s="16">
        <v>5.3809813322600002</v>
      </c>
      <c r="N43" s="16">
        <v>0.63309066869999997</v>
      </c>
      <c r="O43" s="16">
        <v>1.2269039183E-2</v>
      </c>
      <c r="P43" s="16">
        <v>1.8049271996999999E-2</v>
      </c>
      <c r="Q43" s="16">
        <v>2.9825597867000002E-2</v>
      </c>
      <c r="R43" s="16">
        <v>0.403578699421</v>
      </c>
      <c r="S43" s="16">
        <v>0.12307615260599999</v>
      </c>
      <c r="T43" s="16">
        <v>3.7378568071759997</v>
      </c>
      <c r="U43" s="16">
        <v>4.5036888670000001E-3</v>
      </c>
      <c r="V43" s="16">
        <v>0.76628715348800003</v>
      </c>
      <c r="W43" s="16">
        <v>1.114439833</v>
      </c>
      <c r="X43" s="16">
        <v>0.26857713901099994</v>
      </c>
      <c r="Y43" s="16">
        <v>0.35754140859700001</v>
      </c>
      <c r="Z43" s="16">
        <v>0.149999608678</v>
      </c>
      <c r="AA43" s="16">
        <v>0.11786280875999999</v>
      </c>
      <c r="AB43" s="16">
        <v>0.89398096505000002</v>
      </c>
      <c r="AC43" s="16">
        <v>1.3900399999999999E-3</v>
      </c>
      <c r="AD43" s="16">
        <v>0.38113999999999998</v>
      </c>
      <c r="AE43" s="68"/>
      <c r="AF43" s="16">
        <v>21703.933306634612</v>
      </c>
      <c r="AG43" s="16">
        <v>2242</v>
      </c>
      <c r="AH43" s="16">
        <v>1201</v>
      </c>
      <c r="AI43" s="16" t="s">
        <v>422</v>
      </c>
      <c r="AJ43" s="16" t="s">
        <v>422</v>
      </c>
      <c r="AK43" s="16" t="s">
        <v>422</v>
      </c>
      <c r="AL43" s="23" t="s">
        <v>45</v>
      </c>
    </row>
    <row r="44" spans="1:38" s="2" customFormat="1" ht="26.25" customHeight="1" thickBot="1" x14ac:dyDescent="0.3">
      <c r="A44" s="29" t="s">
        <v>66</v>
      </c>
      <c r="B44" s="29" t="s">
        <v>107</v>
      </c>
      <c r="C44" s="30" t="s">
        <v>108</v>
      </c>
      <c r="D44" s="31"/>
      <c r="E44" s="16">
        <v>3.8571415500000001</v>
      </c>
      <c r="F44" s="16">
        <v>1.30241465</v>
      </c>
      <c r="G44" s="16">
        <v>0.32961616000000005</v>
      </c>
      <c r="H44" s="16">
        <v>7.2533601699999997E-4</v>
      </c>
      <c r="I44" s="16" t="s">
        <v>421</v>
      </c>
      <c r="J44" s="16" t="s">
        <v>421</v>
      </c>
      <c r="K44" s="16" t="s">
        <v>421</v>
      </c>
      <c r="L44" s="16" t="s">
        <v>421</v>
      </c>
      <c r="M44" s="16">
        <v>2.5953492999999996</v>
      </c>
      <c r="N44" s="16">
        <v>9.705445E-2</v>
      </c>
      <c r="O44" s="16">
        <v>3.155713565E-3</v>
      </c>
      <c r="P44" s="16" t="s">
        <v>420</v>
      </c>
      <c r="Q44" s="16" t="s">
        <v>420</v>
      </c>
      <c r="R44" s="16">
        <v>9.136618953000001E-3</v>
      </c>
      <c r="S44" s="16">
        <v>0.41975221750000002</v>
      </c>
      <c r="T44" s="16">
        <v>1.1078251198999998E-2</v>
      </c>
      <c r="U44" s="16">
        <v>9.1438713999999999E-4</v>
      </c>
      <c r="V44" s="16">
        <v>0.24209039950000003</v>
      </c>
      <c r="W44" s="16" t="s">
        <v>420</v>
      </c>
      <c r="X44" s="16">
        <v>2.8722688799999998E-3</v>
      </c>
      <c r="Y44" s="16">
        <v>4.8029817800000008E-3</v>
      </c>
      <c r="Z44" s="16" t="s">
        <v>420</v>
      </c>
      <c r="AA44" s="16" t="s">
        <v>420</v>
      </c>
      <c r="AB44" s="16">
        <v>7.6752506599999997E-3</v>
      </c>
      <c r="AC44" s="16" t="s">
        <v>420</v>
      </c>
      <c r="AD44" s="16" t="s">
        <v>422</v>
      </c>
      <c r="AE44" s="68"/>
      <c r="AF44" s="16">
        <v>4225.8576510485691</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0.577200775674796</v>
      </c>
      <c r="F45" s="16">
        <v>2.6049648384943901E-2</v>
      </c>
      <c r="G45" s="16">
        <v>0.19663079999999999</v>
      </c>
      <c r="H45" s="16">
        <v>9.8315399999999997E-5</v>
      </c>
      <c r="I45" s="16" t="s">
        <v>421</v>
      </c>
      <c r="J45" s="16" t="s">
        <v>421</v>
      </c>
      <c r="K45" s="16" t="s">
        <v>421</v>
      </c>
      <c r="L45" s="16" t="s">
        <v>421</v>
      </c>
      <c r="M45" s="16">
        <v>0.12995508328077099</v>
      </c>
      <c r="N45" s="16">
        <v>9.8315399999999997E-4</v>
      </c>
      <c r="O45" s="16">
        <v>9.8315399999999997E-5</v>
      </c>
      <c r="P45" s="16">
        <v>4.9157699999999999E-4</v>
      </c>
      <c r="Q45" s="16">
        <v>4.9157699999999999E-4</v>
      </c>
      <c r="R45" s="16" t="s">
        <v>420</v>
      </c>
      <c r="S45" s="16">
        <v>4.9157699999999999E-4</v>
      </c>
      <c r="T45" s="16">
        <v>6.8820779999999998E-4</v>
      </c>
      <c r="U45" s="16">
        <v>1.9663079999999999E-3</v>
      </c>
      <c r="V45" s="16">
        <v>4.9157699999999999E-3</v>
      </c>
      <c r="W45" s="16" t="s">
        <v>420</v>
      </c>
      <c r="X45" s="16">
        <v>4.5858235177660998E-4</v>
      </c>
      <c r="Y45" s="16">
        <v>4.5858235177660998E-4</v>
      </c>
      <c r="Z45" s="16">
        <v>1.7447837407831999E-4</v>
      </c>
      <c r="AA45" s="16" t="s">
        <v>420</v>
      </c>
      <c r="AB45" s="16">
        <v>1.0916430776315501E-3</v>
      </c>
      <c r="AC45" s="16" t="s">
        <v>422</v>
      </c>
      <c r="AD45" s="16" t="s">
        <v>422</v>
      </c>
      <c r="AE45" s="68"/>
      <c r="AF45" s="16">
        <v>6075.65937693255</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5.6946428919353601E-2</v>
      </c>
      <c r="F47" s="16">
        <v>5.2987149515660407E-3</v>
      </c>
      <c r="G47" s="16">
        <v>4.0568206822859994E-3</v>
      </c>
      <c r="H47" s="16">
        <v>5.3951519E-6</v>
      </c>
      <c r="I47" s="16" t="s">
        <v>421</v>
      </c>
      <c r="J47" s="16" t="s">
        <v>421</v>
      </c>
      <c r="K47" s="16" t="s">
        <v>421</v>
      </c>
      <c r="L47" s="16" t="s">
        <v>421</v>
      </c>
      <c r="M47" s="16">
        <v>1.9214144837131679E-2</v>
      </c>
      <c r="N47" s="16">
        <v>4.0952999999999999E-5</v>
      </c>
      <c r="O47" s="16">
        <v>8.7177050999999998E-6</v>
      </c>
      <c r="P47" s="16" t="s">
        <v>420</v>
      </c>
      <c r="Q47" s="16" t="s">
        <v>420</v>
      </c>
      <c r="R47" s="16">
        <v>4.7475930999999995E-5</v>
      </c>
      <c r="S47" s="16">
        <v>1.6024682E-3</v>
      </c>
      <c r="T47" s="16">
        <v>5.1741201999999997E-5</v>
      </c>
      <c r="U47" s="16">
        <v>7.4392791000000001E-6</v>
      </c>
      <c r="V47" s="16">
        <v>8.0900690999999997E-4</v>
      </c>
      <c r="W47" s="16" t="s">
        <v>420</v>
      </c>
      <c r="X47" s="16">
        <v>1.6416798999999999E-5</v>
      </c>
      <c r="Y47" s="16">
        <v>3.1220838999999998E-5</v>
      </c>
      <c r="Z47" s="16" t="s">
        <v>420</v>
      </c>
      <c r="AA47" s="16" t="s">
        <v>420</v>
      </c>
      <c r="AB47" s="16">
        <v>4.7637637999999997E-5</v>
      </c>
      <c r="AC47" s="16" t="s">
        <v>422</v>
      </c>
      <c r="AD47" s="16" t="s">
        <v>422</v>
      </c>
      <c r="AE47" s="68"/>
      <c r="AF47" s="16">
        <v>110.28390832571714</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420</v>
      </c>
      <c r="O48" s="16" t="s">
        <v>420</v>
      </c>
      <c r="P48" s="16" t="s">
        <v>420</v>
      </c>
      <c r="Q48" s="16" t="s">
        <v>420</v>
      </c>
      <c r="R48" s="16" t="s">
        <v>420</v>
      </c>
      <c r="S48" s="16" t="s">
        <v>420</v>
      </c>
      <c r="T48" s="16" t="s">
        <v>420</v>
      </c>
      <c r="U48" s="16" t="s">
        <v>420</v>
      </c>
      <c r="V48" s="16" t="s">
        <v>420</v>
      </c>
      <c r="W48" s="16" t="s">
        <v>420</v>
      </c>
      <c r="X48" s="16" t="s">
        <v>420</v>
      </c>
      <c r="Y48" s="16" t="s">
        <v>420</v>
      </c>
      <c r="Z48" s="16" t="s">
        <v>420</v>
      </c>
      <c r="AA48" s="16" t="s">
        <v>420</v>
      </c>
      <c r="AB48" s="16" t="s">
        <v>420</v>
      </c>
      <c r="AC48" s="16" t="s">
        <v>420</v>
      </c>
      <c r="AD48" s="16" t="s">
        <v>420</v>
      </c>
      <c r="AE48" s="68"/>
      <c r="AF48" s="16" t="s">
        <v>422</v>
      </c>
      <c r="AG48" s="16">
        <v>1036</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v>0.123166682</v>
      </c>
      <c r="F49" s="16" t="s">
        <v>420</v>
      </c>
      <c r="G49" s="16">
        <v>4.667834526</v>
      </c>
      <c r="H49" s="16">
        <v>3.8605195000000002E-2</v>
      </c>
      <c r="I49" s="16" t="s">
        <v>421</v>
      </c>
      <c r="J49" s="16" t="s">
        <v>421</v>
      </c>
      <c r="K49" s="16" t="s">
        <v>421</v>
      </c>
      <c r="L49" s="16" t="s">
        <v>421</v>
      </c>
      <c r="M49" s="16">
        <v>0.34295572499999999</v>
      </c>
      <c r="N49" s="16">
        <v>7.7332999999999999E-2</v>
      </c>
      <c r="O49" s="16" t="s">
        <v>420</v>
      </c>
      <c r="P49" s="16" t="s">
        <v>420</v>
      </c>
      <c r="Q49" s="16" t="s">
        <v>420</v>
      </c>
      <c r="R49" s="16" t="s">
        <v>420</v>
      </c>
      <c r="S49" s="16" t="s">
        <v>420</v>
      </c>
      <c r="T49" s="16" t="s">
        <v>420</v>
      </c>
      <c r="U49" s="16" t="s">
        <v>420</v>
      </c>
      <c r="V49" s="16" t="s">
        <v>420</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1511.89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1050.509988</v>
      </c>
      <c r="AL51" s="23" t="s">
        <v>435</v>
      </c>
    </row>
    <row r="52" spans="1:38" s="2" customFormat="1" ht="26.25" customHeight="1" thickBot="1" x14ac:dyDescent="0.3">
      <c r="A52" s="29" t="s">
        <v>115</v>
      </c>
      <c r="B52" s="29" t="s">
        <v>125</v>
      </c>
      <c r="C52" s="30" t="s">
        <v>386</v>
      </c>
      <c r="D52" s="31"/>
      <c r="E52" s="16">
        <v>5.7324486000000001E-2</v>
      </c>
      <c r="F52" s="16">
        <v>16.925999999999998</v>
      </c>
      <c r="G52" s="16">
        <v>1.0963629999999999E-3</v>
      </c>
      <c r="H52" s="16" t="s">
        <v>422</v>
      </c>
      <c r="I52" s="16" t="s">
        <v>421</v>
      </c>
      <c r="J52" s="16" t="s">
        <v>421</v>
      </c>
      <c r="K52" s="16" t="s">
        <v>421</v>
      </c>
      <c r="L52" s="16" t="s">
        <v>421</v>
      </c>
      <c r="M52" s="16">
        <v>1.4108999999999999E-4</v>
      </c>
      <c r="N52" s="16">
        <v>9.0000000000000002E-6</v>
      </c>
      <c r="O52" s="16" t="s">
        <v>420</v>
      </c>
      <c r="P52" s="16" t="s">
        <v>420</v>
      </c>
      <c r="Q52" s="16" t="s">
        <v>420</v>
      </c>
      <c r="R52" s="16" t="s">
        <v>420</v>
      </c>
      <c r="S52" s="16" t="s">
        <v>420</v>
      </c>
      <c r="T52" s="16" t="s">
        <v>420</v>
      </c>
      <c r="U52" s="16" t="s">
        <v>420</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6.9950000000000001</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2.0567048749999994</v>
      </c>
      <c r="AL53" s="23" t="s">
        <v>129</v>
      </c>
    </row>
    <row r="54" spans="1:38" s="2" customFormat="1" ht="37.5" customHeight="1" thickBot="1" x14ac:dyDescent="0.3">
      <c r="A54" s="29" t="s">
        <v>115</v>
      </c>
      <c r="B54" s="29" t="s">
        <v>130</v>
      </c>
      <c r="C54" s="30" t="s">
        <v>131</v>
      </c>
      <c r="D54" s="31"/>
      <c r="E54" s="16" t="s">
        <v>422</v>
      </c>
      <c r="F54" s="16">
        <v>3.0451676915340999</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196240.32000000004</v>
      </c>
      <c r="AL54" s="23" t="s">
        <v>438</v>
      </c>
    </row>
    <row r="55" spans="1:38" s="2" customFormat="1" ht="26.25" customHeight="1" thickBot="1" x14ac:dyDescent="0.3">
      <c r="A55" s="29" t="s">
        <v>115</v>
      </c>
      <c r="B55" s="29" t="s">
        <v>132</v>
      </c>
      <c r="C55" s="30" t="s">
        <v>133</v>
      </c>
      <c r="D55" s="31"/>
      <c r="E55" s="16" t="s">
        <v>420</v>
      </c>
      <c r="F55" s="16" t="s">
        <v>420</v>
      </c>
      <c r="G55" s="16">
        <v>0.24669432299999999</v>
      </c>
      <c r="H55" s="16" t="s">
        <v>420</v>
      </c>
      <c r="I55" s="16" t="s">
        <v>421</v>
      </c>
      <c r="J55" s="16" t="s">
        <v>421</v>
      </c>
      <c r="K55" s="16" t="s">
        <v>421</v>
      </c>
      <c r="L55" s="16" t="s">
        <v>421</v>
      </c>
      <c r="M55" s="16" t="s">
        <v>420</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t="s">
        <v>422</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v>3.2299389999999998E-3</v>
      </c>
      <c r="F57" s="16" t="s">
        <v>420</v>
      </c>
      <c r="G57" s="16">
        <v>1.275E-5</v>
      </c>
      <c r="H57" s="16" t="s">
        <v>422</v>
      </c>
      <c r="I57" s="16" t="s">
        <v>421</v>
      </c>
      <c r="J57" s="16" t="s">
        <v>421</v>
      </c>
      <c r="K57" s="16" t="s">
        <v>421</v>
      </c>
      <c r="L57" s="16" t="s">
        <v>421</v>
      </c>
      <c r="M57" s="16">
        <v>1.2749759999999999E-3</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0.59533659900000002</v>
      </c>
      <c r="F59" s="16">
        <v>0.52188500000000004</v>
      </c>
      <c r="G59" s="16">
        <v>0.140262524</v>
      </c>
      <c r="H59" s="16">
        <v>0.21256800000000001</v>
      </c>
      <c r="I59" s="16" t="s">
        <v>421</v>
      </c>
      <c r="J59" s="16" t="s">
        <v>421</v>
      </c>
      <c r="K59" s="16" t="s">
        <v>421</v>
      </c>
      <c r="L59" s="16" t="s">
        <v>421</v>
      </c>
      <c r="M59" s="16">
        <v>4.2892625000000004E-2</v>
      </c>
      <c r="N59" s="16">
        <v>1.593199</v>
      </c>
      <c r="O59" s="16">
        <v>3.8000000000000002E-4</v>
      </c>
      <c r="P59" s="16">
        <v>1.3099999999999999E-4</v>
      </c>
      <c r="Q59" s="16">
        <v>6.5729999999999998E-3</v>
      </c>
      <c r="R59" s="16">
        <v>1.5030999999999999E-2</v>
      </c>
      <c r="S59" s="16">
        <v>8.0199999999999998E-4</v>
      </c>
      <c r="T59" s="16">
        <v>7.143E-3</v>
      </c>
      <c r="U59" s="16">
        <v>2.0690000000000001E-3</v>
      </c>
      <c r="V59" s="16" t="s">
        <v>420</v>
      </c>
      <c r="W59" s="16">
        <v>9.7915669999999996E-2</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489.57834819126634</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0.32680001699999994</v>
      </c>
      <c r="F63" s="16">
        <v>3.0199027592376497</v>
      </c>
      <c r="G63" s="16">
        <v>1.084636403</v>
      </c>
      <c r="H63" s="16" t="s">
        <v>420</v>
      </c>
      <c r="I63" s="16" t="s">
        <v>421</v>
      </c>
      <c r="J63" s="16" t="s">
        <v>421</v>
      </c>
      <c r="K63" s="16" t="s">
        <v>421</v>
      </c>
      <c r="L63" s="16" t="s">
        <v>421</v>
      </c>
      <c r="M63" s="16">
        <v>0.51903009300000003</v>
      </c>
      <c r="N63" s="16">
        <v>1.7221E-2</v>
      </c>
      <c r="O63" s="16" t="s">
        <v>420</v>
      </c>
      <c r="P63" s="16">
        <v>4.0000000000000002E-4</v>
      </c>
      <c r="Q63" s="16" t="s">
        <v>420</v>
      </c>
      <c r="R63" s="16" t="s">
        <v>420</v>
      </c>
      <c r="S63" s="16" t="s">
        <v>420</v>
      </c>
      <c r="T63" s="16" t="s">
        <v>420</v>
      </c>
      <c r="U63" s="16" t="s">
        <v>420</v>
      </c>
      <c r="V63" s="16" t="s">
        <v>420</v>
      </c>
      <c r="W63" s="16">
        <v>0.61113680479999999</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t="s">
        <v>420</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t="s">
        <v>420</v>
      </c>
      <c r="AL64" s="23" t="s">
        <v>154</v>
      </c>
    </row>
    <row r="65" spans="1:38" s="2" customFormat="1" ht="26.25" customHeight="1" thickBot="1" x14ac:dyDescent="0.3">
      <c r="A65" s="29" t="s">
        <v>49</v>
      </c>
      <c r="B65" s="29" t="s">
        <v>155</v>
      </c>
      <c r="C65" s="30" t="s">
        <v>156</v>
      </c>
      <c r="D65" s="31"/>
      <c r="E65" s="16">
        <v>2.961557</v>
      </c>
      <c r="F65" s="16" t="s">
        <v>422</v>
      </c>
      <c r="G65" s="16" t="s">
        <v>422</v>
      </c>
      <c r="H65" s="16" t="s">
        <v>420</v>
      </c>
      <c r="I65" s="16" t="s">
        <v>421</v>
      </c>
      <c r="J65" s="16" t="s">
        <v>421</v>
      </c>
      <c r="K65" s="16" t="s">
        <v>421</v>
      </c>
      <c r="L65" s="16" t="s">
        <v>421</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1072.652</v>
      </c>
      <c r="AL65" s="23" t="s">
        <v>157</v>
      </c>
    </row>
    <row r="66" spans="1:38" s="2" customFormat="1" ht="26.25" customHeight="1" thickBot="1" x14ac:dyDescent="0.3">
      <c r="A66" s="29" t="s">
        <v>49</v>
      </c>
      <c r="B66" s="29" t="s">
        <v>158</v>
      </c>
      <c r="C66" s="30" t="s">
        <v>159</v>
      </c>
      <c r="D66" s="31"/>
      <c r="E66" s="16">
        <v>0.10512000000000001</v>
      </c>
      <c r="F66" s="16" t="s">
        <v>422</v>
      </c>
      <c r="G66" s="16" t="s">
        <v>422</v>
      </c>
      <c r="H66" s="16" t="s">
        <v>422</v>
      </c>
      <c r="I66" s="16" t="s">
        <v>421</v>
      </c>
      <c r="J66" s="16" t="s">
        <v>421</v>
      </c>
      <c r="K66" s="16" t="s">
        <v>421</v>
      </c>
      <c r="L66" s="16" t="s">
        <v>421</v>
      </c>
      <c r="M66" s="16" t="s">
        <v>422</v>
      </c>
      <c r="N66" s="16" t="s">
        <v>422</v>
      </c>
      <c r="O66" s="16" t="s">
        <v>422</v>
      </c>
      <c r="P66" s="16" t="s">
        <v>422</v>
      </c>
      <c r="Q66" s="16" t="s">
        <v>422</v>
      </c>
      <c r="R66" s="16" t="s">
        <v>422</v>
      </c>
      <c r="S66" s="16" t="s">
        <v>422</v>
      </c>
      <c r="T66" s="16" t="s">
        <v>422</v>
      </c>
      <c r="U66" s="16" t="s">
        <v>422</v>
      </c>
      <c r="V66" s="16" t="s">
        <v>422</v>
      </c>
      <c r="W66" s="16" t="s">
        <v>422</v>
      </c>
      <c r="X66" s="16" t="s">
        <v>422</v>
      </c>
      <c r="Y66" s="16" t="s">
        <v>422</v>
      </c>
      <c r="Z66" s="16" t="s">
        <v>422</v>
      </c>
      <c r="AA66" s="16" t="s">
        <v>422</v>
      </c>
      <c r="AB66" s="16" t="s">
        <v>422</v>
      </c>
      <c r="AC66" s="16" t="s">
        <v>422</v>
      </c>
      <c r="AD66" s="16" t="s">
        <v>422</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1.7684536000000001E-2</v>
      </c>
      <c r="F68" s="16" t="s">
        <v>422</v>
      </c>
      <c r="G68" s="16">
        <v>1.2148024039999998</v>
      </c>
      <c r="H68" s="16" t="s">
        <v>422</v>
      </c>
      <c r="I68" s="16" t="s">
        <v>421</v>
      </c>
      <c r="J68" s="16" t="s">
        <v>421</v>
      </c>
      <c r="K68" s="16" t="s">
        <v>421</v>
      </c>
      <c r="L68" s="16" t="s">
        <v>421</v>
      </c>
      <c r="M68" s="16">
        <v>4.4895559999999996E-3</v>
      </c>
      <c r="N68" s="16" t="s">
        <v>422</v>
      </c>
      <c r="O68" s="16" t="s">
        <v>422</v>
      </c>
      <c r="P68" s="16">
        <v>1.8E-5</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4.6750553430000013</v>
      </c>
      <c r="F70" s="16">
        <v>27.194790000000001</v>
      </c>
      <c r="G70" s="16">
        <v>15.980922652</v>
      </c>
      <c r="H70" s="16">
        <v>1.555847642</v>
      </c>
      <c r="I70" s="16" t="s">
        <v>421</v>
      </c>
      <c r="J70" s="16" t="s">
        <v>421</v>
      </c>
      <c r="K70" s="16" t="s">
        <v>421</v>
      </c>
      <c r="L70" s="16" t="s">
        <v>421</v>
      </c>
      <c r="M70" s="16">
        <v>9.4466377189999999</v>
      </c>
      <c r="N70" s="16">
        <v>4.0043999999999989E-2</v>
      </c>
      <c r="O70" s="16" t="s">
        <v>420</v>
      </c>
      <c r="P70" s="16">
        <v>0.20813699999999999</v>
      </c>
      <c r="Q70" s="16" t="s">
        <v>420</v>
      </c>
      <c r="R70" s="16" t="s">
        <v>420</v>
      </c>
      <c r="S70" s="16" t="s">
        <v>420</v>
      </c>
      <c r="T70" s="16" t="s">
        <v>420</v>
      </c>
      <c r="U70" s="16" t="s">
        <v>420</v>
      </c>
      <c r="V70" s="16" t="s">
        <v>420</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420</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4.6563164959999996</v>
      </c>
      <c r="F72" s="16">
        <v>9.6429399999999998E-2</v>
      </c>
      <c r="G72" s="16">
        <v>9.4628960479999993</v>
      </c>
      <c r="H72" s="16" t="s">
        <v>420</v>
      </c>
      <c r="I72" s="16" t="s">
        <v>421</v>
      </c>
      <c r="J72" s="16" t="s">
        <v>421</v>
      </c>
      <c r="K72" s="16" t="s">
        <v>421</v>
      </c>
      <c r="L72" s="16" t="s">
        <v>421</v>
      </c>
      <c r="M72" s="16">
        <v>184.27293330500001</v>
      </c>
      <c r="N72" s="16">
        <v>1.6017E-2</v>
      </c>
      <c r="O72" s="16" t="s">
        <v>420</v>
      </c>
      <c r="P72" s="16">
        <v>9.0000000000000002E-6</v>
      </c>
      <c r="Q72" s="16" t="s">
        <v>420</v>
      </c>
      <c r="R72" s="16" t="s">
        <v>420</v>
      </c>
      <c r="S72" s="16" t="s">
        <v>420</v>
      </c>
      <c r="T72" s="16" t="s">
        <v>420</v>
      </c>
      <c r="U72" s="16" t="s">
        <v>420</v>
      </c>
      <c r="V72" s="16" t="s">
        <v>420</v>
      </c>
      <c r="W72" s="16">
        <v>81.068813259999999</v>
      </c>
      <c r="X72" s="16">
        <v>0.17257359</v>
      </c>
      <c r="Y72" s="16">
        <v>0.168599636</v>
      </c>
      <c r="Z72" s="16">
        <v>0.30330998799999997</v>
      </c>
      <c r="AA72" s="16">
        <v>8.9477025700000004E-2</v>
      </c>
      <c r="AB72" s="16">
        <v>0.73396023970000002</v>
      </c>
      <c r="AC72" s="16">
        <v>0.16806561950000001</v>
      </c>
      <c r="AD72" s="16" t="s">
        <v>422</v>
      </c>
      <c r="AE72" s="68"/>
      <c r="AF72" s="16" t="s">
        <v>422</v>
      </c>
      <c r="AG72" s="16" t="s">
        <v>422</v>
      </c>
      <c r="AH72" s="16" t="s">
        <v>422</v>
      </c>
      <c r="AI72" s="16" t="s">
        <v>422</v>
      </c>
      <c r="AJ72" s="16" t="s">
        <v>422</v>
      </c>
      <c r="AK72" s="16">
        <v>4226.259</v>
      </c>
      <c r="AL72" s="23" t="s">
        <v>175</v>
      </c>
    </row>
    <row r="73" spans="1:38" s="2" customFormat="1" ht="26.25" customHeight="1" thickBot="1" x14ac:dyDescent="0.3">
      <c r="A73" s="29" t="s">
        <v>49</v>
      </c>
      <c r="B73" s="29" t="s">
        <v>176</v>
      </c>
      <c r="C73" s="30" t="s">
        <v>177</v>
      </c>
      <c r="D73" s="31"/>
      <c r="E73" s="16">
        <v>6.9950719999999997E-3</v>
      </c>
      <c r="F73" s="16" t="s">
        <v>420</v>
      </c>
      <c r="G73" s="16">
        <v>5.8819601500000003</v>
      </c>
      <c r="H73" s="16" t="s">
        <v>420</v>
      </c>
      <c r="I73" s="16" t="s">
        <v>421</v>
      </c>
      <c r="J73" s="16" t="s">
        <v>421</v>
      </c>
      <c r="K73" s="16" t="s">
        <v>421</v>
      </c>
      <c r="L73" s="16" t="s">
        <v>421</v>
      </c>
      <c r="M73" s="16">
        <v>8.0985640000000008E-3</v>
      </c>
      <c r="N73" s="16">
        <v>3.0000000000000001E-6</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9.8499079999999989E-2</v>
      </c>
      <c r="F74" s="16" t="s">
        <v>423</v>
      </c>
      <c r="G74" s="16">
        <v>4.1021099999999995E-4</v>
      </c>
      <c r="H74" s="16" t="s">
        <v>423</v>
      </c>
      <c r="I74" s="16" t="s">
        <v>421</v>
      </c>
      <c r="J74" s="16" t="s">
        <v>421</v>
      </c>
      <c r="K74" s="16" t="s">
        <v>421</v>
      </c>
      <c r="L74" s="16" t="s">
        <v>421</v>
      </c>
      <c r="M74" s="16">
        <v>0.11043831800000001</v>
      </c>
      <c r="N74" s="16" t="s">
        <v>423</v>
      </c>
      <c r="O74" s="16" t="s">
        <v>423</v>
      </c>
      <c r="P74" s="16">
        <v>1.1900000000000001E-4</v>
      </c>
      <c r="Q74" s="16" t="s">
        <v>423</v>
      </c>
      <c r="R74" s="16" t="s">
        <v>420</v>
      </c>
      <c r="S74" s="16" t="s">
        <v>423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421</v>
      </c>
      <c r="J78" s="16" t="s">
        <v>421</v>
      </c>
      <c r="K78" s="16" t="s">
        <v>421</v>
      </c>
      <c r="L78" s="16" t="s">
        <v>421</v>
      </c>
      <c r="M78" s="16" t="s">
        <v>423</v>
      </c>
      <c r="N78" s="16" t="s">
        <v>423</v>
      </c>
      <c r="O78" s="16" t="s">
        <v>423</v>
      </c>
      <c r="P78" s="16" t="s">
        <v>423</v>
      </c>
      <c r="Q78" s="16" t="s">
        <v>423</v>
      </c>
      <c r="R78" s="16" t="s">
        <v>420</v>
      </c>
      <c r="S78" s="16" t="s">
        <v>423</v>
      </c>
      <c r="T78" s="16" t="s">
        <v>420</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1.3436158040000001</v>
      </c>
      <c r="F80" s="16">
        <v>0.58948999999999996</v>
      </c>
      <c r="G80" s="16">
        <v>7.268838667999999</v>
      </c>
      <c r="H80" s="16" t="s">
        <v>420</v>
      </c>
      <c r="I80" s="16" t="s">
        <v>421</v>
      </c>
      <c r="J80" s="16" t="s">
        <v>421</v>
      </c>
      <c r="K80" s="16" t="s">
        <v>421</v>
      </c>
      <c r="L80" s="16" t="s">
        <v>421</v>
      </c>
      <c r="M80" s="16">
        <v>1.959186157</v>
      </c>
      <c r="N80" s="16">
        <v>31.173334000000001</v>
      </c>
      <c r="O80" s="16">
        <v>2.2831079999999999</v>
      </c>
      <c r="P80" s="16">
        <v>2.8701999999999998E-2</v>
      </c>
      <c r="Q80" s="16">
        <v>1.0241750000000001</v>
      </c>
      <c r="R80" s="16">
        <v>7.3150000000000003E-3</v>
      </c>
      <c r="S80" s="16">
        <v>5.3773460000000002</v>
      </c>
      <c r="T80" s="16" t="s">
        <v>420</v>
      </c>
      <c r="U80" s="16" t="s">
        <v>420</v>
      </c>
      <c r="V80" s="16">
        <v>75.971257999999992</v>
      </c>
      <c r="W80" s="16">
        <v>29.042179900000001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5.3460092836135598</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5739736</v>
      </c>
      <c r="AL82" s="23" t="s">
        <v>431</v>
      </c>
    </row>
    <row r="83" spans="1:38" s="2" customFormat="1" ht="26.25" customHeight="1" thickBot="1" x14ac:dyDescent="0.3">
      <c r="A83" s="29" t="s">
        <v>49</v>
      </c>
      <c r="B83" s="100" t="s">
        <v>205</v>
      </c>
      <c r="C83" s="35" t="s">
        <v>206</v>
      </c>
      <c r="D83" s="31"/>
      <c r="E83" s="16" t="s">
        <v>420</v>
      </c>
      <c r="F83" s="16">
        <v>2.05792632E-2</v>
      </c>
      <c r="G83" s="16" t="s">
        <v>420</v>
      </c>
      <c r="H83" s="16" t="s">
        <v>420</v>
      </c>
      <c r="I83" s="16" t="s">
        <v>421</v>
      </c>
      <c r="J83" s="16" t="s">
        <v>421</v>
      </c>
      <c r="K83" s="16" t="s">
        <v>421</v>
      </c>
      <c r="L83" s="16" t="s">
        <v>421</v>
      </c>
      <c r="M83" s="16" t="s">
        <v>420</v>
      </c>
      <c r="N83" s="16" t="s">
        <v>420</v>
      </c>
      <c r="O83" s="16" t="s">
        <v>420</v>
      </c>
      <c r="P83" s="16" t="s">
        <v>420</v>
      </c>
      <c r="Q83" s="16" t="s">
        <v>420</v>
      </c>
      <c r="R83" s="16" t="s">
        <v>420</v>
      </c>
      <c r="S83" s="16" t="s">
        <v>420</v>
      </c>
      <c r="T83" s="16" t="s">
        <v>420</v>
      </c>
      <c r="U83" s="16" t="s">
        <v>420</v>
      </c>
      <c r="V83" s="16" t="s">
        <v>420</v>
      </c>
      <c r="W83" s="16">
        <v>0.154</v>
      </c>
      <c r="X83" s="16">
        <v>1.75087493503555E-3</v>
      </c>
      <c r="Y83" s="16">
        <v>3.7284541426621E-4</v>
      </c>
      <c r="Z83" s="16">
        <v>1.75944565497638E-6</v>
      </c>
      <c r="AA83" s="16">
        <v>1.75944565497638E-6</v>
      </c>
      <c r="AB83" s="16">
        <v>2.1272392406117102E-3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v>4.5095919999999998E-3</v>
      </c>
      <c r="F84" s="16" t="s">
        <v>420</v>
      </c>
      <c r="G84" s="16">
        <v>4.9920175999999997E-2</v>
      </c>
      <c r="H84" s="16" t="s">
        <v>420</v>
      </c>
      <c r="I84" s="16" t="s">
        <v>421</v>
      </c>
      <c r="J84" s="16" t="s">
        <v>421</v>
      </c>
      <c r="K84" s="16" t="s">
        <v>421</v>
      </c>
      <c r="L84" s="16" t="s">
        <v>421</v>
      </c>
      <c r="M84" s="16">
        <v>1.5576199999999999E-4</v>
      </c>
      <c r="N84" s="16">
        <v>4.0999999999999999E-4</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5.2023391000000002E-2</v>
      </c>
      <c r="F85" s="16">
        <v>34.240964559450425</v>
      </c>
      <c r="G85" s="16">
        <v>4.0128669999999998E-3</v>
      </c>
      <c r="H85" s="16" t="s">
        <v>420</v>
      </c>
      <c r="I85" s="16" t="s">
        <v>421</v>
      </c>
      <c r="J85" s="16" t="s">
        <v>421</v>
      </c>
      <c r="K85" s="16" t="s">
        <v>421</v>
      </c>
      <c r="L85" s="16" t="s">
        <v>421</v>
      </c>
      <c r="M85" s="16">
        <v>2.4172659999999999E-2</v>
      </c>
      <c r="N85" s="16">
        <v>1.3514999999999999E-2</v>
      </c>
      <c r="O85" s="16" t="s">
        <v>420</v>
      </c>
      <c r="P85" s="16">
        <v>4.4999999999999996E-5</v>
      </c>
      <c r="Q85" s="16" t="s">
        <v>420</v>
      </c>
      <c r="R85" s="16">
        <v>0.18432200000000001</v>
      </c>
      <c r="S85" s="16">
        <v>7.8110000000000002E-3</v>
      </c>
      <c r="T85" s="16">
        <v>4.5537000000000001E-2</v>
      </c>
      <c r="U85" s="16" t="s">
        <v>420</v>
      </c>
      <c r="V85" s="16">
        <v>0.19691400000000001</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4.4997708999999997</v>
      </c>
      <c r="G86" s="16" t="s">
        <v>420</v>
      </c>
      <c r="H86" s="16" t="s">
        <v>420</v>
      </c>
      <c r="I86" s="16" t="s">
        <v>421</v>
      </c>
      <c r="J86" s="16" t="s">
        <v>421</v>
      </c>
      <c r="K86" s="16" t="s">
        <v>421</v>
      </c>
      <c r="L86" s="16" t="s">
        <v>421</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1.763765</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1.3670690999999999E-2</v>
      </c>
      <c r="F88" s="16">
        <v>6.3677161551250219</v>
      </c>
      <c r="G88" s="16">
        <v>6.6092000000000004E-5</v>
      </c>
      <c r="H88" s="16" t="s">
        <v>420</v>
      </c>
      <c r="I88" s="16" t="s">
        <v>421</v>
      </c>
      <c r="J88" s="16" t="s">
        <v>421</v>
      </c>
      <c r="K88" s="16" t="s">
        <v>421</v>
      </c>
      <c r="L88" s="16" t="s">
        <v>421</v>
      </c>
      <c r="M88" s="16">
        <v>4.1606239999999999E-3</v>
      </c>
      <c r="N88" s="16">
        <v>0.319158</v>
      </c>
      <c r="O88" s="16" t="s">
        <v>420</v>
      </c>
      <c r="P88" s="16" t="s">
        <v>420</v>
      </c>
      <c r="Q88" s="16" t="s">
        <v>420</v>
      </c>
      <c r="R88" s="16" t="s">
        <v>420</v>
      </c>
      <c r="S88" s="16" t="s">
        <v>420</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9.9164000000000001E-4</v>
      </c>
      <c r="F89" s="16">
        <v>11.331</v>
      </c>
      <c r="G89" s="16">
        <v>1.4446999999999999E-5</v>
      </c>
      <c r="H89" s="16">
        <v>3.08933E-4</v>
      </c>
      <c r="I89" s="16" t="s">
        <v>421</v>
      </c>
      <c r="J89" s="16" t="s">
        <v>421</v>
      </c>
      <c r="K89" s="16" t="s">
        <v>421</v>
      </c>
      <c r="L89" s="16" t="s">
        <v>421</v>
      </c>
      <c r="M89" s="16">
        <v>9.9164000000000001E-4</v>
      </c>
      <c r="N89" s="16" t="s">
        <v>422</v>
      </c>
      <c r="O89" s="16" t="s">
        <v>422</v>
      </c>
      <c r="P89" s="16">
        <v>1.9999999999999999E-6</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4.4261248286666595</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1.7943565953778554E-2</v>
      </c>
      <c r="F91" s="16">
        <v>6.4800723308038502E-2</v>
      </c>
      <c r="G91" s="16">
        <v>3.69322717014104E-3</v>
      </c>
      <c r="H91" s="16">
        <v>4.0506833524857198E-2</v>
      </c>
      <c r="I91" s="16" t="s">
        <v>421</v>
      </c>
      <c r="J91" s="16" t="s">
        <v>421</v>
      </c>
      <c r="K91" s="16" t="s">
        <v>421</v>
      </c>
      <c r="L91" s="16" t="s">
        <v>421</v>
      </c>
      <c r="M91" s="16">
        <v>0.54701921278052346</v>
      </c>
      <c r="N91" s="16">
        <v>0.96007841037013675</v>
      </c>
      <c r="O91" s="16">
        <v>8.654454115983104E-2</v>
      </c>
      <c r="P91" s="16">
        <v>1.436202194319365E-3</v>
      </c>
      <c r="Q91" s="16">
        <v>1.6889558321202737E-3</v>
      </c>
      <c r="R91" s="16">
        <v>0.15470867620143355</v>
      </c>
      <c r="S91" s="16">
        <v>6.0599289192539842</v>
      </c>
      <c r="T91" s="16">
        <v>0.28701932500304256</v>
      </c>
      <c r="U91" s="16">
        <v>3.2081672937601315E-2</v>
      </c>
      <c r="V91" s="16">
        <v>3.5062706198612714</v>
      </c>
      <c r="W91" s="16">
        <v>9.7606827770740001E-4</v>
      </c>
      <c r="X91" s="16">
        <v>1.08343578825522E-3</v>
      </c>
      <c r="Y91" s="16">
        <v>4.3923072496833198E-4</v>
      </c>
      <c r="Z91" s="16">
        <v>4.3923072496833198E-4</v>
      </c>
      <c r="AA91" s="16">
        <v>4.3923072496833198E-4</v>
      </c>
      <c r="AB91" s="16">
        <v>2.4011279631602099E-3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4.1907199999999999E-2</v>
      </c>
      <c r="F92" s="16" t="s">
        <v>422</v>
      </c>
      <c r="G92" s="16">
        <v>1.9644000000000001E-4</v>
      </c>
      <c r="H92" s="16" t="s">
        <v>422</v>
      </c>
      <c r="I92" s="16" t="s">
        <v>421</v>
      </c>
      <c r="J92" s="16" t="s">
        <v>421</v>
      </c>
      <c r="K92" s="16" t="s">
        <v>421</v>
      </c>
      <c r="L92" s="16" t="s">
        <v>421</v>
      </c>
      <c r="M92" s="16">
        <v>1.70248E-2</v>
      </c>
      <c r="N92" s="16" t="s">
        <v>422</v>
      </c>
      <c r="O92" s="16" t="s">
        <v>422</v>
      </c>
      <c r="P92" s="16">
        <v>5.1999999999999997E-5</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0.16442944000000004</v>
      </c>
      <c r="F93" s="16">
        <v>1.18217500074472</v>
      </c>
      <c r="G93" s="16">
        <v>1.1691150029999999</v>
      </c>
      <c r="H93" s="16">
        <v>3.1869199999999998E-4</v>
      </c>
      <c r="I93" s="16" t="s">
        <v>421</v>
      </c>
      <c r="J93" s="16" t="s">
        <v>421</v>
      </c>
      <c r="K93" s="16" t="s">
        <v>421</v>
      </c>
      <c r="L93" s="16" t="s">
        <v>421</v>
      </c>
      <c r="M93" s="16">
        <v>0.48953903800000004</v>
      </c>
      <c r="N93" s="16">
        <v>9.3299999999999998E-3</v>
      </c>
      <c r="O93" s="16" t="s">
        <v>422</v>
      </c>
      <c r="P93" s="16">
        <v>3.0000000000000001E-5</v>
      </c>
      <c r="Q93" s="16" t="s">
        <v>422</v>
      </c>
      <c r="R93" s="16" t="s">
        <v>422</v>
      </c>
      <c r="S93" s="16" t="s">
        <v>422</v>
      </c>
      <c r="T93" s="16" t="s">
        <v>422</v>
      </c>
      <c r="U93" s="16" t="s">
        <v>422</v>
      </c>
      <c r="V93" s="16" t="s">
        <v>422</v>
      </c>
      <c r="W93" s="16">
        <v>1.3008E-3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t="s">
        <v>420</v>
      </c>
      <c r="F95" s="16" t="s">
        <v>422</v>
      </c>
      <c r="G95" s="16" t="s">
        <v>420</v>
      </c>
      <c r="H95" s="16" t="s">
        <v>422</v>
      </c>
      <c r="I95" s="16" t="s">
        <v>421</v>
      </c>
      <c r="J95" s="16" t="s">
        <v>421</v>
      </c>
      <c r="K95" s="16" t="s">
        <v>421</v>
      </c>
      <c r="L95" s="16" t="s">
        <v>421</v>
      </c>
      <c r="M95" s="16" t="s">
        <v>420</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1.06385902079957</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1.5282609999999999E-3</v>
      </c>
      <c r="F98" s="16" t="s">
        <v>423</v>
      </c>
      <c r="G98" s="16" t="s">
        <v>420</v>
      </c>
      <c r="H98" s="16" t="s">
        <v>422</v>
      </c>
      <c r="I98" s="16" t="s">
        <v>421</v>
      </c>
      <c r="J98" s="16" t="s">
        <v>421</v>
      </c>
      <c r="K98" s="16" t="s">
        <v>421</v>
      </c>
      <c r="L98" s="16" t="s">
        <v>421</v>
      </c>
      <c r="M98" s="16">
        <v>1.6505219000000002E-2</v>
      </c>
      <c r="N98" s="16" t="s">
        <v>420</v>
      </c>
      <c r="O98" s="16" t="s">
        <v>420</v>
      </c>
      <c r="P98" s="16" t="s">
        <v>420</v>
      </c>
      <c r="Q98" s="16" t="s">
        <v>420</v>
      </c>
      <c r="R98" s="16" t="s">
        <v>420</v>
      </c>
      <c r="S98" s="16" t="s">
        <v>420</v>
      </c>
      <c r="T98" s="16" t="s">
        <v>420</v>
      </c>
      <c r="U98" s="16" t="s">
        <v>420</v>
      </c>
      <c r="V98" s="16" t="s">
        <v>420</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0.19117926669999999</v>
      </c>
      <c r="F99" s="16">
        <v>5.4251489880000001</v>
      </c>
      <c r="G99" s="16" t="s">
        <v>422</v>
      </c>
      <c r="H99" s="16">
        <v>3.8234167000000001</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452.79300000000001</v>
      </c>
      <c r="AL99" s="23" t="s">
        <v>239</v>
      </c>
    </row>
    <row r="100" spans="1:38" s="2" customFormat="1" ht="26.25" customHeight="1" thickBot="1" x14ac:dyDescent="0.3">
      <c r="A100" s="29" t="s">
        <v>237</v>
      </c>
      <c r="B100" s="29" t="s">
        <v>240</v>
      </c>
      <c r="C100" s="30" t="s">
        <v>402</v>
      </c>
      <c r="D100" s="33"/>
      <c r="E100" s="16">
        <v>0.1760640752</v>
      </c>
      <c r="F100" s="16">
        <v>11.152531890000001</v>
      </c>
      <c r="G100" s="16" t="s">
        <v>422</v>
      </c>
      <c r="H100" s="16">
        <v>5.3476382830000002</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1262.971</v>
      </c>
      <c r="AL100" s="23" t="s">
        <v>239</v>
      </c>
    </row>
    <row r="101" spans="1:38" s="2" customFormat="1" ht="26.25" customHeight="1" thickBot="1" x14ac:dyDescent="0.3">
      <c r="A101" s="29" t="s">
        <v>237</v>
      </c>
      <c r="B101" s="29" t="s">
        <v>241</v>
      </c>
      <c r="C101" s="30" t="s">
        <v>242</v>
      </c>
      <c r="D101" s="33"/>
      <c r="E101" s="16">
        <v>1.4717879999999999E-3</v>
      </c>
      <c r="F101" s="16">
        <v>3.4219070999999997E-2</v>
      </c>
      <c r="G101" s="16" t="s">
        <v>422</v>
      </c>
      <c r="H101" s="16">
        <v>4.9845583229999997E-2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122.649</v>
      </c>
      <c r="AL101" s="23" t="s">
        <v>239</v>
      </c>
    </row>
    <row r="102" spans="1:38" s="2" customFormat="1" ht="26.25" customHeight="1" thickBot="1" x14ac:dyDescent="0.3">
      <c r="A102" s="29" t="s">
        <v>237</v>
      </c>
      <c r="B102" s="29" t="s">
        <v>243</v>
      </c>
      <c r="C102" s="30" t="s">
        <v>380</v>
      </c>
      <c r="D102" s="33"/>
      <c r="E102" s="16">
        <v>3.1692341559999997E-2</v>
      </c>
      <c r="F102" s="16">
        <v>5.0841635580000002</v>
      </c>
      <c r="G102" s="16" t="s">
        <v>422</v>
      </c>
      <c r="H102" s="16">
        <v>17.018064119999998</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6395.7920000000004</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5.9772000000000004E-4</v>
      </c>
      <c r="F104" s="16">
        <v>3.1081440000000002E-3</v>
      </c>
      <c r="G104" s="16" t="s">
        <v>422</v>
      </c>
      <c r="H104" s="16">
        <v>2.1848305280000001E-3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4.9809999999999999</v>
      </c>
      <c r="AL104" s="23" t="s">
        <v>239</v>
      </c>
    </row>
    <row r="105" spans="1:38" s="2" customFormat="1" ht="26.25" customHeight="1" thickBot="1" x14ac:dyDescent="0.3">
      <c r="A105" s="29" t="s">
        <v>237</v>
      </c>
      <c r="B105" s="29" t="s">
        <v>248</v>
      </c>
      <c r="C105" s="30" t="s">
        <v>249</v>
      </c>
      <c r="D105" s="33"/>
      <c r="E105" s="16">
        <v>3.50125E-3</v>
      </c>
      <c r="F105" s="16">
        <v>9.958503199999999E-2</v>
      </c>
      <c r="G105" s="16" t="s">
        <v>422</v>
      </c>
      <c r="H105" s="16">
        <v>5.8294150551999997E-2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14.005000000000001</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4.6781200689999997E-2</v>
      </c>
      <c r="F107" s="16">
        <v>1.4192953500000001</v>
      </c>
      <c r="G107" s="16" t="s">
        <v>422</v>
      </c>
      <c r="H107" s="16">
        <v>0.87360648760000004</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10610.388000000001</v>
      </c>
      <c r="AL107" s="23" t="s">
        <v>239</v>
      </c>
    </row>
    <row r="108" spans="1:38" s="2" customFormat="1" ht="26.25" customHeight="1" thickBot="1" x14ac:dyDescent="0.3">
      <c r="A108" s="29" t="s">
        <v>237</v>
      </c>
      <c r="B108" s="29" t="s">
        <v>253</v>
      </c>
      <c r="C108" s="30" t="s">
        <v>374</v>
      </c>
      <c r="D108" s="33"/>
      <c r="E108" s="16">
        <v>0.405818964</v>
      </c>
      <c r="F108" s="16">
        <v>1.840204656</v>
      </c>
      <c r="G108" s="16" t="s">
        <v>422</v>
      </c>
      <c r="H108" s="16">
        <v>0.77132460000000003</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15030.332</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4.1425289999999998E-3</v>
      </c>
      <c r="F110" s="16">
        <v>0.174789627</v>
      </c>
      <c r="G110" s="16" t="s">
        <v>422</v>
      </c>
      <c r="H110" s="16">
        <v>6.1370800000000003E-2</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153.42699999999999</v>
      </c>
      <c r="AL110" s="23" t="s">
        <v>239</v>
      </c>
    </row>
    <row r="111" spans="1:38" s="2" customFormat="1" ht="26.25" customHeight="1" thickBot="1" x14ac:dyDescent="0.3">
      <c r="A111" s="29" t="s">
        <v>237</v>
      </c>
      <c r="B111" s="29" t="s">
        <v>256</v>
      </c>
      <c r="C111" s="30" t="s">
        <v>370</v>
      </c>
      <c r="D111" s="33"/>
      <c r="E111" s="16">
        <v>2.3745000000000001E-5</v>
      </c>
      <c r="F111" s="16">
        <v>1.400955E-3</v>
      </c>
      <c r="G111" s="16" t="s">
        <v>422</v>
      </c>
      <c r="H111" s="16">
        <v>2.3744999999999999E-2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23.745000000000001</v>
      </c>
      <c r="AL111" s="23" t="s">
        <v>239</v>
      </c>
    </row>
    <row r="112" spans="1:38" s="2" customFormat="1" ht="26.25" customHeight="1" thickBot="1" x14ac:dyDescent="0.3">
      <c r="A112" s="29" t="s">
        <v>257</v>
      </c>
      <c r="B112" s="29" t="s">
        <v>258</v>
      </c>
      <c r="C112" s="30" t="s">
        <v>259</v>
      </c>
      <c r="D112" s="31"/>
      <c r="E112" s="16">
        <v>4.4024000000000001</v>
      </c>
      <c r="F112" s="16" t="s">
        <v>422</v>
      </c>
      <c r="G112" s="16" t="s">
        <v>422</v>
      </c>
      <c r="H112" s="16">
        <v>2.1545048040000001</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110060000.00000003</v>
      </c>
      <c r="AL112" s="23" t="s">
        <v>412</v>
      </c>
    </row>
    <row r="113" spans="1:38" s="2" customFormat="1" ht="26.25" customHeight="1" thickBot="1" x14ac:dyDescent="0.3">
      <c r="A113" s="29" t="s">
        <v>257</v>
      </c>
      <c r="B113" s="36" t="s">
        <v>260</v>
      </c>
      <c r="C113" s="37" t="s">
        <v>261</v>
      </c>
      <c r="D113" s="31"/>
      <c r="E113" s="16">
        <v>5.9571740350000004</v>
      </c>
      <c r="F113" s="16" t="s">
        <v>422</v>
      </c>
      <c r="G113" s="16" t="s">
        <v>422</v>
      </c>
      <c r="H113" s="16">
        <v>59.763075784200005</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148929350.86995217</v>
      </c>
      <c r="AL113" s="23" t="s">
        <v>425</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1.8561277820000001E-3</v>
      </c>
      <c r="F115" s="16" t="s">
        <v>422</v>
      </c>
      <c r="G115" s="16" t="s">
        <v>422</v>
      </c>
      <c r="H115" s="16">
        <v>3.7122555640000002E-3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46403.194545454542</v>
      </c>
      <c r="AL115" s="23" t="s">
        <v>426</v>
      </c>
    </row>
    <row r="116" spans="1:38" s="2" customFormat="1" ht="26.25" customHeight="1" thickBot="1" x14ac:dyDescent="0.3">
      <c r="A116" s="29" t="s">
        <v>257</v>
      </c>
      <c r="B116" s="29" t="s">
        <v>265</v>
      </c>
      <c r="C116" s="30" t="s">
        <v>403</v>
      </c>
      <c r="D116" s="31"/>
      <c r="E116" s="16" t="s">
        <v>423</v>
      </c>
      <c r="F116" s="16" t="s">
        <v>422</v>
      </c>
      <c r="G116" s="16" t="s">
        <v>422</v>
      </c>
      <c r="H116" s="16">
        <v>4.2314698189</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43501995.425894976</v>
      </c>
      <c r="AL116" s="23" t="s">
        <v>425</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0.51456867620000002</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598335.66999999993</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1.4373868834196599</v>
      </c>
      <c r="G125" s="16" t="s">
        <v>420</v>
      </c>
      <c r="H125" s="16" t="s">
        <v>420</v>
      </c>
      <c r="I125" s="16" t="s">
        <v>421</v>
      </c>
      <c r="J125" s="16" t="s">
        <v>421</v>
      </c>
      <c r="K125" s="16" t="s">
        <v>421</v>
      </c>
      <c r="L125" s="16" t="s">
        <v>421</v>
      </c>
      <c r="M125" s="16" t="s">
        <v>420</v>
      </c>
      <c r="N125" s="16" t="s">
        <v>420</v>
      </c>
      <c r="O125" s="16" t="s">
        <v>420</v>
      </c>
      <c r="P125" s="16" t="s">
        <v>420</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2345.0519221825389</v>
      </c>
      <c r="AL125" s="23" t="s">
        <v>417</v>
      </c>
    </row>
    <row r="126" spans="1:38" s="2" customFormat="1" ht="26.25" customHeight="1" thickBot="1" x14ac:dyDescent="0.3">
      <c r="A126" s="29" t="s">
        <v>282</v>
      </c>
      <c r="B126" s="29" t="s">
        <v>285</v>
      </c>
      <c r="C126" s="30" t="s">
        <v>286</v>
      </c>
      <c r="D126" s="31"/>
      <c r="E126" s="16" t="s">
        <v>420</v>
      </c>
      <c r="F126" s="16">
        <v>4.6700213871893404E-3</v>
      </c>
      <c r="G126" s="16" t="s">
        <v>422</v>
      </c>
      <c r="H126" s="16">
        <v>3.3120240000000002E-2</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138.001</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0.79796623399999989</v>
      </c>
      <c r="F128" s="16">
        <v>8.1760527637546095E-3</v>
      </c>
      <c r="G128" s="16">
        <v>0.69285127599999996</v>
      </c>
      <c r="H128" s="16" t="s">
        <v>420</v>
      </c>
      <c r="I128" s="16" t="s">
        <v>421</v>
      </c>
      <c r="J128" s="16" t="s">
        <v>421</v>
      </c>
      <c r="K128" s="16" t="s">
        <v>421</v>
      </c>
      <c r="L128" s="16" t="s">
        <v>421</v>
      </c>
      <c r="M128" s="16">
        <v>0.55508385299999996</v>
      </c>
      <c r="N128" s="16">
        <v>15.148499000000001</v>
      </c>
      <c r="O128" s="16">
        <v>0.75310500000000014</v>
      </c>
      <c r="P128" s="16">
        <v>0.99694000000000005</v>
      </c>
      <c r="Q128" s="16">
        <v>8.7303000000000006E-2</v>
      </c>
      <c r="R128" s="16">
        <v>9.3813049999999993</v>
      </c>
      <c r="S128" s="16">
        <v>1.5578749999999999</v>
      </c>
      <c r="T128" s="16">
        <v>8.4203580000000002</v>
      </c>
      <c r="U128" s="16">
        <v>2.5255E-2</v>
      </c>
      <c r="V128" s="16">
        <v>22.046386000000002</v>
      </c>
      <c r="W128" s="16">
        <v>75</v>
      </c>
      <c r="X128" s="16" t="s">
        <v>420</v>
      </c>
      <c r="Y128" s="16" t="s">
        <v>420</v>
      </c>
      <c r="Z128" s="16" t="s">
        <v>420</v>
      </c>
      <c r="AA128" s="16" t="s">
        <v>420</v>
      </c>
      <c r="AB128" s="16" t="s">
        <v>420</v>
      </c>
      <c r="AC128" s="16">
        <v>0.35161249999999999</v>
      </c>
      <c r="AD128" s="16" t="s">
        <v>422</v>
      </c>
      <c r="AE128" s="68"/>
      <c r="AF128" s="16" t="s">
        <v>422</v>
      </c>
      <c r="AG128" s="16" t="s">
        <v>422</v>
      </c>
      <c r="AH128" s="16" t="s">
        <v>422</v>
      </c>
      <c r="AI128" s="16" t="s">
        <v>422</v>
      </c>
      <c r="AJ128" s="16" t="s">
        <v>422</v>
      </c>
      <c r="AK128" s="16">
        <v>349.55898422574336</v>
      </c>
      <c r="AL128" s="23" t="s">
        <v>294</v>
      </c>
    </row>
    <row r="129" spans="1:38" s="2" customFormat="1" ht="26.25" customHeight="1" thickBot="1" x14ac:dyDescent="0.3">
      <c r="A129" s="29" t="s">
        <v>282</v>
      </c>
      <c r="B129" s="29" t="s">
        <v>292</v>
      </c>
      <c r="C129" s="35" t="s">
        <v>293</v>
      </c>
      <c r="D129" s="31"/>
      <c r="E129" s="16">
        <v>2.670899E-3</v>
      </c>
      <c r="F129" s="16">
        <v>3.0621219797680398E-3</v>
      </c>
      <c r="G129" s="16">
        <v>1.4058950819999998</v>
      </c>
      <c r="H129" s="16" t="s">
        <v>423</v>
      </c>
      <c r="I129" s="16" t="s">
        <v>421</v>
      </c>
      <c r="J129" s="16" t="s">
        <v>421</v>
      </c>
      <c r="K129" s="16" t="s">
        <v>421</v>
      </c>
      <c r="L129" s="16" t="s">
        <v>421</v>
      </c>
      <c r="M129" s="16">
        <v>7.8869800000000011E-4</v>
      </c>
      <c r="N129" s="16" t="s">
        <v>423</v>
      </c>
      <c r="O129" s="16" t="s">
        <v>423</v>
      </c>
      <c r="P129" s="16" t="s">
        <v>423</v>
      </c>
      <c r="Q129" s="16" t="s">
        <v>423</v>
      </c>
      <c r="R129" s="16" t="s">
        <v>423</v>
      </c>
      <c r="S129" s="16" t="s">
        <v>423</v>
      </c>
      <c r="T129" s="16" t="s">
        <v>423</v>
      </c>
      <c r="U129" s="16" t="s">
        <v>423</v>
      </c>
      <c r="V129" s="16" t="s">
        <v>423</v>
      </c>
      <c r="W129" s="16">
        <v>7.8920669581650396</v>
      </c>
      <c r="X129" s="16" t="s">
        <v>420</v>
      </c>
      <c r="Y129" s="16" t="s">
        <v>420</v>
      </c>
      <c r="Z129" s="16" t="s">
        <v>420</v>
      </c>
      <c r="AA129" s="16" t="s">
        <v>420</v>
      </c>
      <c r="AB129" s="16" t="s">
        <v>420</v>
      </c>
      <c r="AC129" s="16">
        <v>1.6441806162843801E-2</v>
      </c>
      <c r="AD129" s="16" t="s">
        <v>422</v>
      </c>
      <c r="AE129" s="68"/>
      <c r="AF129" s="16" t="s">
        <v>422</v>
      </c>
      <c r="AG129" s="16" t="s">
        <v>422</v>
      </c>
      <c r="AH129" s="16" t="s">
        <v>422</v>
      </c>
      <c r="AI129" s="16" t="s">
        <v>422</v>
      </c>
      <c r="AJ129" s="16" t="s">
        <v>422</v>
      </c>
      <c r="AK129" s="16">
        <v>117.85147340769117</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v>1.06504E-3</v>
      </c>
      <c r="F131" s="16">
        <v>1.36106837583569E-4</v>
      </c>
      <c r="G131" s="16">
        <v>9.9400000000000009E-4</v>
      </c>
      <c r="H131" s="16" t="s">
        <v>423</v>
      </c>
      <c r="I131" s="16" t="s">
        <v>421</v>
      </c>
      <c r="J131" s="16" t="s">
        <v>421</v>
      </c>
      <c r="K131" s="16" t="s">
        <v>421</v>
      </c>
      <c r="L131" s="16" t="s">
        <v>421</v>
      </c>
      <c r="M131" s="16">
        <v>7.0584E-4</v>
      </c>
      <c r="N131" s="16">
        <v>6.4278000000000002E-2</v>
      </c>
      <c r="O131" s="16" t="s">
        <v>423</v>
      </c>
      <c r="P131" s="16" t="s">
        <v>423</v>
      </c>
      <c r="Q131" s="16" t="s">
        <v>423</v>
      </c>
      <c r="R131" s="16" t="s">
        <v>423</v>
      </c>
      <c r="S131" s="16" t="s">
        <v>423</v>
      </c>
      <c r="T131" s="16" t="s">
        <v>423</v>
      </c>
      <c r="U131" s="16" t="s">
        <v>423</v>
      </c>
      <c r="V131" s="16" t="s">
        <v>423</v>
      </c>
      <c r="W131" s="16">
        <v>0.38704411730592803</v>
      </c>
      <c r="X131" s="16" t="s">
        <v>420</v>
      </c>
      <c r="Y131" s="16" t="s">
        <v>420</v>
      </c>
      <c r="Z131" s="16" t="s">
        <v>420</v>
      </c>
      <c r="AA131" s="16" t="s">
        <v>420</v>
      </c>
      <c r="AB131" s="16" t="s">
        <v>420</v>
      </c>
      <c r="AC131" s="16">
        <v>0.13885469899526401</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2.66301366836908E-4</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0.75727552924348196</v>
      </c>
      <c r="X132" s="16" t="s">
        <v>420</v>
      </c>
      <c r="Y132" s="16" t="s">
        <v>420</v>
      </c>
      <c r="Z132" s="16" t="s">
        <v>420</v>
      </c>
      <c r="AA132" s="16" t="s">
        <v>420</v>
      </c>
      <c r="AB132" s="16" t="s">
        <v>420</v>
      </c>
      <c r="AC132" s="16">
        <v>7.1494138433448304</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v>3.7743999999999998E-3</v>
      </c>
      <c r="N133" s="16" t="s">
        <v>420</v>
      </c>
      <c r="O133" s="16" t="s">
        <v>420</v>
      </c>
      <c r="P133" s="16">
        <v>1.1800000000000001E-3</v>
      </c>
      <c r="Q133" s="16" t="s">
        <v>420</v>
      </c>
      <c r="R133" s="16" t="s">
        <v>420</v>
      </c>
      <c r="S133" s="16" t="s">
        <v>420</v>
      </c>
      <c r="T133" s="16" t="s">
        <v>420</v>
      </c>
      <c r="U133" s="16" t="s">
        <v>420</v>
      </c>
      <c r="V133" s="16" t="s">
        <v>420</v>
      </c>
      <c r="W133" s="16">
        <v>3.9463999999999999E-2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9866</v>
      </c>
      <c r="AL133" s="23" t="s">
        <v>409</v>
      </c>
    </row>
    <row r="134" spans="1:38" s="2" customFormat="1" ht="26.25" customHeight="1" thickBot="1" x14ac:dyDescent="0.3">
      <c r="A134" s="29" t="s">
        <v>282</v>
      </c>
      <c r="B134" s="29" t="s">
        <v>303</v>
      </c>
      <c r="C134" s="30" t="s">
        <v>304</v>
      </c>
      <c r="D134" s="31"/>
      <c r="E134" s="16">
        <v>6.8141495999999996E-2</v>
      </c>
      <c r="F134" s="16" t="s">
        <v>422</v>
      </c>
      <c r="G134" s="16">
        <v>1.0673887999999999E-2</v>
      </c>
      <c r="H134" s="16" t="s">
        <v>422</v>
      </c>
      <c r="I134" s="16" t="s">
        <v>421</v>
      </c>
      <c r="J134" s="16" t="s">
        <v>421</v>
      </c>
      <c r="K134" s="16" t="s">
        <v>421</v>
      </c>
      <c r="L134" s="16" t="s">
        <v>421</v>
      </c>
      <c r="M134" s="16">
        <v>5.98034E-4</v>
      </c>
      <c r="N134" s="16">
        <v>4.3399999999999998E-4</v>
      </c>
      <c r="O134" s="16" t="s">
        <v>422</v>
      </c>
      <c r="P134" s="16">
        <v>3.9999999999999998E-6</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6.3019494383087904E-2</v>
      </c>
      <c r="F135" s="16">
        <v>2.4375464808552801E-2</v>
      </c>
      <c r="G135" s="16">
        <v>2.1799196170250502E-3</v>
      </c>
      <c r="H135" s="16" t="s">
        <v>420</v>
      </c>
      <c r="I135" s="16" t="s">
        <v>421</v>
      </c>
      <c r="J135" s="16" t="s">
        <v>421</v>
      </c>
      <c r="K135" s="16" t="s">
        <v>421</v>
      </c>
      <c r="L135" s="16" t="s">
        <v>421</v>
      </c>
      <c r="M135" s="16">
        <v>1.1064082928955301</v>
      </c>
      <c r="N135" s="16">
        <v>9.7105510212934128E-3</v>
      </c>
      <c r="O135" s="16">
        <v>1.9817451063864106E-3</v>
      </c>
      <c r="P135" s="16" t="s">
        <v>420</v>
      </c>
      <c r="Q135" s="16">
        <v>8.1251549361842819E-3</v>
      </c>
      <c r="R135" s="16">
        <v>1.9817451063864103E-4</v>
      </c>
      <c r="S135" s="16">
        <v>3.9634902127728211E-3</v>
      </c>
      <c r="T135" s="16" t="s">
        <v>420</v>
      </c>
      <c r="U135" s="16">
        <v>1.3872215744704874E-3</v>
      </c>
      <c r="V135" s="16">
        <v>0.34739991714953777</v>
      </c>
      <c r="W135" s="16">
        <v>21.005751717981699</v>
      </c>
      <c r="X135" s="16">
        <v>2.3735312675685499E-2</v>
      </c>
      <c r="Y135" s="16">
        <v>3.1567965858661798E-2</v>
      </c>
      <c r="Z135" s="16">
        <v>1.25797157181133E-2</v>
      </c>
      <c r="AA135" s="16">
        <v>1.92256032673052E-2</v>
      </c>
      <c r="AB135" s="16">
        <v>8.7108597519766004E-2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2.0298755503293802E-3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73229626.500148982</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421</v>
      </c>
      <c r="J137" s="16" t="s">
        <v>421</v>
      </c>
      <c r="K137" s="16" t="s">
        <v>421</v>
      </c>
      <c r="L137" s="16" t="s">
        <v>421</v>
      </c>
      <c r="M137" s="16" t="s">
        <v>420</v>
      </c>
      <c r="N137" s="16" t="s">
        <v>420</v>
      </c>
      <c r="O137" s="16" t="s">
        <v>420</v>
      </c>
      <c r="P137" s="16" t="s">
        <v>420</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t="s">
        <v>421</v>
      </c>
      <c r="J139" s="16" t="s">
        <v>421</v>
      </c>
      <c r="K139" s="16" t="s">
        <v>421</v>
      </c>
      <c r="L139" s="16" t="s">
        <v>421</v>
      </c>
      <c r="M139" s="16" t="s">
        <v>422</v>
      </c>
      <c r="N139" s="16">
        <v>1.0791978771820001E-3</v>
      </c>
      <c r="O139" s="16">
        <v>2.1726495763040002E-3</v>
      </c>
      <c r="P139" s="16">
        <v>2.1726495763040002E-3</v>
      </c>
      <c r="Q139" s="16">
        <v>3.4630486118750001E-3</v>
      </c>
      <c r="R139" s="16">
        <v>3.2999097767539998E-3</v>
      </c>
      <c r="S139" s="16">
        <v>7.6683409435169998E-3</v>
      </c>
      <c r="T139" s="16" t="s">
        <v>422</v>
      </c>
      <c r="U139" s="16" t="s">
        <v>422</v>
      </c>
      <c r="V139" s="16" t="s">
        <v>422</v>
      </c>
      <c r="W139" s="16">
        <v>3.85564944040354</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249.76391134287348</v>
      </c>
      <c r="F141" s="55">
        <f t="shared" ref="F141:AD141" si="0">SUM(F14:F140)</f>
        <v>231.13381725092691</v>
      </c>
      <c r="G141" s="55">
        <f t="shared" si="0"/>
        <v>252.81859998797481</v>
      </c>
      <c r="H141" s="55">
        <f t="shared" si="0"/>
        <v>96.576207141928279</v>
      </c>
      <c r="I141" s="55">
        <f t="shared" si="0"/>
        <v>0</v>
      </c>
      <c r="J141" s="55">
        <f t="shared" si="0"/>
        <v>0</v>
      </c>
      <c r="K141" s="55">
        <f t="shared" si="0"/>
        <v>0</v>
      </c>
      <c r="L141" s="55">
        <f t="shared" si="0"/>
        <v>0</v>
      </c>
      <c r="M141" s="55">
        <f t="shared" si="0"/>
        <v>723.87852306201285</v>
      </c>
      <c r="N141" s="55">
        <f t="shared" si="0"/>
        <v>154.44223546542031</v>
      </c>
      <c r="O141" s="55">
        <f t="shared" si="0"/>
        <v>4.2412064310176234</v>
      </c>
      <c r="P141" s="55">
        <f t="shared" si="0"/>
        <v>3.0241338754548841</v>
      </c>
      <c r="Q141" s="55">
        <f t="shared" si="0"/>
        <v>2.7225591747572895</v>
      </c>
      <c r="R141" s="55">
        <f>SUM(R14:R140)</f>
        <v>14.179012419591229</v>
      </c>
      <c r="S141" s="55">
        <f t="shared" si="0"/>
        <v>27.738200409790533</v>
      </c>
      <c r="T141" s="55">
        <f t="shared" si="0"/>
        <v>58.831954973733424</v>
      </c>
      <c r="U141" s="55">
        <f t="shared" si="0"/>
        <v>2.0686318401484596</v>
      </c>
      <c r="V141" s="55">
        <f t="shared" si="0"/>
        <v>141.47388475618118</v>
      </c>
      <c r="W141" s="55">
        <f t="shared" si="0"/>
        <v>421.50072640200648</v>
      </c>
      <c r="X141" s="55">
        <f t="shared" si="0"/>
        <v>2.6681046744465751</v>
      </c>
      <c r="Y141" s="55">
        <f t="shared" si="0"/>
        <v>2.995394803383336</v>
      </c>
      <c r="Z141" s="55">
        <f t="shared" si="0"/>
        <v>1.7839149500646276</v>
      </c>
      <c r="AA141" s="55">
        <f t="shared" si="0"/>
        <v>1.4484838902939565</v>
      </c>
      <c r="AB141" s="55">
        <f t="shared" si="0"/>
        <v>8.8958983185486389</v>
      </c>
      <c r="AC141" s="55">
        <f t="shared" si="0"/>
        <v>21.831529740061033</v>
      </c>
      <c r="AD141" s="55">
        <f t="shared" si="0"/>
        <v>2.9080649079457697</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62.194880636832437</v>
      </c>
      <c r="F143" s="16">
        <v>40.87572398488502</v>
      </c>
      <c r="G143" s="16">
        <v>3.2499029286140204</v>
      </c>
      <c r="H143" s="16">
        <v>5.4826592785723438E-2</v>
      </c>
      <c r="I143" s="16" t="s">
        <v>421</v>
      </c>
      <c r="J143" s="16" t="s">
        <v>421</v>
      </c>
      <c r="K143" s="16" t="s">
        <v>421</v>
      </c>
      <c r="L143" s="16" t="s">
        <v>421</v>
      </c>
      <c r="M143" s="16">
        <v>350.60403466001617</v>
      </c>
      <c r="N143" s="16">
        <v>54.841242036081404</v>
      </c>
      <c r="O143" s="16">
        <v>3.0434548129209589E-4</v>
      </c>
      <c r="P143" s="16">
        <v>1.5486015440761671E-2</v>
      </c>
      <c r="Q143" s="16">
        <v>4.7449411797458773E-4</v>
      </c>
      <c r="R143" s="16">
        <v>1.4566205862796028E-2</v>
      </c>
      <c r="S143" s="16">
        <v>1.0137362303741421E-2</v>
      </c>
      <c r="T143" s="16">
        <v>3.2303345943124383E-3</v>
      </c>
      <c r="U143" s="16">
        <v>3.4029727336498401E-4</v>
      </c>
      <c r="V143" s="16">
        <v>5.722760386740898E-2</v>
      </c>
      <c r="W143" s="16">
        <v>0.71709139999999993</v>
      </c>
      <c r="X143" s="16">
        <v>3.10155301617E-2</v>
      </c>
      <c r="Y143" s="16">
        <v>4.2092499553700001E-2</v>
      </c>
      <c r="Z143" s="16">
        <v>2.4653152805900001E-2</v>
      </c>
      <c r="AA143" s="16">
        <v>4.13923958282E-2</v>
      </c>
      <c r="AB143" s="16">
        <v>0.13915357834950001</v>
      </c>
      <c r="AC143" s="16">
        <v>7.1709119999999996E-4</v>
      </c>
      <c r="AD143" s="16">
        <v>1.599177E-4</v>
      </c>
      <c r="AE143" s="68"/>
      <c r="AF143" s="16">
        <v>91778.293073680397</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5.4689755520361514</v>
      </c>
      <c r="F144" s="16">
        <v>0.69310957594602218</v>
      </c>
      <c r="G144" s="16">
        <v>0.86031627373882946</v>
      </c>
      <c r="H144" s="16">
        <v>3.1790740318407779E-3</v>
      </c>
      <c r="I144" s="16" t="s">
        <v>421</v>
      </c>
      <c r="J144" s="16" t="s">
        <v>421</v>
      </c>
      <c r="K144" s="16" t="s">
        <v>421</v>
      </c>
      <c r="L144" s="16" t="s">
        <v>421</v>
      </c>
      <c r="M144" s="16">
        <v>7.4032756862496614</v>
      </c>
      <c r="N144" s="16">
        <v>0.38159965014114905</v>
      </c>
      <c r="O144" s="16">
        <v>1.44362947623895E-5</v>
      </c>
      <c r="P144" s="16">
        <v>1.4135628504828479E-3</v>
      </c>
      <c r="Q144" s="16">
        <v>2.7939114370135488E-5</v>
      </c>
      <c r="R144" s="16">
        <v>2.1955974917699621E-3</v>
      </c>
      <c r="S144" s="16">
        <v>1.4749116496126403E-3</v>
      </c>
      <c r="T144" s="16">
        <v>7.1747306369210697E-5</v>
      </c>
      <c r="U144" s="16">
        <v>2.7005639215491979E-5</v>
      </c>
      <c r="V144" s="16">
        <v>4.8330108041492494E-3</v>
      </c>
      <c r="W144" s="16">
        <v>8.0765999999999998E-3</v>
      </c>
      <c r="X144" s="16">
        <v>5.1833742860000007E-3</v>
      </c>
      <c r="Y144" s="16">
        <v>5.8486584025999998E-3</v>
      </c>
      <c r="Z144" s="16">
        <v>4.5436259015999994E-3</v>
      </c>
      <c r="AA144" s="16">
        <v>4.8935818949999996E-3</v>
      </c>
      <c r="AB144" s="16">
        <v>2.0469240485199998E-2</v>
      </c>
      <c r="AC144" s="16">
        <v>8.0765999999999999E-6</v>
      </c>
      <c r="AD144" s="16">
        <v>6.8480999999999997E-6</v>
      </c>
      <c r="AE144" s="68"/>
      <c r="AF144" s="16">
        <v>11144.088357173599</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43.188714296872206</v>
      </c>
      <c r="F145" s="16">
        <v>2.4045322178067847</v>
      </c>
      <c r="G145" s="16">
        <v>3.552760690827244</v>
      </c>
      <c r="H145" s="16">
        <v>1.1635227156990816E-2</v>
      </c>
      <c r="I145" s="16" t="s">
        <v>421</v>
      </c>
      <c r="J145" s="16" t="s">
        <v>421</v>
      </c>
      <c r="K145" s="16" t="s">
        <v>421</v>
      </c>
      <c r="L145" s="16" t="s">
        <v>421</v>
      </c>
      <c r="M145" s="16">
        <v>9.4445409644979019</v>
      </c>
      <c r="N145" s="16">
        <v>1.9809752205980344E-2</v>
      </c>
      <c r="O145" s="16">
        <v>5.2336709384796559E-5</v>
      </c>
      <c r="P145" s="16">
        <v>5.5417916300394693E-3</v>
      </c>
      <c r="Q145" s="16">
        <v>1.046262222516014E-4</v>
      </c>
      <c r="R145" s="16">
        <v>8.8841671599317121E-3</v>
      </c>
      <c r="S145" s="16">
        <v>5.9577479070743247E-3</v>
      </c>
      <c r="T145" s="16">
        <v>2.1005478530906188E-4</v>
      </c>
      <c r="U145" s="16">
        <v>1.0457902573360968E-4</v>
      </c>
      <c r="V145" s="16">
        <v>1.8822808736509992E-2</v>
      </c>
      <c r="W145" s="16">
        <v>0.2528261</v>
      </c>
      <c r="X145" s="16">
        <v>3.6117981155E-3</v>
      </c>
      <c r="Y145" s="16">
        <v>2.18714441435E-2</v>
      </c>
      <c r="Z145" s="16">
        <v>2.4439833914200002E-2</v>
      </c>
      <c r="AA145" s="16">
        <v>5.6183526238000004E-3</v>
      </c>
      <c r="AB145" s="16">
        <v>5.5541428797000005E-2</v>
      </c>
      <c r="AC145" s="16">
        <v>4.3742899999999998E-5</v>
      </c>
      <c r="AD145" s="16">
        <v>4.3742899999999998E-5</v>
      </c>
      <c r="AE145" s="68"/>
      <c r="AF145" s="16">
        <v>44630.373734037203</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7.4906606582588853E-2</v>
      </c>
      <c r="F146" s="16">
        <v>3.1395288196614342</v>
      </c>
      <c r="G146" s="16">
        <v>9.4365193555860892E-3</v>
      </c>
      <c r="H146" s="16">
        <v>6.976946859055304E-4</v>
      </c>
      <c r="I146" s="16" t="s">
        <v>421</v>
      </c>
      <c r="J146" s="16" t="s">
        <v>421</v>
      </c>
      <c r="K146" s="16" t="s">
        <v>421</v>
      </c>
      <c r="L146" s="16" t="s">
        <v>421</v>
      </c>
      <c r="M146" s="16">
        <v>8.7760243960280242</v>
      </c>
      <c r="N146" s="16">
        <v>0.64272970842462418</v>
      </c>
      <c r="O146" s="16">
        <v>1.1534625965025139E-3</v>
      </c>
      <c r="P146" s="16">
        <v>1.3682953065599827E-4</v>
      </c>
      <c r="Q146" s="16">
        <v>4.7182596777930434E-6</v>
      </c>
      <c r="R146" s="16">
        <v>4.9425238323942949E-3</v>
      </c>
      <c r="S146" s="16">
        <v>0.19633101425907196</v>
      </c>
      <c r="T146" s="16">
        <v>8.0808250789585409E-3</v>
      </c>
      <c r="U146" s="16">
        <v>1.148417346107555E-3</v>
      </c>
      <c r="V146" s="16">
        <v>0.11408759495508433</v>
      </c>
      <c r="W146" s="16">
        <v>7.6822999999999995E-3</v>
      </c>
      <c r="X146" s="16">
        <v>1.1706472530000001E-4</v>
      </c>
      <c r="Y146" s="16">
        <v>2.146186629E-4</v>
      </c>
      <c r="Z146" s="16">
        <v>7.3165453300000002E-5</v>
      </c>
      <c r="AA146" s="16">
        <v>2.5120138950000001E-4</v>
      </c>
      <c r="AB146" s="16">
        <v>6.5605023099999998E-4</v>
      </c>
      <c r="AC146" s="16">
        <v>7.6823999999999995E-6</v>
      </c>
      <c r="AD146" s="16">
        <v>7.6823999999999995E-6</v>
      </c>
      <c r="AE146" s="68"/>
      <c r="AF146" s="16">
        <v>694.26349449630004</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8.314262438597142</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385.78543542638027</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1.0342106266542457</v>
      </c>
      <c r="O148" s="16">
        <v>4.9690281403927386E-3</v>
      </c>
      <c r="P148" s="16">
        <v>0</v>
      </c>
      <c r="Q148" s="16">
        <v>1.2021980247095061E-2</v>
      </c>
      <c r="R148" s="16">
        <v>0.38131959300728507</v>
      </c>
      <c r="S148" s="16">
        <v>8.3332138411404344</v>
      </c>
      <c r="T148" s="16">
        <v>6.1512801570506342E-2</v>
      </c>
      <c r="U148" s="16">
        <v>8.9379263489798612E-3</v>
      </c>
      <c r="V148" s="16">
        <v>3.5235165113107865</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41695.099202880403</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41695.099202880403</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249.76391134287348</v>
      </c>
      <c r="F152" s="55">
        <f t="shared" ref="F152:AD152" si="1">F141 + F151 + IF(AND(OR($B$4="AT",$B$4="BE",$B$4="CH",$B$4="GB",$B$4="IE",$B$4="LT",$B$4="LU",$B$4="NL"),SUM(F143:F149)&gt;0),SUM(F143:F149)-SUM(F27:F33),0)</f>
        <v>231.13381725092691</v>
      </c>
      <c r="G152" s="55">
        <f t="shared" si="1"/>
        <v>252.81859998797481</v>
      </c>
      <c r="H152" s="55">
        <f t="shared" si="1"/>
        <v>96.576207141928279</v>
      </c>
      <c r="I152" s="55">
        <f t="shared" si="1"/>
        <v>0</v>
      </c>
      <c r="J152" s="55">
        <f t="shared" si="1"/>
        <v>0</v>
      </c>
      <c r="K152" s="55">
        <f t="shared" si="1"/>
        <v>0</v>
      </c>
      <c r="L152" s="55">
        <f t="shared" si="1"/>
        <v>0</v>
      </c>
      <c r="M152" s="55">
        <f t="shared" si="1"/>
        <v>723.87852306201285</v>
      </c>
      <c r="N152" s="55">
        <f t="shared" si="1"/>
        <v>154.44223546542031</v>
      </c>
      <c r="O152" s="55">
        <f t="shared" si="1"/>
        <v>4.2412064310176234</v>
      </c>
      <c r="P152" s="55">
        <f t="shared" si="1"/>
        <v>3.0241338754548841</v>
      </c>
      <c r="Q152" s="55">
        <f t="shared" si="1"/>
        <v>2.7225591747572895</v>
      </c>
      <c r="R152" s="55">
        <f t="shared" si="1"/>
        <v>14.179012419591229</v>
      </c>
      <c r="S152" s="55">
        <f t="shared" si="1"/>
        <v>27.738200409790533</v>
      </c>
      <c r="T152" s="55">
        <f t="shared" si="1"/>
        <v>58.831954973733424</v>
      </c>
      <c r="U152" s="55">
        <f t="shared" si="1"/>
        <v>2.0686318401484596</v>
      </c>
      <c r="V152" s="55">
        <f t="shared" si="1"/>
        <v>141.47388475618118</v>
      </c>
      <c r="W152" s="55">
        <f t="shared" si="1"/>
        <v>421.50072640200648</v>
      </c>
      <c r="X152" s="55">
        <f t="shared" si="1"/>
        <v>2.6681046744465751</v>
      </c>
      <c r="Y152" s="55">
        <f t="shared" si="1"/>
        <v>2.995394803383336</v>
      </c>
      <c r="Z152" s="55">
        <f t="shared" si="1"/>
        <v>1.7839149500646276</v>
      </c>
      <c r="AA152" s="55">
        <f t="shared" si="1"/>
        <v>1.4484838902939565</v>
      </c>
      <c r="AB152" s="55">
        <f t="shared" si="1"/>
        <v>8.8958983185486389</v>
      </c>
      <c r="AC152" s="55">
        <f t="shared" si="1"/>
        <v>21.831529740061033</v>
      </c>
      <c r="AD152" s="55">
        <f t="shared" si="1"/>
        <v>2.9080649079457697</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249.76391134287348</v>
      </c>
      <c r="F154" s="55">
        <f>F141 + F153 - IF(OR($B$6=2005,$B$6&gt;=2020),SUM(F99:F122),0) + IF(AND(OR($B$4="AT",$B$4="BE",$B$4="CH",$B$4="GB",$B$4="IE",$B$4="LT",$B$4="LU",$B$4="NL"),SUM(F143:F149)&gt;0),SUM(F143:F149)-SUM(F27:F33),0)</f>
        <v>231.13381725092691</v>
      </c>
      <c r="G154" s="55">
        <f>G141 + G153 + IF(AND(OR($B$4="AT",$B$4="BE",$B$4="CH",$B$4="GB",$B$4="IE",$B$4="LT",$B$4="LU",$B$4="NL"),SUM(G143:G149)&gt;0),SUM(G143:G149)-SUM(G27:G33),0)</f>
        <v>252.81859998797481</v>
      </c>
      <c r="H154" s="55">
        <f t="shared" ref="H154:AD154" si="2">H141 + H153 + IF(AND(OR($B$4="AT",$B$4="BE",$B$4="CH",$B$4="GB",$B$4="IE",$B$4="LT",$B$4="LU",$B$4="NL"),SUM(H143:H149)&gt;0),SUM(H143:H149)-SUM(H27:H33),0)</f>
        <v>96.576207141928279</v>
      </c>
      <c r="I154" s="55">
        <f t="shared" si="2"/>
        <v>0</v>
      </c>
      <c r="J154" s="55">
        <f t="shared" si="2"/>
        <v>0</v>
      </c>
      <c r="K154" s="55">
        <f t="shared" si="2"/>
        <v>0</v>
      </c>
      <c r="L154" s="55">
        <f t="shared" si="2"/>
        <v>0</v>
      </c>
      <c r="M154" s="55">
        <f t="shared" si="2"/>
        <v>723.87852306201285</v>
      </c>
      <c r="N154" s="55">
        <f t="shared" si="2"/>
        <v>154.44223546542031</v>
      </c>
      <c r="O154" s="55">
        <f t="shared" si="2"/>
        <v>4.2412064310176234</v>
      </c>
      <c r="P154" s="55">
        <f t="shared" si="2"/>
        <v>3.0241338754548841</v>
      </c>
      <c r="Q154" s="55">
        <f t="shared" si="2"/>
        <v>2.7225591747572895</v>
      </c>
      <c r="R154" s="55">
        <f t="shared" si="2"/>
        <v>14.179012419591229</v>
      </c>
      <c r="S154" s="55">
        <f t="shared" si="2"/>
        <v>27.738200409790533</v>
      </c>
      <c r="T154" s="55">
        <f t="shared" si="2"/>
        <v>58.831954973733424</v>
      </c>
      <c r="U154" s="55">
        <f t="shared" si="2"/>
        <v>2.0686318401484596</v>
      </c>
      <c r="V154" s="55">
        <f t="shared" si="2"/>
        <v>141.47388475618118</v>
      </c>
      <c r="W154" s="55">
        <f t="shared" si="2"/>
        <v>421.50072640200648</v>
      </c>
      <c r="X154" s="55">
        <f t="shared" si="2"/>
        <v>2.6681046744465751</v>
      </c>
      <c r="Y154" s="55">
        <f t="shared" si="2"/>
        <v>2.995394803383336</v>
      </c>
      <c r="Z154" s="55">
        <f t="shared" si="2"/>
        <v>1.7839149500646276</v>
      </c>
      <c r="AA154" s="55">
        <f t="shared" si="2"/>
        <v>1.4484838902939565</v>
      </c>
      <c r="AB154" s="55">
        <f t="shared" si="2"/>
        <v>8.8958983185486389</v>
      </c>
      <c r="AC154" s="55">
        <f t="shared" si="2"/>
        <v>21.831529740061033</v>
      </c>
      <c r="AD154" s="55">
        <f t="shared" si="2"/>
        <v>2.9080649079457697</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8.9730136015248796</v>
      </c>
      <c r="F157" s="55">
        <v>0.133649812285102</v>
      </c>
      <c r="G157" s="55">
        <v>0.53018223965086397</v>
      </c>
      <c r="H157" s="55" t="s">
        <v>420</v>
      </c>
      <c r="I157" s="55" t="s">
        <v>421</v>
      </c>
      <c r="J157" s="55" t="s">
        <v>421</v>
      </c>
      <c r="K157" s="55" t="s">
        <v>421</v>
      </c>
      <c r="L157" s="55" t="s">
        <v>421</v>
      </c>
      <c r="M157" s="55">
        <v>1.2759533067995801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2.86629898365858E-2</v>
      </c>
      <c r="F158" s="55">
        <v>6.5484353322753904E-3</v>
      </c>
      <c r="G158" s="55">
        <v>1.8629450246184999E-3</v>
      </c>
      <c r="H158" s="55" t="s">
        <v>420</v>
      </c>
      <c r="I158" s="55" t="s">
        <v>421</v>
      </c>
      <c r="J158" s="55" t="s">
        <v>421</v>
      </c>
      <c r="K158" s="55" t="s">
        <v>421</v>
      </c>
      <c r="L158" s="55" t="s">
        <v>421</v>
      </c>
      <c r="M158" s="55">
        <v>0.440226317202981</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20.388654703555979</v>
      </c>
      <c r="F159" s="55">
        <v>1.3440854595842253</v>
      </c>
      <c r="G159" s="55">
        <v>13.155512835339326</v>
      </c>
      <c r="H159" s="55">
        <v>2.8874590672885369E-3</v>
      </c>
      <c r="I159" s="55" t="s">
        <v>421</v>
      </c>
      <c r="J159" s="55" t="s">
        <v>421</v>
      </c>
      <c r="K159" s="55" t="s">
        <v>421</v>
      </c>
      <c r="L159" s="55" t="s">
        <v>421</v>
      </c>
      <c r="M159" s="55">
        <v>6.7286930340507025</v>
      </c>
      <c r="N159" s="55">
        <v>5.2290008456371787E-2</v>
      </c>
      <c r="O159" s="55">
        <v>7.1557945199695796E-3</v>
      </c>
      <c r="P159" s="55">
        <v>1.073065483352928E-2</v>
      </c>
      <c r="Q159" s="55">
        <v>0.10321675120146985</v>
      </c>
      <c r="R159" s="55" t="s">
        <v>420</v>
      </c>
      <c r="S159" s="55">
        <v>0.10321675120146984</v>
      </c>
      <c r="T159" s="55">
        <v>5.790008917475082</v>
      </c>
      <c r="U159" s="55">
        <v>0.10458001691274407</v>
      </c>
      <c r="V159" s="55">
        <v>0.24218210553853892</v>
      </c>
      <c r="W159" s="55" t="s">
        <v>420</v>
      </c>
      <c r="X159" s="55">
        <v>1.4262931817739971E-2</v>
      </c>
      <c r="Y159" s="55">
        <v>1.352093924192228E-2</v>
      </c>
      <c r="Z159" s="55">
        <v>5.59765091436535E-3</v>
      </c>
      <c r="AA159" s="55" t="s">
        <v>420</v>
      </c>
      <c r="AB159" s="55">
        <v>3.3381521974027654E-2</v>
      </c>
      <c r="AC159" s="55" t="s">
        <v>422</v>
      </c>
      <c r="AD159" s="55" t="s">
        <v>422</v>
      </c>
      <c r="AE159" s="77"/>
      <c r="AF159" s="55">
        <v>173141.788562</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14.556915395951318</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90">
        <f>SUM(E14:E140)+SUM(E143:E149)+SUM(E157:E164)</f>
        <v>390.08171973011429</v>
      </c>
      <c r="F173" s="90">
        <f t="shared" ref="F173:AD173" si="3">SUM(F14:F140)+SUM(F143:F149)+SUM(F157:F164)</f>
        <v>302.60217339097625</v>
      </c>
      <c r="G173" s="90">
        <f t="shared" si="3"/>
        <v>274.17857442052531</v>
      </c>
      <c r="H173" s="90">
        <f t="shared" si="3"/>
        <v>96.649433189656037</v>
      </c>
      <c r="I173" s="90">
        <f t="shared" si="3"/>
        <v>0</v>
      </c>
      <c r="J173" s="90">
        <f t="shared" si="3"/>
        <v>0</v>
      </c>
      <c r="K173" s="90">
        <f t="shared" si="3"/>
        <v>0</v>
      </c>
      <c r="L173" s="90">
        <f t="shared" si="3"/>
        <v>0</v>
      </c>
      <c r="M173" s="90">
        <f t="shared" si="3"/>
        <v>1108.551271426858</v>
      </c>
      <c r="N173" s="90">
        <f t="shared" si="3"/>
        <v>211.41411724738407</v>
      </c>
      <c r="O173" s="90">
        <f t="shared" si="3"/>
        <v>4.2548558347599279</v>
      </c>
      <c r="P173" s="90">
        <f t="shared" si="3"/>
        <v>3.0574427297403535</v>
      </c>
      <c r="Q173" s="90">
        <f t="shared" si="3"/>
        <v>2.8384096839201285</v>
      </c>
      <c r="R173" s="90">
        <f t="shared" si="3"/>
        <v>14.590920506945407</v>
      </c>
      <c r="S173" s="90">
        <f t="shared" si="3"/>
        <v>36.388532038251938</v>
      </c>
      <c r="T173" s="90">
        <f t="shared" si="3"/>
        <v>64.695069654543957</v>
      </c>
      <c r="U173" s="90">
        <f t="shared" si="3"/>
        <v>2.1837700826946049</v>
      </c>
      <c r="V173" s="90">
        <f t="shared" si="3"/>
        <v>145.43455439139368</v>
      </c>
      <c r="W173" s="90">
        <f t="shared" si="3"/>
        <v>422.48640280200647</v>
      </c>
      <c r="X173" s="90">
        <f t="shared" si="3"/>
        <v>2.7222953735528148</v>
      </c>
      <c r="Y173" s="90">
        <f t="shared" si="3"/>
        <v>3.0789429633879584</v>
      </c>
      <c r="Z173" s="90">
        <f t="shared" si="3"/>
        <v>1.843222379053993</v>
      </c>
      <c r="AA173" s="90">
        <f t="shared" si="3"/>
        <v>1.5006394220304564</v>
      </c>
      <c r="AB173" s="90">
        <f t="shared" si="3"/>
        <v>9.1451001383853665</v>
      </c>
      <c r="AC173" s="90">
        <f t="shared" si="3"/>
        <v>21.832306333161032</v>
      </c>
      <c r="AD173" s="90">
        <f t="shared" si="3"/>
        <v>2.9082830990457698</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2"/>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2" width="9.88671875" style="14" customWidth="1"/>
    <col min="33" max="36" width="8.5546875" style="14" customWidth="1"/>
    <col min="37" max="37" width="14"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1991</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1991</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45.208341843999996</v>
      </c>
      <c r="F14" s="16">
        <v>0.12606410341704</v>
      </c>
      <c r="G14" s="16">
        <v>69.056752854999999</v>
      </c>
      <c r="H14" s="16" t="s">
        <v>420</v>
      </c>
      <c r="I14" s="16" t="s">
        <v>421</v>
      </c>
      <c r="J14" s="16" t="s">
        <v>421</v>
      </c>
      <c r="K14" s="16" t="s">
        <v>421</v>
      </c>
      <c r="L14" s="16" t="s">
        <v>421</v>
      </c>
      <c r="M14" s="16">
        <v>1.2302586150000001</v>
      </c>
      <c r="N14" s="16">
        <v>30.08256184871</v>
      </c>
      <c r="O14" s="16">
        <v>0.80240975026000005</v>
      </c>
      <c r="P14" s="16">
        <v>1.4435132089230251</v>
      </c>
      <c r="Q14" s="16">
        <v>0.80093424815999992</v>
      </c>
      <c r="R14" s="16">
        <v>1.0776888170799999</v>
      </c>
      <c r="S14" s="16">
        <v>2.4491295330999998</v>
      </c>
      <c r="T14" s="16">
        <v>5.3674217759600005</v>
      </c>
      <c r="U14" s="16">
        <v>1.7706520129000001</v>
      </c>
      <c r="V14" s="16">
        <v>23.146320371559998</v>
      </c>
      <c r="W14" s="16">
        <v>162.76214167967171</v>
      </c>
      <c r="X14" s="16">
        <v>8.7742308681000006E-5</v>
      </c>
      <c r="Y14" s="16">
        <v>1.79710586E-5</v>
      </c>
      <c r="Z14" s="16">
        <v>1.79710586E-5</v>
      </c>
      <c r="AA14" s="16">
        <v>2.0812016272299998E-4</v>
      </c>
      <c r="AB14" s="16">
        <v>3.3180458862800002E-4</v>
      </c>
      <c r="AC14" s="16">
        <v>13.961535441437093</v>
      </c>
      <c r="AD14" s="16">
        <v>4.8982742160000002E-3</v>
      </c>
      <c r="AE14" s="68"/>
      <c r="AF14" s="16">
        <v>10800</v>
      </c>
      <c r="AG14" s="16">
        <v>122000</v>
      </c>
      <c r="AH14" s="16">
        <v>43800</v>
      </c>
      <c r="AI14" s="16">
        <v>4230.1114668028004</v>
      </c>
      <c r="AJ14" s="16">
        <v>3677.84</v>
      </c>
      <c r="AK14" s="16" t="s">
        <v>422</v>
      </c>
      <c r="AL14" s="23" t="s">
        <v>45</v>
      </c>
    </row>
    <row r="15" spans="1:38" s="1" customFormat="1" ht="26.25" customHeight="1" thickBot="1" x14ac:dyDescent="0.3">
      <c r="A15" s="29" t="s">
        <v>49</v>
      </c>
      <c r="B15" s="29" t="s">
        <v>50</v>
      </c>
      <c r="C15" s="30" t="s">
        <v>51</v>
      </c>
      <c r="D15" s="31"/>
      <c r="E15" s="16">
        <v>9.3332652800000009</v>
      </c>
      <c r="F15" s="16">
        <v>0.42064999999999952</v>
      </c>
      <c r="G15" s="16">
        <v>44.317966617999993</v>
      </c>
      <c r="H15" s="16" t="s">
        <v>420</v>
      </c>
      <c r="I15" s="16" t="s">
        <v>421</v>
      </c>
      <c r="J15" s="16" t="s">
        <v>421</v>
      </c>
      <c r="K15" s="16" t="s">
        <v>421</v>
      </c>
      <c r="L15" s="16" t="s">
        <v>421</v>
      </c>
      <c r="M15" s="16">
        <v>17.657685694999998</v>
      </c>
      <c r="N15" s="16">
        <v>0.35106699999999996</v>
      </c>
      <c r="O15" s="16">
        <v>1.0999999999999999E-2</v>
      </c>
      <c r="P15" s="16">
        <v>6.0090000000000005E-3</v>
      </c>
      <c r="Q15" s="16">
        <v>1.0999999999999999E-2</v>
      </c>
      <c r="R15" s="16">
        <v>0.216</v>
      </c>
      <c r="S15" s="16">
        <v>0.108</v>
      </c>
      <c r="T15" s="16" t="s">
        <v>420</v>
      </c>
      <c r="U15" s="16">
        <v>4.0000000000000001E-3</v>
      </c>
      <c r="V15" s="16" t="s">
        <v>420</v>
      </c>
      <c r="W15" s="16">
        <v>4.8253882400000003E-2</v>
      </c>
      <c r="X15" s="16" t="s">
        <v>420</v>
      </c>
      <c r="Y15" s="16" t="s">
        <v>420</v>
      </c>
      <c r="Z15" s="16" t="s">
        <v>420</v>
      </c>
      <c r="AA15" s="16" t="s">
        <v>420</v>
      </c>
      <c r="AB15" s="16" t="s">
        <v>420</v>
      </c>
      <c r="AC15" s="16" t="s">
        <v>422</v>
      </c>
      <c r="AD15" s="16" t="s">
        <v>422</v>
      </c>
      <c r="AE15" s="68"/>
      <c r="AF15" s="16">
        <v>56172.938931500001</v>
      </c>
      <c r="AG15" s="16" t="s">
        <v>422</v>
      </c>
      <c r="AH15" s="16">
        <v>2500</v>
      </c>
      <c r="AI15" s="16" t="s">
        <v>422</v>
      </c>
      <c r="AJ15" s="16" t="s">
        <v>422</v>
      </c>
      <c r="AK15" s="16" t="s">
        <v>422</v>
      </c>
      <c r="AL15" s="23" t="s">
        <v>45</v>
      </c>
    </row>
    <row r="16" spans="1:38" s="1" customFormat="1" ht="26.25" customHeight="1" thickBot="1" x14ac:dyDescent="0.3">
      <c r="A16" s="29" t="s">
        <v>49</v>
      </c>
      <c r="B16" s="29" t="s">
        <v>52</v>
      </c>
      <c r="C16" s="30" t="s">
        <v>53</v>
      </c>
      <c r="D16" s="31"/>
      <c r="E16" s="16">
        <v>1.3870148289999999</v>
      </c>
      <c r="F16" s="16">
        <v>8.3551200000000006E-2</v>
      </c>
      <c r="G16" s="16">
        <v>3.6084159150000001</v>
      </c>
      <c r="H16" s="16" t="s">
        <v>422</v>
      </c>
      <c r="I16" s="16" t="s">
        <v>421</v>
      </c>
      <c r="J16" s="16" t="s">
        <v>421</v>
      </c>
      <c r="K16" s="16" t="s">
        <v>421</v>
      </c>
      <c r="L16" s="16" t="s">
        <v>421</v>
      </c>
      <c r="M16" s="16">
        <v>0.41703752904000002</v>
      </c>
      <c r="N16" s="16">
        <v>3.9752000000000003E-2</v>
      </c>
      <c r="O16" s="16" t="s">
        <v>420</v>
      </c>
      <c r="P16" s="16" t="s">
        <v>420</v>
      </c>
      <c r="Q16" s="16">
        <v>3.0000000000000001E-3</v>
      </c>
      <c r="R16" s="16">
        <v>2E-3</v>
      </c>
      <c r="S16" s="16">
        <v>5.0000000000000001E-3</v>
      </c>
      <c r="T16" s="16">
        <v>2.1000000000000001E-2</v>
      </c>
      <c r="U16" s="16" t="s">
        <v>420</v>
      </c>
      <c r="V16" s="16" t="s">
        <v>420</v>
      </c>
      <c r="W16" s="16">
        <v>1.0078366320000001</v>
      </c>
      <c r="X16" s="16">
        <v>3.3594554399999997E-2</v>
      </c>
      <c r="Y16" s="16">
        <v>2.956320787E-2</v>
      </c>
      <c r="Z16" s="16">
        <v>6.7189108799999994E-2</v>
      </c>
      <c r="AA16" s="16">
        <v>1.578944057E-2</v>
      </c>
      <c r="AB16" s="16">
        <v>0.14613631160000001</v>
      </c>
      <c r="AC16" s="16">
        <v>2.0022354399999999E-4</v>
      </c>
      <c r="AD16" s="16" t="s">
        <v>422</v>
      </c>
      <c r="AE16" s="68"/>
      <c r="AF16" s="16">
        <v>0</v>
      </c>
      <c r="AG16" s="16">
        <v>10497.408203000001</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0.38502418650000009</v>
      </c>
      <c r="F17" s="16">
        <v>2.2071999999999974E-2</v>
      </c>
      <c r="G17" s="16">
        <v>0.41194572699999998</v>
      </c>
      <c r="H17" s="16" t="s">
        <v>420</v>
      </c>
      <c r="I17" s="16" t="s">
        <v>421</v>
      </c>
      <c r="J17" s="16" t="s">
        <v>421</v>
      </c>
      <c r="K17" s="16" t="s">
        <v>421</v>
      </c>
      <c r="L17" s="16" t="s">
        <v>421</v>
      </c>
      <c r="M17" s="16">
        <v>7.2478184129999998E-2</v>
      </c>
      <c r="N17" s="16">
        <v>0.45613200000000004</v>
      </c>
      <c r="O17" s="16">
        <v>5.0000000000000001E-3</v>
      </c>
      <c r="P17" s="16">
        <v>1.0269999999999999E-3</v>
      </c>
      <c r="Q17" s="16">
        <v>0.192</v>
      </c>
      <c r="R17" s="16">
        <v>0.10100000000000001</v>
      </c>
      <c r="S17" s="16">
        <v>0.246</v>
      </c>
      <c r="T17" s="16">
        <v>0.41699999999999998</v>
      </c>
      <c r="U17" s="16">
        <v>1E-3</v>
      </c>
      <c r="V17" s="16">
        <v>1</v>
      </c>
      <c r="W17" s="16">
        <v>1.0839518439999999E-2</v>
      </c>
      <c r="X17" s="16" t="s">
        <v>420</v>
      </c>
      <c r="Y17" s="16" t="s">
        <v>420</v>
      </c>
      <c r="Z17" s="16" t="s">
        <v>420</v>
      </c>
      <c r="AA17" s="16" t="s">
        <v>420</v>
      </c>
      <c r="AB17" s="16" t="s">
        <v>420</v>
      </c>
      <c r="AC17" s="16" t="s">
        <v>422</v>
      </c>
      <c r="AD17" s="16" t="s">
        <v>422</v>
      </c>
      <c r="AE17" s="68"/>
      <c r="AF17" s="16">
        <v>2900</v>
      </c>
      <c r="AG17" s="16">
        <v>0</v>
      </c>
      <c r="AH17" s="16">
        <v>3500</v>
      </c>
      <c r="AI17" s="16" t="s">
        <v>422</v>
      </c>
      <c r="AJ17" s="16" t="s">
        <v>422</v>
      </c>
      <c r="AK17" s="16" t="s">
        <v>422</v>
      </c>
      <c r="AL17" s="23" t="s">
        <v>45</v>
      </c>
    </row>
    <row r="18" spans="1:38" s="2" customFormat="1" ht="26.25" customHeight="1" thickBot="1" x14ac:dyDescent="0.3">
      <c r="A18" s="29" t="s">
        <v>49</v>
      </c>
      <c r="B18" s="29" t="s">
        <v>56</v>
      </c>
      <c r="C18" s="30" t="s">
        <v>57</v>
      </c>
      <c r="D18" s="31"/>
      <c r="E18" s="16">
        <v>0.37293308759999999</v>
      </c>
      <c r="F18" s="16">
        <v>3.5785732136984702E-2</v>
      </c>
      <c r="G18" s="16">
        <v>2.5631467969999995</v>
      </c>
      <c r="H18" s="16" t="s">
        <v>420</v>
      </c>
      <c r="I18" s="16" t="s">
        <v>421</v>
      </c>
      <c r="J18" s="16" t="s">
        <v>421</v>
      </c>
      <c r="K18" s="16" t="s">
        <v>421</v>
      </c>
      <c r="L18" s="16" t="s">
        <v>421</v>
      </c>
      <c r="M18" s="16">
        <v>0.24550783970000001</v>
      </c>
      <c r="N18" s="16">
        <v>5.7885000000000006E-2</v>
      </c>
      <c r="O18" s="16">
        <v>2E-3</v>
      </c>
      <c r="P18" s="16">
        <v>1.0520000000000002E-3</v>
      </c>
      <c r="Q18" s="16">
        <v>6.0000000000000001E-3</v>
      </c>
      <c r="R18" s="16">
        <v>3.7999999999999999E-2</v>
      </c>
      <c r="S18" s="16">
        <v>2.4E-2</v>
      </c>
      <c r="T18" s="16">
        <v>1.0620000000000001</v>
      </c>
      <c r="U18" s="16">
        <v>1E-3</v>
      </c>
      <c r="V18" s="16" t="s">
        <v>420</v>
      </c>
      <c r="W18" s="16">
        <v>1.1017515950000001E-2</v>
      </c>
      <c r="X18" s="16" t="s">
        <v>420</v>
      </c>
      <c r="Y18" s="16" t="s">
        <v>420</v>
      </c>
      <c r="Z18" s="16" t="s">
        <v>420</v>
      </c>
      <c r="AA18" s="16" t="s">
        <v>420</v>
      </c>
      <c r="AB18" s="16" t="s">
        <v>420</v>
      </c>
      <c r="AC18" s="16" t="s">
        <v>420</v>
      </c>
      <c r="AD18" s="16" t="s">
        <v>422</v>
      </c>
      <c r="AE18" s="68"/>
      <c r="AF18" s="16">
        <v>5085.7932000000001</v>
      </c>
      <c r="AG18" s="16">
        <v>1500</v>
      </c>
      <c r="AH18" s="16">
        <v>2536.058</v>
      </c>
      <c r="AI18" s="16" t="s">
        <v>422</v>
      </c>
      <c r="AJ18" s="16" t="s">
        <v>422</v>
      </c>
      <c r="AK18" s="16" t="s">
        <v>422</v>
      </c>
      <c r="AL18" s="23" t="s">
        <v>45</v>
      </c>
    </row>
    <row r="19" spans="1:38" s="2" customFormat="1" ht="26.25" customHeight="1" thickBot="1" x14ac:dyDescent="0.3">
      <c r="A19" s="29" t="s">
        <v>49</v>
      </c>
      <c r="B19" s="29" t="s">
        <v>58</v>
      </c>
      <c r="C19" s="30" t="s">
        <v>59</v>
      </c>
      <c r="D19" s="31"/>
      <c r="E19" s="16">
        <v>4.0784495389999993</v>
      </c>
      <c r="F19" s="16">
        <v>0.23819650923337901</v>
      </c>
      <c r="G19" s="16">
        <v>14.013131123000004</v>
      </c>
      <c r="H19" s="16">
        <v>1.0003919999999999E-3</v>
      </c>
      <c r="I19" s="16" t="s">
        <v>421</v>
      </c>
      <c r="J19" s="16" t="s">
        <v>421</v>
      </c>
      <c r="K19" s="16" t="s">
        <v>421</v>
      </c>
      <c r="L19" s="16" t="s">
        <v>421</v>
      </c>
      <c r="M19" s="16">
        <v>0.87302729229999987</v>
      </c>
      <c r="N19" s="16">
        <v>0.43591700000000005</v>
      </c>
      <c r="O19" s="16">
        <v>2.5000000000000001E-2</v>
      </c>
      <c r="P19" s="16">
        <v>1.618E-2</v>
      </c>
      <c r="Q19" s="16">
        <v>2.5000000000000001E-2</v>
      </c>
      <c r="R19" s="16">
        <v>0.50800000000000001</v>
      </c>
      <c r="S19" s="16">
        <v>0.254</v>
      </c>
      <c r="T19" s="16">
        <v>15.006504000000001</v>
      </c>
      <c r="U19" s="16">
        <v>0.01</v>
      </c>
      <c r="V19" s="16">
        <v>1.0121549999999999</v>
      </c>
      <c r="W19" s="16">
        <v>1.8249999999999999E-2</v>
      </c>
      <c r="X19" s="16" t="s">
        <v>420</v>
      </c>
      <c r="Y19" s="16" t="s">
        <v>420</v>
      </c>
      <c r="Z19" s="16" t="s">
        <v>420</v>
      </c>
      <c r="AA19" s="16" t="s">
        <v>420</v>
      </c>
      <c r="AB19" s="16" t="s">
        <v>420</v>
      </c>
      <c r="AC19" s="16" t="s">
        <v>422</v>
      </c>
      <c r="AD19" s="16" t="s">
        <v>422</v>
      </c>
      <c r="AE19" s="68"/>
      <c r="AF19" s="16">
        <v>20751.178732059001</v>
      </c>
      <c r="AG19" s="16">
        <v>2226.6663579999999</v>
      </c>
      <c r="AH19" s="16">
        <v>25890.159539659999</v>
      </c>
      <c r="AI19" s="16" t="s">
        <v>422</v>
      </c>
      <c r="AJ19" s="16" t="s">
        <v>422</v>
      </c>
      <c r="AK19" s="16" t="s">
        <v>422</v>
      </c>
      <c r="AL19" s="23" t="s">
        <v>45</v>
      </c>
    </row>
    <row r="20" spans="1:38" s="2" customFormat="1" ht="26.25" customHeight="1" thickBot="1" x14ac:dyDescent="0.3">
      <c r="A20" s="29" t="s">
        <v>49</v>
      </c>
      <c r="B20" s="29" t="s">
        <v>60</v>
      </c>
      <c r="C20" s="30" t="s">
        <v>61</v>
      </c>
      <c r="D20" s="31"/>
      <c r="E20" s="16">
        <v>0.48335125040000004</v>
      </c>
      <c r="F20" s="16">
        <v>3.2654187797747702E-2</v>
      </c>
      <c r="G20" s="16">
        <v>2.0634890690000005</v>
      </c>
      <c r="H20" s="16" t="s">
        <v>420</v>
      </c>
      <c r="I20" s="16" t="s">
        <v>421</v>
      </c>
      <c r="J20" s="16" t="s">
        <v>421</v>
      </c>
      <c r="K20" s="16" t="s">
        <v>421</v>
      </c>
      <c r="L20" s="16" t="s">
        <v>421</v>
      </c>
      <c r="M20" s="16">
        <v>0.52104431194</v>
      </c>
      <c r="N20" s="16">
        <v>3.0540999999999999E-2</v>
      </c>
      <c r="O20" s="16">
        <v>2E-3</v>
      </c>
      <c r="P20" s="16">
        <v>1.0039999999999999E-3</v>
      </c>
      <c r="Q20" s="16">
        <v>2E-3</v>
      </c>
      <c r="R20" s="16">
        <v>3.9E-2</v>
      </c>
      <c r="S20" s="16">
        <v>0.02</v>
      </c>
      <c r="T20" s="16">
        <v>1.149</v>
      </c>
      <c r="U20" s="16">
        <v>1E-3</v>
      </c>
      <c r="V20" s="16" t="s">
        <v>420</v>
      </c>
      <c r="W20" s="16">
        <v>1.76167086825776E-2</v>
      </c>
      <c r="X20" s="16" t="s">
        <v>420</v>
      </c>
      <c r="Y20" s="16" t="s">
        <v>420</v>
      </c>
      <c r="Z20" s="16" t="s">
        <v>420</v>
      </c>
      <c r="AA20" s="16" t="s">
        <v>420</v>
      </c>
      <c r="AB20" s="16" t="s">
        <v>420</v>
      </c>
      <c r="AC20" s="16" t="s">
        <v>422</v>
      </c>
      <c r="AD20" s="16" t="s">
        <v>422</v>
      </c>
      <c r="AE20" s="68"/>
      <c r="AF20" s="16">
        <v>2200.675457027</v>
      </c>
      <c r="AG20" s="16">
        <v>1036.9058944000001</v>
      </c>
      <c r="AH20" s="16">
        <v>2852.6657848160003</v>
      </c>
      <c r="AI20" s="16">
        <v>0</v>
      </c>
      <c r="AJ20" s="16" t="s">
        <v>422</v>
      </c>
      <c r="AK20" s="16" t="s">
        <v>422</v>
      </c>
      <c r="AL20" s="23" t="s">
        <v>45</v>
      </c>
    </row>
    <row r="21" spans="1:38" s="2" customFormat="1" ht="26.25" customHeight="1" thickBot="1" x14ac:dyDescent="0.3">
      <c r="A21" s="29" t="s">
        <v>49</v>
      </c>
      <c r="B21" s="29" t="s">
        <v>62</v>
      </c>
      <c r="C21" s="30" t="s">
        <v>63</v>
      </c>
      <c r="D21" s="31"/>
      <c r="E21" s="16">
        <v>1.9031929876000004</v>
      </c>
      <c r="F21" s="16">
        <v>0.19764458581333</v>
      </c>
      <c r="G21" s="16">
        <v>9.5609632299999969</v>
      </c>
      <c r="H21" s="16" t="s">
        <v>420</v>
      </c>
      <c r="I21" s="16" t="s">
        <v>421</v>
      </c>
      <c r="J21" s="16" t="s">
        <v>421</v>
      </c>
      <c r="K21" s="16" t="s">
        <v>421</v>
      </c>
      <c r="L21" s="16" t="s">
        <v>421</v>
      </c>
      <c r="M21" s="16">
        <v>0.5561222348999999</v>
      </c>
      <c r="N21" s="16">
        <v>0.3125119999999999</v>
      </c>
      <c r="O21" s="16">
        <v>2.3E-2</v>
      </c>
      <c r="P21" s="16">
        <v>1.4146999999999998E-2</v>
      </c>
      <c r="Q21" s="16">
        <v>2.3E-2</v>
      </c>
      <c r="R21" s="16">
        <v>0.46200000000000002</v>
      </c>
      <c r="S21" s="16">
        <v>0.23100000000000001</v>
      </c>
      <c r="T21" s="16">
        <v>13.612</v>
      </c>
      <c r="U21" s="16">
        <v>8.9999999999999993E-3</v>
      </c>
      <c r="V21" s="16" t="s">
        <v>420</v>
      </c>
      <c r="W21" s="16">
        <v>0.109590079757539</v>
      </c>
      <c r="X21" s="16" t="s">
        <v>420</v>
      </c>
      <c r="Y21" s="16" t="s">
        <v>420</v>
      </c>
      <c r="Z21" s="16" t="s">
        <v>420</v>
      </c>
      <c r="AA21" s="16" t="s">
        <v>420</v>
      </c>
      <c r="AB21" s="16" t="s">
        <v>420</v>
      </c>
      <c r="AC21" s="16" t="s">
        <v>422</v>
      </c>
      <c r="AD21" s="16" t="s">
        <v>422</v>
      </c>
      <c r="AE21" s="68"/>
      <c r="AF21" s="16">
        <v>21960.191709986797</v>
      </c>
      <c r="AG21" s="16">
        <v>5249.3360904000001</v>
      </c>
      <c r="AH21" s="16">
        <v>8277.3004491193296</v>
      </c>
      <c r="AI21" s="16" t="s">
        <v>422</v>
      </c>
      <c r="AJ21" s="16" t="s">
        <v>422</v>
      </c>
      <c r="AK21" s="16" t="s">
        <v>422</v>
      </c>
      <c r="AL21" s="23" t="s">
        <v>45</v>
      </c>
    </row>
    <row r="22" spans="1:38" s="2" customFormat="1" ht="26.25" customHeight="1" thickBot="1" x14ac:dyDescent="0.3">
      <c r="A22" s="29" t="s">
        <v>49</v>
      </c>
      <c r="B22" s="29" t="s">
        <v>64</v>
      </c>
      <c r="C22" s="30" t="s">
        <v>65</v>
      </c>
      <c r="D22" s="31"/>
      <c r="E22" s="16">
        <v>0.33283716759999998</v>
      </c>
      <c r="F22" s="16">
        <v>3.0973683880819801E-2</v>
      </c>
      <c r="G22" s="16">
        <v>0.97299225300000003</v>
      </c>
      <c r="H22" s="16" t="s">
        <v>420</v>
      </c>
      <c r="I22" s="16" t="s">
        <v>421</v>
      </c>
      <c r="J22" s="16" t="s">
        <v>421</v>
      </c>
      <c r="K22" s="16" t="s">
        <v>421</v>
      </c>
      <c r="L22" s="16" t="s">
        <v>421</v>
      </c>
      <c r="M22" s="16">
        <v>6.1552641280000001E-2</v>
      </c>
      <c r="N22" s="16">
        <v>3.372E-2</v>
      </c>
      <c r="O22" s="16">
        <v>2E-3</v>
      </c>
      <c r="P22" s="16">
        <v>1.0119999999999999E-3</v>
      </c>
      <c r="Q22" s="16">
        <v>3.0000000000000001E-3</v>
      </c>
      <c r="R22" s="16">
        <v>4.7E-2</v>
      </c>
      <c r="S22" s="16">
        <v>2.4E-2</v>
      </c>
      <c r="T22" s="16">
        <v>1.3680000000000001</v>
      </c>
      <c r="U22" s="16">
        <v>1E-3</v>
      </c>
      <c r="V22" s="16" t="s">
        <v>420</v>
      </c>
      <c r="W22" s="16">
        <v>1.24625471705672E-2</v>
      </c>
      <c r="X22" s="16" t="s">
        <v>420</v>
      </c>
      <c r="Y22" s="16" t="s">
        <v>420</v>
      </c>
      <c r="Z22" s="16" t="s">
        <v>420</v>
      </c>
      <c r="AA22" s="16" t="s">
        <v>420</v>
      </c>
      <c r="AB22" s="16" t="s">
        <v>420</v>
      </c>
      <c r="AC22" s="16" t="s">
        <v>422</v>
      </c>
      <c r="AD22" s="16" t="s">
        <v>422</v>
      </c>
      <c r="AE22" s="68"/>
      <c r="AF22" s="16">
        <v>4139.2763627044997</v>
      </c>
      <c r="AG22" s="16">
        <v>194.4198552</v>
      </c>
      <c r="AH22" s="16">
        <v>8469.3179798079291</v>
      </c>
      <c r="AI22" s="16" t="s">
        <v>422</v>
      </c>
      <c r="AJ22" s="16">
        <v>0</v>
      </c>
      <c r="AK22" s="16" t="s">
        <v>422</v>
      </c>
      <c r="AL22" s="23" t="s">
        <v>45</v>
      </c>
    </row>
    <row r="23" spans="1:38" s="2" customFormat="1" ht="26.25" customHeight="1" thickBot="1" x14ac:dyDescent="0.3">
      <c r="A23" s="29" t="s">
        <v>66</v>
      </c>
      <c r="B23" s="29" t="s">
        <v>387</v>
      </c>
      <c r="C23" s="30" t="s">
        <v>383</v>
      </c>
      <c r="D23" s="47"/>
      <c r="E23" s="16">
        <v>3.4286388899999998</v>
      </c>
      <c r="F23" s="16">
        <v>1.26066459</v>
      </c>
      <c r="G23" s="16">
        <v>0.20445168999999999</v>
      </c>
      <c r="H23" s="16">
        <v>6.0589506199999993E-4</v>
      </c>
      <c r="I23" s="16" t="s">
        <v>421</v>
      </c>
      <c r="J23" s="16" t="s">
        <v>421</v>
      </c>
      <c r="K23" s="16" t="s">
        <v>421</v>
      </c>
      <c r="L23" s="16" t="s">
        <v>421</v>
      </c>
      <c r="M23" s="16">
        <v>4.0444579799999998</v>
      </c>
      <c r="N23" s="16">
        <v>0.14152999999999999</v>
      </c>
      <c r="O23" s="16">
        <v>1.1916665890000001E-3</v>
      </c>
      <c r="P23" s="16" t="s">
        <v>420</v>
      </c>
      <c r="Q23" s="16" t="s">
        <v>420</v>
      </c>
      <c r="R23" s="16">
        <v>4.0965765459999998E-3</v>
      </c>
      <c r="S23" s="16">
        <v>0.19153859170000004</v>
      </c>
      <c r="T23" s="16">
        <v>5.6639335799999998E-3</v>
      </c>
      <c r="U23" s="16">
        <v>7.36586789E-4</v>
      </c>
      <c r="V23" s="16">
        <v>0.1035610689</v>
      </c>
      <c r="W23" s="16" t="s">
        <v>420</v>
      </c>
      <c r="X23" s="16">
        <v>2.353813576E-3</v>
      </c>
      <c r="Y23" s="16">
        <v>3.909624546E-3</v>
      </c>
      <c r="Z23" s="16" t="s">
        <v>420</v>
      </c>
      <c r="AA23" s="16" t="s">
        <v>420</v>
      </c>
      <c r="AB23" s="16">
        <v>6.263438122E-3</v>
      </c>
      <c r="AC23" s="16" t="s">
        <v>422</v>
      </c>
      <c r="AD23" s="16" t="s">
        <v>422</v>
      </c>
      <c r="AE23" s="68"/>
      <c r="AF23" s="16">
        <v>3538.6094937340699</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2.8294978454999997</v>
      </c>
      <c r="F24" s="16">
        <v>9.1709614905985296E-2</v>
      </c>
      <c r="G24" s="16">
        <v>5.869017577000001</v>
      </c>
      <c r="H24" s="16" t="s">
        <v>420</v>
      </c>
      <c r="I24" s="16" t="s">
        <v>421</v>
      </c>
      <c r="J24" s="16" t="s">
        <v>421</v>
      </c>
      <c r="K24" s="16" t="s">
        <v>421</v>
      </c>
      <c r="L24" s="16" t="s">
        <v>421</v>
      </c>
      <c r="M24" s="16">
        <v>1.1457318560000003</v>
      </c>
      <c r="N24" s="16">
        <v>0.14179899999999998</v>
      </c>
      <c r="O24" s="16">
        <v>1.2E-2</v>
      </c>
      <c r="P24" s="16">
        <v>8.1999999999999955E-3</v>
      </c>
      <c r="Q24" s="16">
        <v>1.2E-2</v>
      </c>
      <c r="R24" s="16">
        <v>0.23499999999999999</v>
      </c>
      <c r="S24" s="16">
        <v>0.11699999999999999</v>
      </c>
      <c r="T24" s="16">
        <v>6.8949999999999996</v>
      </c>
      <c r="U24" s="16">
        <v>4.0000000000000001E-3</v>
      </c>
      <c r="V24" s="16" t="s">
        <v>420</v>
      </c>
      <c r="W24" s="16">
        <v>2.8143520733036411E-2</v>
      </c>
      <c r="X24" s="16" t="s">
        <v>420</v>
      </c>
      <c r="Y24" s="16" t="s">
        <v>420</v>
      </c>
      <c r="Z24" s="16" t="s">
        <v>420</v>
      </c>
      <c r="AA24" s="16" t="s">
        <v>420</v>
      </c>
      <c r="AB24" s="16" t="s">
        <v>420</v>
      </c>
      <c r="AC24" s="16" t="s">
        <v>420</v>
      </c>
      <c r="AD24" s="16" t="s">
        <v>422</v>
      </c>
      <c r="AE24" s="68"/>
      <c r="AF24" s="16">
        <v>13288.18613221361</v>
      </c>
      <c r="AG24" s="16">
        <v>0</v>
      </c>
      <c r="AH24" s="16">
        <v>14200.075454218189</v>
      </c>
      <c r="AI24" s="16">
        <v>0</v>
      </c>
      <c r="AJ24" s="16" t="s">
        <v>422</v>
      </c>
      <c r="AK24" s="16" t="s">
        <v>422</v>
      </c>
      <c r="AL24" s="23" t="s">
        <v>45</v>
      </c>
    </row>
    <row r="25" spans="1:38" s="2" customFormat="1" ht="26.25" customHeight="1" thickBot="1" x14ac:dyDescent="0.3">
      <c r="A25" s="29" t="s">
        <v>69</v>
      </c>
      <c r="B25" s="29" t="s">
        <v>70</v>
      </c>
      <c r="C25" s="30" t="s">
        <v>71</v>
      </c>
      <c r="D25" s="31"/>
      <c r="E25" s="16">
        <v>0.82680893116890686</v>
      </c>
      <c r="F25" s="16">
        <v>7.4096774039863186E-2</v>
      </c>
      <c r="G25" s="16">
        <v>5.3193048154531082E-2</v>
      </c>
      <c r="H25" s="16" t="s">
        <v>420</v>
      </c>
      <c r="I25" s="16" t="s">
        <v>421</v>
      </c>
      <c r="J25" s="16" t="s">
        <v>421</v>
      </c>
      <c r="K25" s="16" t="s">
        <v>421</v>
      </c>
      <c r="L25" s="16" t="s">
        <v>421</v>
      </c>
      <c r="M25" s="16">
        <v>0.68987161270479247</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34949.012247880797</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5.1927006248998998E-3</v>
      </c>
      <c r="F26" s="16">
        <v>1.0728242443032226E-2</v>
      </c>
      <c r="G26" s="16">
        <v>7.2486341832941599E-4</v>
      </c>
      <c r="H26" s="16" t="s">
        <v>420</v>
      </c>
      <c r="I26" s="16" t="s">
        <v>421</v>
      </c>
      <c r="J26" s="16" t="s">
        <v>421</v>
      </c>
      <c r="K26" s="16" t="s">
        <v>421</v>
      </c>
      <c r="L26" s="16" t="s">
        <v>421</v>
      </c>
      <c r="M26" s="16">
        <v>0.35637464129120811</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126.55700198246622</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70.959844878767981</v>
      </c>
      <c r="F27" s="16">
        <v>47.828232044593953</v>
      </c>
      <c r="G27" s="16">
        <v>3.0304118759155689</v>
      </c>
      <c r="H27" s="16">
        <v>6.3128060156619537E-2</v>
      </c>
      <c r="I27" s="16" t="s">
        <v>421</v>
      </c>
      <c r="J27" s="16" t="s">
        <v>421</v>
      </c>
      <c r="K27" s="16" t="s">
        <v>421</v>
      </c>
      <c r="L27" s="16" t="s">
        <v>421</v>
      </c>
      <c r="M27" s="16">
        <v>403.91244069028681</v>
      </c>
      <c r="N27" s="16">
        <v>60.827632153654505</v>
      </c>
      <c r="O27" s="16">
        <v>3.5239643623707537E-4</v>
      </c>
      <c r="P27" s="16">
        <v>1.7846110495706068E-2</v>
      </c>
      <c r="Q27" s="16">
        <v>5.4872957851075934E-4</v>
      </c>
      <c r="R27" s="16">
        <v>1.6677861732443414E-2</v>
      </c>
      <c r="S27" s="16">
        <v>1.1613610935725978E-2</v>
      </c>
      <c r="T27" s="16">
        <v>3.7505351543991707E-3</v>
      </c>
      <c r="U27" s="16">
        <v>3.9266628454736805E-4</v>
      </c>
      <c r="V27" s="16">
        <v>6.5998032399624512E-2</v>
      </c>
      <c r="W27" s="16">
        <v>0.81883329999999999</v>
      </c>
      <c r="X27" s="16">
        <v>3.50372238924E-2</v>
      </c>
      <c r="Y27" s="16">
        <v>4.7791115013099995E-2</v>
      </c>
      <c r="Z27" s="16">
        <v>2.77651208458E-2</v>
      </c>
      <c r="AA27" s="16">
        <v>4.7161789061300002E-2</v>
      </c>
      <c r="AB27" s="16">
        <v>0.1577552488126</v>
      </c>
      <c r="AC27" s="16">
        <v>8.1883339999999996E-4</v>
      </c>
      <c r="AD27" s="16">
        <v>1.8220899999999999E-4</v>
      </c>
      <c r="AE27" s="68"/>
      <c r="AF27" s="16">
        <v>104226.61960013449</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5.9873318528072232</v>
      </c>
      <c r="F28" s="16">
        <v>0.80726987126976579</v>
      </c>
      <c r="G28" s="16">
        <v>0.71327143943334825</v>
      </c>
      <c r="H28" s="16">
        <v>3.4519589008001682E-3</v>
      </c>
      <c r="I28" s="16" t="s">
        <v>421</v>
      </c>
      <c r="J28" s="16" t="s">
        <v>421</v>
      </c>
      <c r="K28" s="16" t="s">
        <v>421</v>
      </c>
      <c r="L28" s="16" t="s">
        <v>421</v>
      </c>
      <c r="M28" s="16">
        <v>8.5857567467880909</v>
      </c>
      <c r="N28" s="16">
        <v>0.44105456747290861</v>
      </c>
      <c r="O28" s="16">
        <v>1.5848742684929352E-5</v>
      </c>
      <c r="P28" s="16">
        <v>1.5385596070221826E-3</v>
      </c>
      <c r="Q28" s="16">
        <v>3.0566228429216072E-5</v>
      </c>
      <c r="R28" s="16">
        <v>2.3809280838799811E-3</v>
      </c>
      <c r="S28" s="16">
        <v>1.5997366459443443E-3</v>
      </c>
      <c r="T28" s="16">
        <v>8.0363824849356884E-5</v>
      </c>
      <c r="U28" s="16">
        <v>2.9434971488573441E-5</v>
      </c>
      <c r="V28" s="16">
        <v>5.2643571597239397E-3</v>
      </c>
      <c r="W28" s="16">
        <v>9.1598999999999986E-3</v>
      </c>
      <c r="X28" s="16">
        <v>5.5872424864000002E-3</v>
      </c>
      <c r="Y28" s="16">
        <v>6.3093594154000005E-3</v>
      </c>
      <c r="Z28" s="16">
        <v>4.8958643971000002E-3</v>
      </c>
      <c r="AA28" s="16">
        <v>5.2833877982999995E-3</v>
      </c>
      <c r="AB28" s="16">
        <v>2.20758540972E-2</v>
      </c>
      <c r="AC28" s="16">
        <v>9.1599000000000002E-6</v>
      </c>
      <c r="AD28" s="16">
        <v>7.6667000000000006E-6</v>
      </c>
      <c r="AE28" s="68"/>
      <c r="AF28" s="16">
        <v>12099.0802736975</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45.594538844474535</v>
      </c>
      <c r="F29" s="16">
        <v>2.5090292615138652</v>
      </c>
      <c r="G29" s="16">
        <v>2.8704753644599483</v>
      </c>
      <c r="H29" s="16">
        <v>1.2249692862741407E-2</v>
      </c>
      <c r="I29" s="16" t="s">
        <v>421</v>
      </c>
      <c r="J29" s="16" t="s">
        <v>421</v>
      </c>
      <c r="K29" s="16" t="s">
        <v>421</v>
      </c>
      <c r="L29" s="16" t="s">
        <v>421</v>
      </c>
      <c r="M29" s="16">
        <v>9.9366359102459434</v>
      </c>
      <c r="N29" s="16">
        <v>2.1006982926803461E-2</v>
      </c>
      <c r="O29" s="16">
        <v>5.5300355983011524E-5</v>
      </c>
      <c r="P29" s="16">
        <v>5.8552775981575772E-3</v>
      </c>
      <c r="Q29" s="16">
        <v>1.1054823087768988E-4</v>
      </c>
      <c r="R29" s="16">
        <v>9.3865232556436719E-3</v>
      </c>
      <c r="S29" s="16">
        <v>6.2946365428983428E-3</v>
      </c>
      <c r="T29" s="16">
        <v>2.2198864025704381E-4</v>
      </c>
      <c r="U29" s="16">
        <v>1.1049574978935668E-4</v>
      </c>
      <c r="V29" s="16">
        <v>1.9887660529434203E-2</v>
      </c>
      <c r="W29" s="16">
        <v>0.26618160000000002</v>
      </c>
      <c r="X29" s="16">
        <v>3.8025913695000002E-3</v>
      </c>
      <c r="Y29" s="16">
        <v>2.3026803293099998E-2</v>
      </c>
      <c r="Z29" s="16">
        <v>2.5730868267200002E-2</v>
      </c>
      <c r="AA29" s="16">
        <v>5.9151421303999998E-3</v>
      </c>
      <c r="AB29" s="16">
        <v>5.8475405060199999E-2</v>
      </c>
      <c r="AC29" s="16">
        <v>4.69211E-5</v>
      </c>
      <c r="AD29" s="16">
        <v>4.6081800000000003E-5</v>
      </c>
      <c r="AE29" s="68"/>
      <c r="AF29" s="16">
        <v>47154.509241106804</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0.10931825919891013</v>
      </c>
      <c r="F30" s="16">
        <v>3.7822214861241852</v>
      </c>
      <c r="G30" s="16">
        <v>1.2848901843962346E-2</v>
      </c>
      <c r="H30" s="16">
        <v>9.7018565046978061E-4</v>
      </c>
      <c r="I30" s="16" t="s">
        <v>421</v>
      </c>
      <c r="J30" s="16" t="s">
        <v>421</v>
      </c>
      <c r="K30" s="16" t="s">
        <v>421</v>
      </c>
      <c r="L30" s="16" t="s">
        <v>421</v>
      </c>
      <c r="M30" s="16">
        <v>11.82761866752959</v>
      </c>
      <c r="N30" s="16">
        <v>0.83467435109650179</v>
      </c>
      <c r="O30" s="16">
        <v>1.3348295320142973E-3</v>
      </c>
      <c r="P30" s="16">
        <v>1.8630907673745396E-4</v>
      </c>
      <c r="Q30" s="16">
        <v>6.424450921981171E-6</v>
      </c>
      <c r="R30" s="16">
        <v>5.7372147945530848E-3</v>
      </c>
      <c r="S30" s="16">
        <v>0.22710628504502614</v>
      </c>
      <c r="T30" s="16">
        <v>9.3543264810454115E-3</v>
      </c>
      <c r="U30" s="16">
        <v>1.3289938014672228E-3</v>
      </c>
      <c r="V30" s="16">
        <v>0.132068984216064</v>
      </c>
      <c r="W30" s="16">
        <v>1.1441399999999999E-2</v>
      </c>
      <c r="X30" s="16">
        <v>1.7434472170000002E-4</v>
      </c>
      <c r="Y30" s="16">
        <v>3.1963198970000003E-4</v>
      </c>
      <c r="Z30" s="16">
        <v>1.0896545089999999E-4</v>
      </c>
      <c r="AA30" s="16">
        <v>3.7411471509999998E-4</v>
      </c>
      <c r="AB30" s="16">
        <v>9.770568773999999E-4</v>
      </c>
      <c r="AC30" s="16">
        <v>1.14414E-5</v>
      </c>
      <c r="AD30" s="16">
        <v>1.14414E-5</v>
      </c>
      <c r="AE30" s="68"/>
      <c r="AF30" s="16">
        <v>943.17396144700001</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8.3817588088661683</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388.91729670526604</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1.1445156419447222</v>
      </c>
      <c r="O32" s="16">
        <v>5.5016596117358312E-3</v>
      </c>
      <c r="P32" s="16">
        <v>0</v>
      </c>
      <c r="Q32" s="16">
        <v>1.3305407098493843E-2</v>
      </c>
      <c r="R32" s="16">
        <v>0.42196141574666529</v>
      </c>
      <c r="S32" s="16">
        <v>9.2211465392375427</v>
      </c>
      <c r="T32" s="16">
        <v>6.8086903843668847E-2</v>
      </c>
      <c r="U32" s="16">
        <v>9.903934142440134E-3</v>
      </c>
      <c r="V32" s="16">
        <v>3.9040267828705311</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46839.340543890903</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46839.340543890903</v>
      </c>
      <c r="AL33" s="23" t="s">
        <v>407</v>
      </c>
    </row>
    <row r="34" spans="1:38" s="2" customFormat="1" ht="26.25" customHeight="1" thickBot="1" x14ac:dyDescent="0.3">
      <c r="A34" s="29" t="s">
        <v>66</v>
      </c>
      <c r="B34" s="29" t="s">
        <v>89</v>
      </c>
      <c r="C34" s="30" t="s">
        <v>90</v>
      </c>
      <c r="D34" s="31"/>
      <c r="E34" s="16">
        <v>2.78292791382</v>
      </c>
      <c r="F34" s="16">
        <v>0.23681926933699998</v>
      </c>
      <c r="G34" s="16">
        <v>9.5176128235999996E-2</v>
      </c>
      <c r="H34" s="16">
        <v>3.6606203099999999E-4</v>
      </c>
      <c r="I34" s="16" t="s">
        <v>421</v>
      </c>
      <c r="J34" s="16" t="s">
        <v>421</v>
      </c>
      <c r="K34" s="16" t="s">
        <v>421</v>
      </c>
      <c r="L34" s="16" t="s">
        <v>421</v>
      </c>
      <c r="M34" s="16">
        <v>1.63611686259</v>
      </c>
      <c r="N34" s="16" t="s">
        <v>420</v>
      </c>
      <c r="O34" s="16">
        <v>3.6606205999999998E-4</v>
      </c>
      <c r="P34" s="16" t="s">
        <v>420</v>
      </c>
      <c r="Q34" s="16" t="s">
        <v>420</v>
      </c>
      <c r="R34" s="16">
        <v>1.8303112999999999E-3</v>
      </c>
      <c r="S34" s="16">
        <v>6.2230545000000005E-2</v>
      </c>
      <c r="T34" s="16">
        <v>2.5624338000000001E-3</v>
      </c>
      <c r="U34" s="16">
        <v>3.6606205999999998E-4</v>
      </c>
      <c r="V34" s="16">
        <v>3.6606204000000003E-2</v>
      </c>
      <c r="W34" s="16" t="s">
        <v>420</v>
      </c>
      <c r="X34" s="16">
        <v>4.1346357E-3</v>
      </c>
      <c r="Y34" s="16">
        <v>4.1346357E-3</v>
      </c>
      <c r="Z34" s="16">
        <v>1.5731182000000002E-3</v>
      </c>
      <c r="AA34" s="16" t="s">
        <v>420</v>
      </c>
      <c r="AB34" s="16">
        <v>9.8423909000000011E-3</v>
      </c>
      <c r="AC34" s="16" t="s">
        <v>422</v>
      </c>
      <c r="AD34" s="16" t="s">
        <v>422</v>
      </c>
      <c r="AE34" s="68"/>
      <c r="AF34" s="16">
        <v>1566.366</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2.3835167059073674</v>
      </c>
      <c r="F35" s="16">
        <v>0.11346586504764855</v>
      </c>
      <c r="G35" s="16">
        <v>0.92336052917244515</v>
      </c>
      <c r="H35" s="16">
        <v>3.880477109625321E-4</v>
      </c>
      <c r="I35" s="16" t="s">
        <v>421</v>
      </c>
      <c r="J35" s="16" t="s">
        <v>421</v>
      </c>
      <c r="K35" s="16" t="s">
        <v>421</v>
      </c>
      <c r="L35" s="16" t="s">
        <v>421</v>
      </c>
      <c r="M35" s="16">
        <v>0.56126308395633051</v>
      </c>
      <c r="N35" s="16">
        <v>4.3651220048627499E-3</v>
      </c>
      <c r="O35" s="16">
        <v>4.7246657777174001E-4</v>
      </c>
      <c r="P35" s="16">
        <v>1.8949259841467699E-3</v>
      </c>
      <c r="Q35" s="16">
        <v>3.6207360938557698E-3</v>
      </c>
      <c r="R35" s="16" t="s">
        <v>420</v>
      </c>
      <c r="S35" s="16">
        <v>3.6207360938557698E-3</v>
      </c>
      <c r="T35" s="16">
        <v>0.11041535597822105</v>
      </c>
      <c r="U35" s="16">
        <v>8.7302440097260601E-3</v>
      </c>
      <c r="V35" s="16">
        <v>2.1466066251458943E-2</v>
      </c>
      <c r="W35" s="16" t="s">
        <v>420</v>
      </c>
      <c r="X35" s="16">
        <v>1.8281457877544799E-3</v>
      </c>
      <c r="Y35" s="16">
        <v>1.8147779289502495E-3</v>
      </c>
      <c r="Z35" s="16">
        <v>6.9864128986474002E-4</v>
      </c>
      <c r="AA35" s="16" t="s">
        <v>420</v>
      </c>
      <c r="AB35" s="16">
        <v>4.34156500656919E-3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2.1802116348272502</v>
      </c>
      <c r="F36" s="16">
        <v>0.15280331839901026</v>
      </c>
      <c r="G36" s="16">
        <v>0.18932319895331276</v>
      </c>
      <c r="H36" s="16">
        <v>4.7330799738328199E-4</v>
      </c>
      <c r="I36" s="16" t="s">
        <v>421</v>
      </c>
      <c r="J36" s="16" t="s">
        <v>421</v>
      </c>
      <c r="K36" s="16" t="s">
        <v>421</v>
      </c>
      <c r="L36" s="16" t="s">
        <v>421</v>
      </c>
      <c r="M36" s="16">
        <v>0.68480591356302511</v>
      </c>
      <c r="N36" s="16">
        <v>6.153003965983E-3</v>
      </c>
      <c r="O36" s="16">
        <v>4.7330799738314999E-4</v>
      </c>
      <c r="P36" s="16">
        <v>1.41992399215E-3</v>
      </c>
      <c r="Q36" s="16">
        <v>1.893231989533E-3</v>
      </c>
      <c r="R36" s="16">
        <v>2.3665399869163399E-3</v>
      </c>
      <c r="S36" s="16">
        <v>4.1651103769728789E-2</v>
      </c>
      <c r="T36" s="16">
        <v>4.73307997383281E-2</v>
      </c>
      <c r="U36" s="16">
        <v>4.7330799738329998E-3</v>
      </c>
      <c r="V36" s="16">
        <v>5.6796959685993763E-2</v>
      </c>
      <c r="W36" s="16" t="s">
        <v>420</v>
      </c>
      <c r="X36" s="16">
        <v>8.7543567832768995E-4</v>
      </c>
      <c r="Y36" s="16">
        <v>7.3218256732858001E-4</v>
      </c>
      <c r="Z36" s="16">
        <v>3.6609128366442997E-4</v>
      </c>
      <c r="AA36" s="16">
        <v>1.5917012330999999E-7</v>
      </c>
      <c r="AB36" s="16">
        <v>1.9738686994438199E-3</v>
      </c>
      <c r="AC36" s="16" t="s">
        <v>422</v>
      </c>
      <c r="AD36" s="16" t="s">
        <v>422</v>
      </c>
      <c r="AE36" s="68"/>
      <c r="AF36" s="16">
        <v>3737.9609</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t="s">
        <v>420</v>
      </c>
      <c r="F37" s="16">
        <v>2.8204622309408001E-2</v>
      </c>
      <c r="G37" s="16" t="s">
        <v>420</v>
      </c>
      <c r="H37" s="16" t="s">
        <v>420</v>
      </c>
      <c r="I37" s="16" t="s">
        <v>421</v>
      </c>
      <c r="J37" s="16" t="s">
        <v>421</v>
      </c>
      <c r="K37" s="16" t="s">
        <v>421</v>
      </c>
      <c r="L37" s="16" t="s">
        <v>421</v>
      </c>
      <c r="M37" s="16" t="s">
        <v>420</v>
      </c>
      <c r="N37" s="16" t="s">
        <v>422</v>
      </c>
      <c r="O37" s="16" t="s">
        <v>422</v>
      </c>
      <c r="P37" s="16" t="s">
        <v>422</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2637.5908060803099</v>
      </c>
      <c r="AI37" s="16" t="s">
        <v>422</v>
      </c>
      <c r="AJ37" s="16" t="s">
        <v>422</v>
      </c>
      <c r="AK37" s="16" t="s">
        <v>422</v>
      </c>
      <c r="AL37" s="23" t="s">
        <v>45</v>
      </c>
    </row>
    <row r="38" spans="1:38" s="2" customFormat="1" ht="26.25" customHeight="1" thickBot="1" x14ac:dyDescent="0.3">
      <c r="A38" s="29" t="s">
        <v>66</v>
      </c>
      <c r="B38" s="29" t="s">
        <v>97</v>
      </c>
      <c r="C38" s="30" t="s">
        <v>98</v>
      </c>
      <c r="D38" s="33"/>
      <c r="E38" s="16">
        <v>1.8813457900000004</v>
      </c>
      <c r="F38" s="16">
        <v>0.23314529172000001</v>
      </c>
      <c r="G38" s="16">
        <v>0.101974488675</v>
      </c>
      <c r="H38" s="16">
        <v>2.7965423252999992E-4</v>
      </c>
      <c r="I38" s="16" t="s">
        <v>421</v>
      </c>
      <c r="J38" s="16" t="s">
        <v>421</v>
      </c>
      <c r="K38" s="16" t="s">
        <v>421</v>
      </c>
      <c r="L38" s="16" t="s">
        <v>421</v>
      </c>
      <c r="M38" s="16">
        <v>0.75336812451999979</v>
      </c>
      <c r="N38" s="16">
        <v>4.67229E-3</v>
      </c>
      <c r="O38" s="16">
        <v>5.1936069669000003E-4</v>
      </c>
      <c r="P38" s="16" t="s">
        <v>420</v>
      </c>
      <c r="Q38" s="16" t="s">
        <v>420</v>
      </c>
      <c r="R38" s="16">
        <v>2.1045439829400002E-3</v>
      </c>
      <c r="S38" s="16">
        <v>7.6178293700200017E-2</v>
      </c>
      <c r="T38" s="16">
        <v>2.74070555174E-3</v>
      </c>
      <c r="U38" s="16">
        <v>3.6047451344999997E-4</v>
      </c>
      <c r="V38" s="16">
        <v>4.5134507831400009E-2</v>
      </c>
      <c r="W38" s="16" t="s">
        <v>420</v>
      </c>
      <c r="X38" s="16">
        <v>1.06418763072E-3</v>
      </c>
      <c r="Y38" s="16">
        <v>1.7573939769E-3</v>
      </c>
      <c r="Z38" s="16" t="s">
        <v>420</v>
      </c>
      <c r="AA38" s="16" t="s">
        <v>420</v>
      </c>
      <c r="AB38" s="16">
        <v>2.82158160762E-3</v>
      </c>
      <c r="AC38" s="16" t="s">
        <v>422</v>
      </c>
      <c r="AD38" s="16" t="s">
        <v>422</v>
      </c>
      <c r="AE38" s="68"/>
      <c r="AF38" s="16">
        <v>1679.432693666173</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2.1487237149960001</v>
      </c>
      <c r="F39" s="16">
        <v>0.42072873095300001</v>
      </c>
      <c r="G39" s="16">
        <v>3.4051822266440004</v>
      </c>
      <c r="H39" s="16" t="s">
        <v>420</v>
      </c>
      <c r="I39" s="16" t="s">
        <v>421</v>
      </c>
      <c r="J39" s="16" t="s">
        <v>421</v>
      </c>
      <c r="K39" s="16" t="s">
        <v>421</v>
      </c>
      <c r="L39" s="16" t="s">
        <v>421</v>
      </c>
      <c r="M39" s="16">
        <v>2.0008434010929999</v>
      </c>
      <c r="N39" s="16">
        <v>5.3678620986190001E-2</v>
      </c>
      <c r="O39" s="16">
        <v>9.2965724944400004E-4</v>
      </c>
      <c r="P39" s="16">
        <v>6.8239353810000004E-3</v>
      </c>
      <c r="Q39" s="16">
        <v>4.5712986959999995E-3</v>
      </c>
      <c r="R39" s="16">
        <v>2.1686205996010004E-2</v>
      </c>
      <c r="S39" s="16">
        <v>1.2108403096100999E-2</v>
      </c>
      <c r="T39" s="16">
        <v>0.13875376137953999</v>
      </c>
      <c r="U39" s="16">
        <v>7.6035338269999991E-4</v>
      </c>
      <c r="V39" s="16">
        <v>8.3337112782189998E-2</v>
      </c>
      <c r="W39" s="16">
        <v>0.34997474112900001</v>
      </c>
      <c r="X39" s="16">
        <v>0.21506568995860001</v>
      </c>
      <c r="Y39" s="16">
        <v>0.24661852859339004</v>
      </c>
      <c r="Z39" s="16">
        <v>0.15564921160339001</v>
      </c>
      <c r="AA39" s="16">
        <v>8.1665068506390007E-2</v>
      </c>
      <c r="AB39" s="16">
        <v>0.69899849870485997</v>
      </c>
      <c r="AC39" s="16">
        <v>1.4450753599999999E-4</v>
      </c>
      <c r="AD39" s="16">
        <v>3.9623034093000005E-2</v>
      </c>
      <c r="AE39" s="68"/>
      <c r="AF39" s="16">
        <v>25181.083222317997</v>
      </c>
      <c r="AG39" s="16">
        <v>233.076671126664</v>
      </c>
      <c r="AH39" s="16">
        <v>21776.011839999999</v>
      </c>
      <c r="AI39" s="16">
        <v>0</v>
      </c>
      <c r="AJ39" s="16">
        <v>221.62308606556499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9.0642204367999994</v>
      </c>
      <c r="F41" s="16">
        <v>7.4595625701900001</v>
      </c>
      <c r="G41" s="16">
        <v>15.809984780860001</v>
      </c>
      <c r="H41" s="16">
        <v>0.50156817338100002</v>
      </c>
      <c r="I41" s="16" t="s">
        <v>421</v>
      </c>
      <c r="J41" s="16" t="s">
        <v>421</v>
      </c>
      <c r="K41" s="16" t="s">
        <v>421</v>
      </c>
      <c r="L41" s="16" t="s">
        <v>421</v>
      </c>
      <c r="M41" s="16">
        <v>51.439631899600002</v>
      </c>
      <c r="N41" s="16">
        <v>1.2372975302789999</v>
      </c>
      <c r="O41" s="16">
        <v>0.112537015628</v>
      </c>
      <c r="P41" s="16">
        <v>7.5134364563999995E-2</v>
      </c>
      <c r="Q41" s="16">
        <v>2.5982652811000002E-2</v>
      </c>
      <c r="R41" s="16">
        <v>0.303382637038</v>
      </c>
      <c r="S41" s="16">
        <v>0.21383983499500001</v>
      </c>
      <c r="T41" s="16">
        <v>0.118637786299</v>
      </c>
      <c r="U41" s="16">
        <v>2.5425512784000001E-2</v>
      </c>
      <c r="V41" s="16">
        <v>6.1143010198300001</v>
      </c>
      <c r="W41" s="16">
        <v>10.735453431</v>
      </c>
      <c r="X41" s="16">
        <v>2.3539968125869999</v>
      </c>
      <c r="Y41" s="16">
        <v>2.5988066897870001</v>
      </c>
      <c r="Z41" s="16">
        <v>1.3140623358350001</v>
      </c>
      <c r="AA41" s="16">
        <v>1.3082721053799999</v>
      </c>
      <c r="AB41" s="16">
        <v>7.5751379446930001</v>
      </c>
      <c r="AC41" s="16">
        <v>4.5647285034999999E-2</v>
      </c>
      <c r="AD41" s="16">
        <v>1.7407908671929999</v>
      </c>
      <c r="AE41" s="68"/>
      <c r="AF41" s="16">
        <v>107037.596537041</v>
      </c>
      <c r="AG41" s="16">
        <v>10237.5566049238</v>
      </c>
      <c r="AH41" s="16">
        <v>68241.712</v>
      </c>
      <c r="AI41" s="16">
        <v>7860</v>
      </c>
      <c r="AJ41" s="16" t="s">
        <v>422</v>
      </c>
      <c r="AK41" s="16" t="s">
        <v>422</v>
      </c>
      <c r="AL41" s="23" t="s">
        <v>45</v>
      </c>
    </row>
    <row r="42" spans="1:38" s="2" customFormat="1" ht="26.25" customHeight="1" thickBot="1" x14ac:dyDescent="0.3">
      <c r="A42" s="29" t="s">
        <v>66</v>
      </c>
      <c r="B42" s="29" t="s">
        <v>103</v>
      </c>
      <c r="C42" s="30" t="s">
        <v>104</v>
      </c>
      <c r="D42" s="31"/>
      <c r="E42" s="16">
        <v>7.9680829999999994E-2</v>
      </c>
      <c r="F42" s="16">
        <v>0.79073488999999997</v>
      </c>
      <c r="G42" s="16">
        <v>7.2767600000000002E-3</v>
      </c>
      <c r="H42" s="16">
        <v>1.0012999999999999E-4</v>
      </c>
      <c r="I42" s="16" t="s">
        <v>421</v>
      </c>
      <c r="J42" s="16" t="s">
        <v>421</v>
      </c>
      <c r="K42" s="16" t="s">
        <v>421</v>
      </c>
      <c r="L42" s="16" t="s">
        <v>421</v>
      </c>
      <c r="M42" s="16">
        <v>8.482634860000001</v>
      </c>
      <c r="N42" s="16">
        <v>0.46947000000000005</v>
      </c>
      <c r="O42" s="16">
        <v>1.0710839999999999E-4</v>
      </c>
      <c r="P42" s="16" t="s">
        <v>420</v>
      </c>
      <c r="Q42" s="16" t="s">
        <v>420</v>
      </c>
      <c r="R42" s="16">
        <v>8.3170500000000007E-4</v>
      </c>
      <c r="S42" s="16">
        <v>2.6460000000000001E-2</v>
      </c>
      <c r="T42" s="16">
        <v>8.38008E-4</v>
      </c>
      <c r="U42" s="16">
        <v>1.03828E-4</v>
      </c>
      <c r="V42" s="16">
        <v>1.409E-2</v>
      </c>
      <c r="W42" s="16" t="s">
        <v>420</v>
      </c>
      <c r="X42" s="16">
        <v>3.90403E-4</v>
      </c>
      <c r="Y42" s="16">
        <v>4.02746E-4</v>
      </c>
      <c r="Z42" s="16" t="s">
        <v>420</v>
      </c>
      <c r="AA42" s="16" t="s">
        <v>420</v>
      </c>
      <c r="AB42" s="16">
        <v>7.9314900000000005E-4</v>
      </c>
      <c r="AC42" s="16" t="s">
        <v>422</v>
      </c>
      <c r="AD42" s="16" t="s">
        <v>422</v>
      </c>
      <c r="AE42" s="68"/>
      <c r="AF42" s="16">
        <v>530.89483349247541</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2.5595366430359996</v>
      </c>
      <c r="F43" s="16">
        <v>0.54098517820699998</v>
      </c>
      <c r="G43" s="16">
        <v>28.671282757282999</v>
      </c>
      <c r="H43" s="16" t="s">
        <v>420</v>
      </c>
      <c r="I43" s="16" t="s">
        <v>421</v>
      </c>
      <c r="J43" s="16" t="s">
        <v>421</v>
      </c>
      <c r="K43" s="16" t="s">
        <v>421</v>
      </c>
      <c r="L43" s="16" t="s">
        <v>421</v>
      </c>
      <c r="M43" s="16">
        <v>4.8740196257180006</v>
      </c>
      <c r="N43" s="16">
        <v>0.58319030199480004</v>
      </c>
      <c r="O43" s="16">
        <v>1.158147845407E-2</v>
      </c>
      <c r="P43" s="16">
        <v>1.6260140513999998E-2</v>
      </c>
      <c r="Q43" s="16">
        <v>2.892305229514E-2</v>
      </c>
      <c r="R43" s="16">
        <v>0.40766670064999999</v>
      </c>
      <c r="S43" s="16">
        <v>0.11622409118900001</v>
      </c>
      <c r="T43" s="16">
        <v>3.8133966266764001</v>
      </c>
      <c r="U43" s="16">
        <v>3.9683653951400003E-3</v>
      </c>
      <c r="V43" s="16">
        <v>0.68747132680500012</v>
      </c>
      <c r="W43" s="16">
        <v>1.0127892806999998</v>
      </c>
      <c r="X43" s="16">
        <v>0.24363211263499998</v>
      </c>
      <c r="Y43" s="16">
        <v>0.32511178552000003</v>
      </c>
      <c r="Z43" s="16">
        <v>0.13813589989399999</v>
      </c>
      <c r="AA43" s="16">
        <v>0.108087182394</v>
      </c>
      <c r="AB43" s="16">
        <v>0.814966980432</v>
      </c>
      <c r="AC43" s="16">
        <v>1.222795E-3</v>
      </c>
      <c r="AD43" s="16">
        <v>0.33528249999999998</v>
      </c>
      <c r="AE43" s="68"/>
      <c r="AF43" s="16">
        <v>22311.740643713456</v>
      </c>
      <c r="AG43" s="16">
        <v>1972.25</v>
      </c>
      <c r="AH43" s="16">
        <v>1543.75</v>
      </c>
      <c r="AI43" s="16" t="s">
        <v>422</v>
      </c>
      <c r="AJ43" s="16" t="s">
        <v>422</v>
      </c>
      <c r="AK43" s="16" t="s">
        <v>422</v>
      </c>
      <c r="AL43" s="23" t="s">
        <v>45</v>
      </c>
    </row>
    <row r="44" spans="1:38" s="2" customFormat="1" ht="26.25" customHeight="1" thickBot="1" x14ac:dyDescent="0.3">
      <c r="A44" s="29" t="s">
        <v>66</v>
      </c>
      <c r="B44" s="29" t="s">
        <v>107</v>
      </c>
      <c r="C44" s="30" t="s">
        <v>108</v>
      </c>
      <c r="D44" s="31"/>
      <c r="E44" s="16">
        <v>3.8936306199999997</v>
      </c>
      <c r="F44" s="16">
        <v>1.28460715</v>
      </c>
      <c r="G44" s="16">
        <v>0.24982929000000001</v>
      </c>
      <c r="H44" s="16">
        <v>7.2188614699999988E-4</v>
      </c>
      <c r="I44" s="16" t="s">
        <v>421</v>
      </c>
      <c r="J44" s="16" t="s">
        <v>421</v>
      </c>
      <c r="K44" s="16" t="s">
        <v>421</v>
      </c>
      <c r="L44" s="16" t="s">
        <v>421</v>
      </c>
      <c r="M44" s="16">
        <v>2.5468975999999999</v>
      </c>
      <c r="N44" s="16">
        <v>9.1904239999999998E-2</v>
      </c>
      <c r="O44" s="16">
        <v>3.1525676850000001E-3</v>
      </c>
      <c r="P44" s="16" t="s">
        <v>420</v>
      </c>
      <c r="Q44" s="16" t="s">
        <v>420</v>
      </c>
      <c r="R44" s="16">
        <v>9.0432316529999984E-3</v>
      </c>
      <c r="S44" s="16">
        <v>0.41933429149999996</v>
      </c>
      <c r="T44" s="16">
        <v>1.0988790399000001E-2</v>
      </c>
      <c r="U44" s="16">
        <v>9.1256925999999995E-4</v>
      </c>
      <c r="V44" s="16">
        <v>0.24172076149999999</v>
      </c>
      <c r="W44" s="16" t="s">
        <v>420</v>
      </c>
      <c r="X44" s="16">
        <v>2.7974145800000001E-3</v>
      </c>
      <c r="Y44" s="16">
        <v>4.6968227799999993E-3</v>
      </c>
      <c r="Z44" s="16" t="s">
        <v>420</v>
      </c>
      <c r="AA44" s="16" t="s">
        <v>420</v>
      </c>
      <c r="AB44" s="16">
        <v>7.4942373599999994E-3</v>
      </c>
      <c r="AC44" s="16" t="s">
        <v>420</v>
      </c>
      <c r="AD44" s="16" t="s">
        <v>422</v>
      </c>
      <c r="AE44" s="68"/>
      <c r="AF44" s="16">
        <v>4183.0762050956073</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0.55811324728736</v>
      </c>
      <c r="F45" s="16">
        <v>2.5054154706694001E-2</v>
      </c>
      <c r="G45" s="16">
        <v>0.18936600000000001</v>
      </c>
      <c r="H45" s="16">
        <v>9.4683000000000001E-5</v>
      </c>
      <c r="I45" s="16" t="s">
        <v>421</v>
      </c>
      <c r="J45" s="16" t="s">
        <v>421</v>
      </c>
      <c r="K45" s="16" t="s">
        <v>421</v>
      </c>
      <c r="L45" s="16" t="s">
        <v>421</v>
      </c>
      <c r="M45" s="16">
        <v>0.12463725819473</v>
      </c>
      <c r="N45" s="16">
        <v>9.4682999999999996E-4</v>
      </c>
      <c r="O45" s="16">
        <v>9.4683000000000001E-5</v>
      </c>
      <c r="P45" s="16">
        <v>4.7341499999999998E-4</v>
      </c>
      <c r="Q45" s="16">
        <v>4.7341499999999998E-4</v>
      </c>
      <c r="R45" s="16" t="s">
        <v>420</v>
      </c>
      <c r="S45" s="16">
        <v>4.7341499999999998E-4</v>
      </c>
      <c r="T45" s="16">
        <v>6.6278099999999998E-4</v>
      </c>
      <c r="U45" s="16">
        <v>1.8936599999999999E-3</v>
      </c>
      <c r="V45" s="16">
        <v>4.7341500000000003E-3</v>
      </c>
      <c r="W45" s="16" t="s">
        <v>420</v>
      </c>
      <c r="X45" s="16">
        <v>4.4105751514909001E-4</v>
      </c>
      <c r="Y45" s="16">
        <v>4.4105751514909001E-4</v>
      </c>
      <c r="Z45" s="16">
        <v>1.6781064037921001E-4</v>
      </c>
      <c r="AA45" s="16" t="s">
        <v>420</v>
      </c>
      <c r="AB45" s="16">
        <v>1.0499256706774001E-3</v>
      </c>
      <c r="AC45" s="16" t="s">
        <v>422</v>
      </c>
      <c r="AD45" s="16" t="s">
        <v>422</v>
      </c>
      <c r="AE45" s="68"/>
      <c r="AF45" s="16">
        <v>5852.57437693255</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0.15773956374654399</v>
      </c>
      <c r="F47" s="16">
        <v>1.154829058329063E-2</v>
      </c>
      <c r="G47" s="16">
        <v>1.2678337505142601E-2</v>
      </c>
      <c r="H47" s="16">
        <v>5.5651519000000001E-6</v>
      </c>
      <c r="I47" s="16" t="s">
        <v>421</v>
      </c>
      <c r="J47" s="16" t="s">
        <v>421</v>
      </c>
      <c r="K47" s="16" t="s">
        <v>421</v>
      </c>
      <c r="L47" s="16" t="s">
        <v>421</v>
      </c>
      <c r="M47" s="16">
        <v>5.8977064372280501E-2</v>
      </c>
      <c r="N47" s="16">
        <v>3.0908999999999998E-5</v>
      </c>
      <c r="O47" s="16">
        <v>9.0755051E-6</v>
      </c>
      <c r="P47" s="16" t="s">
        <v>420</v>
      </c>
      <c r="Q47" s="16" t="s">
        <v>420</v>
      </c>
      <c r="R47" s="16">
        <v>4.8799930999999998E-5</v>
      </c>
      <c r="S47" s="16">
        <v>1.6419382E-3</v>
      </c>
      <c r="T47" s="16">
        <v>5.3551201999999995E-5</v>
      </c>
      <c r="U47" s="16">
        <v>7.6810790999999992E-6</v>
      </c>
      <c r="V47" s="16">
        <v>8.3030691E-4</v>
      </c>
      <c r="W47" s="16" t="s">
        <v>420</v>
      </c>
      <c r="X47" s="16">
        <v>1.7141198999999998E-5</v>
      </c>
      <c r="Y47" s="16">
        <v>3.2428838999999997E-5</v>
      </c>
      <c r="Z47" s="16" t="s">
        <v>420</v>
      </c>
      <c r="AA47" s="16" t="s">
        <v>420</v>
      </c>
      <c r="AB47" s="16">
        <v>4.9570037999999999E-5</v>
      </c>
      <c r="AC47" s="16" t="s">
        <v>422</v>
      </c>
      <c r="AD47" s="16" t="s">
        <v>422</v>
      </c>
      <c r="AE47" s="68"/>
      <c r="AF47" s="16">
        <v>581.13761088881836</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420</v>
      </c>
      <c r="O48" s="16" t="s">
        <v>420</v>
      </c>
      <c r="P48" s="16" t="s">
        <v>420</v>
      </c>
      <c r="Q48" s="16" t="s">
        <v>420</v>
      </c>
      <c r="R48" s="16" t="s">
        <v>420</v>
      </c>
      <c r="S48" s="16" t="s">
        <v>420</v>
      </c>
      <c r="T48" s="16" t="s">
        <v>420</v>
      </c>
      <c r="U48" s="16" t="s">
        <v>420</v>
      </c>
      <c r="V48" s="16" t="s">
        <v>420</v>
      </c>
      <c r="W48" s="16" t="s">
        <v>420</v>
      </c>
      <c r="X48" s="16" t="s">
        <v>420</v>
      </c>
      <c r="Y48" s="16" t="s">
        <v>420</v>
      </c>
      <c r="Z48" s="16" t="s">
        <v>420</v>
      </c>
      <c r="AA48" s="16" t="s">
        <v>420</v>
      </c>
      <c r="AB48" s="16" t="s">
        <v>420</v>
      </c>
      <c r="AC48" s="16" t="s">
        <v>420</v>
      </c>
      <c r="AD48" s="16" t="s">
        <v>420</v>
      </c>
      <c r="AE48" s="68"/>
      <c r="AF48" s="16" t="s">
        <v>422</v>
      </c>
      <c r="AG48" s="16">
        <v>634</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v>0.12003021699999999</v>
      </c>
      <c r="F49" s="16" t="s">
        <v>420</v>
      </c>
      <c r="G49" s="16">
        <v>4.9671707249999999</v>
      </c>
      <c r="H49" s="16">
        <v>3.7703144000000001E-2</v>
      </c>
      <c r="I49" s="16" t="s">
        <v>421</v>
      </c>
      <c r="J49" s="16" t="s">
        <v>421</v>
      </c>
      <c r="K49" s="16" t="s">
        <v>421</v>
      </c>
      <c r="L49" s="16" t="s">
        <v>421</v>
      </c>
      <c r="M49" s="16">
        <v>0.33484720800000001</v>
      </c>
      <c r="N49" s="16">
        <v>7.5520000000000004E-2</v>
      </c>
      <c r="O49" s="16" t="s">
        <v>420</v>
      </c>
      <c r="P49" s="16" t="s">
        <v>420</v>
      </c>
      <c r="Q49" s="16" t="s">
        <v>420</v>
      </c>
      <c r="R49" s="16" t="s">
        <v>420</v>
      </c>
      <c r="S49" s="16" t="s">
        <v>420</v>
      </c>
      <c r="T49" s="16" t="s">
        <v>420</v>
      </c>
      <c r="U49" s="16" t="s">
        <v>420</v>
      </c>
      <c r="V49" s="16" t="s">
        <v>420</v>
      </c>
      <c r="W49" s="16" t="s">
        <v>422</v>
      </c>
      <c r="X49" s="16" t="s">
        <v>422</v>
      </c>
      <c r="Y49" s="16" t="s">
        <v>422</v>
      </c>
      <c r="Z49" s="16" t="s">
        <v>422</v>
      </c>
      <c r="AA49" s="16" t="s">
        <v>422</v>
      </c>
      <c r="AB49" s="16" t="s">
        <v>422</v>
      </c>
      <c r="AC49" s="16" t="s">
        <v>422</v>
      </c>
      <c r="AD49" s="16" t="s">
        <v>422</v>
      </c>
      <c r="AE49" s="68"/>
      <c r="AF49" s="16" t="s">
        <v>422</v>
      </c>
      <c r="AG49" s="16" t="s">
        <v>422</v>
      </c>
      <c r="AH49" s="16" t="s">
        <v>422</v>
      </c>
      <c r="AI49" s="16" t="s">
        <v>422</v>
      </c>
      <c r="AJ49" s="16" t="s">
        <v>422</v>
      </c>
      <c r="AK49" s="16">
        <v>1500.6479999999999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1198.8483120000001</v>
      </c>
      <c r="AL51" s="23" t="s">
        <v>435</v>
      </c>
    </row>
    <row r="52" spans="1:38" s="2" customFormat="1" ht="26.25" customHeight="1" thickBot="1" x14ac:dyDescent="0.3">
      <c r="A52" s="29" t="s">
        <v>115</v>
      </c>
      <c r="B52" s="29" t="s">
        <v>125</v>
      </c>
      <c r="C52" s="30" t="s">
        <v>386</v>
      </c>
      <c r="D52" s="31"/>
      <c r="E52" s="16">
        <v>1.5155281999999999E-2</v>
      </c>
      <c r="F52" s="16">
        <v>16.896852257142861</v>
      </c>
      <c r="G52" s="16">
        <v>1.1420549999999999E-3</v>
      </c>
      <c r="H52" s="16" t="s">
        <v>422</v>
      </c>
      <c r="I52" s="16" t="s">
        <v>421</v>
      </c>
      <c r="J52" s="16" t="s">
        <v>421</v>
      </c>
      <c r="K52" s="16" t="s">
        <v>421</v>
      </c>
      <c r="L52" s="16" t="s">
        <v>421</v>
      </c>
      <c r="M52" s="16">
        <v>1.4697000000000001E-4</v>
      </c>
      <c r="N52" s="16">
        <v>1.0000000000000001E-5</v>
      </c>
      <c r="O52" s="16" t="s">
        <v>420</v>
      </c>
      <c r="P52" s="16" t="s">
        <v>420</v>
      </c>
      <c r="Q52" s="16" t="s">
        <v>420</v>
      </c>
      <c r="R52" s="16" t="s">
        <v>420</v>
      </c>
      <c r="S52" s="16" t="s">
        <v>420</v>
      </c>
      <c r="T52" s="16" t="s">
        <v>420</v>
      </c>
      <c r="U52" s="16" t="s">
        <v>420</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7.024</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2.0652316000000019</v>
      </c>
      <c r="AL53" s="23" t="s">
        <v>129</v>
      </c>
    </row>
    <row r="54" spans="1:38" s="2" customFormat="1" ht="37.5" customHeight="1" thickBot="1" x14ac:dyDescent="0.3">
      <c r="A54" s="29" t="s">
        <v>115</v>
      </c>
      <c r="B54" s="29" t="s">
        <v>130</v>
      </c>
      <c r="C54" s="30" t="s">
        <v>131</v>
      </c>
      <c r="D54" s="31"/>
      <c r="E54" s="16" t="s">
        <v>422</v>
      </c>
      <c r="F54" s="16">
        <v>3.0433321225670902</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213435</v>
      </c>
      <c r="AL54" s="23" t="s">
        <v>438</v>
      </c>
    </row>
    <row r="55" spans="1:38" s="2" customFormat="1" ht="26.25" customHeight="1" thickBot="1" x14ac:dyDescent="0.3">
      <c r="A55" s="29" t="s">
        <v>115</v>
      </c>
      <c r="B55" s="29" t="s">
        <v>132</v>
      </c>
      <c r="C55" s="30" t="s">
        <v>133</v>
      </c>
      <c r="D55" s="31"/>
      <c r="E55" s="16" t="s">
        <v>420</v>
      </c>
      <c r="F55" s="16" t="s">
        <v>420</v>
      </c>
      <c r="G55" s="16">
        <v>9.6719999999999996E-5</v>
      </c>
      <c r="H55" s="16" t="s">
        <v>420</v>
      </c>
      <c r="I55" s="16" t="s">
        <v>421</v>
      </c>
      <c r="J55" s="16" t="s">
        <v>421</v>
      </c>
      <c r="K55" s="16" t="s">
        <v>421</v>
      </c>
      <c r="L55" s="16" t="s">
        <v>421</v>
      </c>
      <c r="M55" s="16" t="s">
        <v>420</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t="s">
        <v>422</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v>2.9107999999999998E-3</v>
      </c>
      <c r="F57" s="16" t="s">
        <v>420</v>
      </c>
      <c r="G57" s="16">
        <v>1.149E-5</v>
      </c>
      <c r="H57" s="16" t="s">
        <v>422</v>
      </c>
      <c r="I57" s="16" t="s">
        <v>421</v>
      </c>
      <c r="J57" s="16" t="s">
        <v>421</v>
      </c>
      <c r="K57" s="16" t="s">
        <v>421</v>
      </c>
      <c r="L57" s="16" t="s">
        <v>421</v>
      </c>
      <c r="M57" s="16">
        <v>1.1490000000000001E-3</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1.0135991130000002</v>
      </c>
      <c r="F59" s="16">
        <v>0.52300000000000002</v>
      </c>
      <c r="G59" s="16">
        <v>0.48920129100000004</v>
      </c>
      <c r="H59" s="16">
        <v>0.19781199999999999</v>
      </c>
      <c r="I59" s="16" t="s">
        <v>421</v>
      </c>
      <c r="J59" s="16" t="s">
        <v>421</v>
      </c>
      <c r="K59" s="16" t="s">
        <v>421</v>
      </c>
      <c r="L59" s="16" t="s">
        <v>421</v>
      </c>
      <c r="M59" s="16">
        <v>4.5699877E-2</v>
      </c>
      <c r="N59" s="16">
        <v>1.446874</v>
      </c>
      <c r="O59" s="16">
        <v>8.4900000000000004E-4</v>
      </c>
      <c r="P59" s="16">
        <v>1.2799999999999999E-4</v>
      </c>
      <c r="Q59" s="16">
        <v>1.2168999999999999E-2</v>
      </c>
      <c r="R59" s="16">
        <v>2.2516000000000001E-2</v>
      </c>
      <c r="S59" s="16">
        <v>2.0790000000000001E-3</v>
      </c>
      <c r="T59" s="16">
        <v>4.2845000000000001E-2</v>
      </c>
      <c r="U59" s="16">
        <v>4.509E-3</v>
      </c>
      <c r="V59" s="16" t="s">
        <v>420</v>
      </c>
      <c r="W59" s="16">
        <v>9.2643496000000006E-2</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463.21748087637349</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0.287332058</v>
      </c>
      <c r="F63" s="16">
        <v>2.95666112252042</v>
      </c>
      <c r="G63" s="16">
        <v>2.891368366</v>
      </c>
      <c r="H63" s="16" t="s">
        <v>420</v>
      </c>
      <c r="I63" s="16" t="s">
        <v>421</v>
      </c>
      <c r="J63" s="16" t="s">
        <v>421</v>
      </c>
      <c r="K63" s="16" t="s">
        <v>421</v>
      </c>
      <c r="L63" s="16" t="s">
        <v>421</v>
      </c>
      <c r="M63" s="16">
        <v>0.43254256899999999</v>
      </c>
      <c r="N63" s="16">
        <v>1.7348999999999996E-2</v>
      </c>
      <c r="O63" s="16" t="s">
        <v>420</v>
      </c>
      <c r="P63" s="16">
        <v>3.5900000000000005E-4</v>
      </c>
      <c r="Q63" s="16" t="s">
        <v>420</v>
      </c>
      <c r="R63" s="16" t="s">
        <v>420</v>
      </c>
      <c r="S63" s="16" t="s">
        <v>420</v>
      </c>
      <c r="T63" s="16" t="s">
        <v>420</v>
      </c>
      <c r="U63" s="16" t="s">
        <v>420</v>
      </c>
      <c r="V63" s="16" t="s">
        <v>420</v>
      </c>
      <c r="W63" s="16">
        <v>0.58509680480000004</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t="s">
        <v>420</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t="s">
        <v>420</v>
      </c>
      <c r="AL64" s="23" t="s">
        <v>154</v>
      </c>
    </row>
    <row r="65" spans="1:38" s="2" customFormat="1" ht="26.25" customHeight="1" thickBot="1" x14ac:dyDescent="0.3">
      <c r="A65" s="29" t="s">
        <v>49</v>
      </c>
      <c r="B65" s="29" t="s">
        <v>155</v>
      </c>
      <c r="C65" s="30" t="s">
        <v>156</v>
      </c>
      <c r="D65" s="31"/>
      <c r="E65" s="16">
        <v>2.3146369999999998</v>
      </c>
      <c r="F65" s="16" t="s">
        <v>422</v>
      </c>
      <c r="G65" s="16" t="s">
        <v>422</v>
      </c>
      <c r="H65" s="16" t="s">
        <v>420</v>
      </c>
      <c r="I65" s="16" t="s">
        <v>421</v>
      </c>
      <c r="J65" s="16" t="s">
        <v>421</v>
      </c>
      <c r="K65" s="16" t="s">
        <v>421</v>
      </c>
      <c r="L65" s="16" t="s">
        <v>421</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1102.222</v>
      </c>
      <c r="AL65" s="23" t="s">
        <v>157</v>
      </c>
    </row>
    <row r="66" spans="1:38" s="2" customFormat="1" ht="26.25" customHeight="1" thickBot="1" x14ac:dyDescent="0.3">
      <c r="A66" s="29" t="s">
        <v>49</v>
      </c>
      <c r="B66" s="29" t="s">
        <v>158</v>
      </c>
      <c r="C66" s="30" t="s">
        <v>159</v>
      </c>
      <c r="D66" s="31"/>
      <c r="E66" s="16">
        <v>3.4751999999999998E-2</v>
      </c>
      <c r="F66" s="16" t="s">
        <v>422</v>
      </c>
      <c r="G66" s="16" t="s">
        <v>422</v>
      </c>
      <c r="H66" s="16" t="s">
        <v>422</v>
      </c>
      <c r="I66" s="16" t="s">
        <v>421</v>
      </c>
      <c r="J66" s="16" t="s">
        <v>421</v>
      </c>
      <c r="K66" s="16" t="s">
        <v>421</v>
      </c>
      <c r="L66" s="16" t="s">
        <v>421</v>
      </c>
      <c r="M66" s="16" t="s">
        <v>422</v>
      </c>
      <c r="N66" s="16" t="s">
        <v>422</v>
      </c>
      <c r="O66" s="16" t="s">
        <v>422</v>
      </c>
      <c r="P66" s="16" t="s">
        <v>422</v>
      </c>
      <c r="Q66" s="16" t="s">
        <v>422</v>
      </c>
      <c r="R66" s="16" t="s">
        <v>422</v>
      </c>
      <c r="S66" s="16" t="s">
        <v>422</v>
      </c>
      <c r="T66" s="16" t="s">
        <v>422</v>
      </c>
      <c r="U66" s="16" t="s">
        <v>422</v>
      </c>
      <c r="V66" s="16" t="s">
        <v>422</v>
      </c>
      <c r="W66" s="16" t="s">
        <v>422</v>
      </c>
      <c r="X66" s="16" t="s">
        <v>422</v>
      </c>
      <c r="Y66" s="16" t="s">
        <v>422</v>
      </c>
      <c r="Z66" s="16" t="s">
        <v>422</v>
      </c>
      <c r="AA66" s="16" t="s">
        <v>422</v>
      </c>
      <c r="AB66" s="16" t="s">
        <v>422</v>
      </c>
      <c r="AC66" s="16" t="s">
        <v>422</v>
      </c>
      <c r="AD66" s="16" t="s">
        <v>422</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2.068416E-2</v>
      </c>
      <c r="F68" s="16" t="s">
        <v>422</v>
      </c>
      <c r="G68" s="16">
        <v>1.15733522</v>
      </c>
      <c r="H68" s="16" t="s">
        <v>422</v>
      </c>
      <c r="I68" s="16" t="s">
        <v>421</v>
      </c>
      <c r="J68" s="16" t="s">
        <v>421</v>
      </c>
      <c r="K68" s="16" t="s">
        <v>421</v>
      </c>
      <c r="L68" s="16" t="s">
        <v>421</v>
      </c>
      <c r="M68" s="16">
        <v>5.0058990000000003E-3</v>
      </c>
      <c r="N68" s="16" t="s">
        <v>422</v>
      </c>
      <c r="O68" s="16" t="s">
        <v>422</v>
      </c>
      <c r="P68" s="16">
        <v>1.9000000000000001E-5</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5.466202064</v>
      </c>
      <c r="F70" s="16">
        <v>23.636140399999999</v>
      </c>
      <c r="G70" s="16">
        <v>14.474782546000004</v>
      </c>
      <c r="H70" s="16">
        <v>1.4694325160000001</v>
      </c>
      <c r="I70" s="16" t="s">
        <v>421</v>
      </c>
      <c r="J70" s="16" t="s">
        <v>421</v>
      </c>
      <c r="K70" s="16" t="s">
        <v>421</v>
      </c>
      <c r="L70" s="16" t="s">
        <v>421</v>
      </c>
      <c r="M70" s="16">
        <v>8.8417815019999999</v>
      </c>
      <c r="N70" s="16">
        <v>3.7220000000000003E-2</v>
      </c>
      <c r="O70" s="16" t="s">
        <v>420</v>
      </c>
      <c r="P70" s="16">
        <v>0.25089800000000001</v>
      </c>
      <c r="Q70" s="16" t="s">
        <v>420</v>
      </c>
      <c r="R70" s="16" t="s">
        <v>420</v>
      </c>
      <c r="S70" s="16" t="s">
        <v>420</v>
      </c>
      <c r="T70" s="16" t="s">
        <v>420</v>
      </c>
      <c r="U70" s="16" t="s">
        <v>420</v>
      </c>
      <c r="V70" s="16" t="s">
        <v>420</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420</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4.9199646269999997</v>
      </c>
      <c r="F72" s="16">
        <v>9.6429399999999998E-2</v>
      </c>
      <c r="G72" s="16">
        <v>9.8454532270000001</v>
      </c>
      <c r="H72" s="16" t="s">
        <v>420</v>
      </c>
      <c r="I72" s="16" t="s">
        <v>421</v>
      </c>
      <c r="J72" s="16" t="s">
        <v>421</v>
      </c>
      <c r="K72" s="16" t="s">
        <v>421</v>
      </c>
      <c r="L72" s="16" t="s">
        <v>421</v>
      </c>
      <c r="M72" s="16">
        <v>185.17560221399998</v>
      </c>
      <c r="N72" s="16">
        <v>1.652147</v>
      </c>
      <c r="O72" s="16" t="s">
        <v>420</v>
      </c>
      <c r="P72" s="16">
        <v>1.2999999999999999E-5</v>
      </c>
      <c r="Q72" s="16" t="s">
        <v>420</v>
      </c>
      <c r="R72" s="16">
        <v>18.982503000000001</v>
      </c>
      <c r="S72" s="16" t="s">
        <v>420</v>
      </c>
      <c r="T72" s="16">
        <v>6.0594159999999997</v>
      </c>
      <c r="U72" s="16" t="s">
        <v>420</v>
      </c>
      <c r="V72" s="16">
        <v>4.8281609999999997</v>
      </c>
      <c r="W72" s="16">
        <v>81.068813259999999</v>
      </c>
      <c r="X72" s="16">
        <v>0.17257359</v>
      </c>
      <c r="Y72" s="16">
        <v>0.168599636</v>
      </c>
      <c r="Z72" s="16">
        <v>0.30330998799999997</v>
      </c>
      <c r="AA72" s="16">
        <v>8.9477025700000004E-2</v>
      </c>
      <c r="AB72" s="16">
        <v>0.73396023970000002</v>
      </c>
      <c r="AC72" s="16">
        <v>0.16806561950000001</v>
      </c>
      <c r="AD72" s="16" t="s">
        <v>422</v>
      </c>
      <c r="AE72" s="68"/>
      <c r="AF72" s="16" t="s">
        <v>422</v>
      </c>
      <c r="AG72" s="16" t="s">
        <v>422</v>
      </c>
      <c r="AH72" s="16" t="s">
        <v>422</v>
      </c>
      <c r="AI72" s="16" t="s">
        <v>422</v>
      </c>
      <c r="AJ72" s="16" t="s">
        <v>422</v>
      </c>
      <c r="AK72" s="16">
        <v>4370.2439999999997</v>
      </c>
      <c r="AL72" s="23" t="s">
        <v>175</v>
      </c>
    </row>
    <row r="73" spans="1:38" s="2" customFormat="1" ht="26.25" customHeight="1" thickBot="1" x14ac:dyDescent="0.3">
      <c r="A73" s="29" t="s">
        <v>49</v>
      </c>
      <c r="B73" s="29" t="s">
        <v>176</v>
      </c>
      <c r="C73" s="30" t="s">
        <v>177</v>
      </c>
      <c r="D73" s="31"/>
      <c r="E73" s="16">
        <v>7.0780000000000001E-3</v>
      </c>
      <c r="F73" s="16" t="s">
        <v>420</v>
      </c>
      <c r="G73" s="16">
        <v>0.65117599999999998</v>
      </c>
      <c r="H73" s="16" t="s">
        <v>420</v>
      </c>
      <c r="I73" s="16" t="s">
        <v>421</v>
      </c>
      <c r="J73" s="16" t="s">
        <v>421</v>
      </c>
      <c r="K73" s="16" t="s">
        <v>421</v>
      </c>
      <c r="L73" s="16" t="s">
        <v>421</v>
      </c>
      <c r="M73" s="16">
        <v>2.1233999999999999E-4</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0.12532519</v>
      </c>
      <c r="F74" s="16" t="s">
        <v>423</v>
      </c>
      <c r="G74" s="16">
        <v>7.7416599999999996E-4</v>
      </c>
      <c r="H74" s="16" t="s">
        <v>423</v>
      </c>
      <c r="I74" s="16" t="s">
        <v>421</v>
      </c>
      <c r="J74" s="16" t="s">
        <v>421</v>
      </c>
      <c r="K74" s="16" t="s">
        <v>421</v>
      </c>
      <c r="L74" s="16" t="s">
        <v>421</v>
      </c>
      <c r="M74" s="16">
        <v>0.122502104</v>
      </c>
      <c r="N74" s="16">
        <v>5.0000000000000004E-6</v>
      </c>
      <c r="O74" s="16" t="s">
        <v>423</v>
      </c>
      <c r="P74" s="16">
        <v>1.1400000000000001E-4</v>
      </c>
      <c r="Q74" s="16" t="s">
        <v>423</v>
      </c>
      <c r="R74" s="16" t="s">
        <v>420</v>
      </c>
      <c r="S74" s="16" t="s">
        <v>423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421</v>
      </c>
      <c r="J78" s="16" t="s">
        <v>421</v>
      </c>
      <c r="K78" s="16" t="s">
        <v>421</v>
      </c>
      <c r="L78" s="16" t="s">
        <v>421</v>
      </c>
      <c r="M78" s="16" t="s">
        <v>423</v>
      </c>
      <c r="N78" s="16" t="s">
        <v>423</v>
      </c>
      <c r="O78" s="16" t="s">
        <v>423</v>
      </c>
      <c r="P78" s="16" t="s">
        <v>423</v>
      </c>
      <c r="Q78" s="16" t="s">
        <v>423</v>
      </c>
      <c r="R78" s="16" t="s">
        <v>420</v>
      </c>
      <c r="S78" s="16" t="s">
        <v>423</v>
      </c>
      <c r="T78" s="16" t="s">
        <v>420</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0.38813499299999998</v>
      </c>
      <c r="F80" s="16">
        <v>0.58948999999999996</v>
      </c>
      <c r="G80" s="16">
        <v>6.8453689920000009</v>
      </c>
      <c r="H80" s="16" t="s">
        <v>420</v>
      </c>
      <c r="I80" s="16" t="s">
        <v>421</v>
      </c>
      <c r="J80" s="16" t="s">
        <v>421</v>
      </c>
      <c r="K80" s="16" t="s">
        <v>421</v>
      </c>
      <c r="L80" s="16" t="s">
        <v>421</v>
      </c>
      <c r="M80" s="16">
        <v>1.7642882940000002</v>
      </c>
      <c r="N80" s="16">
        <v>27.585598000000001</v>
      </c>
      <c r="O80" s="16">
        <v>2.2936359999999998</v>
      </c>
      <c r="P80" s="16">
        <v>3.9047000000000005E-2</v>
      </c>
      <c r="Q80" s="16">
        <v>1.61307</v>
      </c>
      <c r="R80" s="16">
        <v>4.7739999999999996E-3</v>
      </c>
      <c r="S80" s="16">
        <v>2.6703420000000002</v>
      </c>
      <c r="T80" s="16" t="s">
        <v>420</v>
      </c>
      <c r="U80" s="16" t="s">
        <v>420</v>
      </c>
      <c r="V80" s="16">
        <v>81.826519999999974</v>
      </c>
      <c r="W80" s="16">
        <v>28.615559900000001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5.3722003455465899</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5767856</v>
      </c>
      <c r="AL82" s="23" t="s">
        <v>431</v>
      </c>
    </row>
    <row r="83" spans="1:38" s="2" customFormat="1" ht="26.25" customHeight="1" thickBot="1" x14ac:dyDescent="0.3">
      <c r="A83" s="29" t="s">
        <v>49</v>
      </c>
      <c r="B83" s="100" t="s">
        <v>205</v>
      </c>
      <c r="C83" s="35" t="s">
        <v>206</v>
      </c>
      <c r="D83" s="31"/>
      <c r="E83" s="16" t="s">
        <v>420</v>
      </c>
      <c r="F83" s="16">
        <v>2.05792632E-2</v>
      </c>
      <c r="G83" s="16" t="s">
        <v>420</v>
      </c>
      <c r="H83" s="16" t="s">
        <v>420</v>
      </c>
      <c r="I83" s="16" t="s">
        <v>421</v>
      </c>
      <c r="J83" s="16" t="s">
        <v>421</v>
      </c>
      <c r="K83" s="16" t="s">
        <v>421</v>
      </c>
      <c r="L83" s="16" t="s">
        <v>421</v>
      </c>
      <c r="M83" s="16" t="s">
        <v>420</v>
      </c>
      <c r="N83" s="16" t="s">
        <v>420</v>
      </c>
      <c r="O83" s="16" t="s">
        <v>420</v>
      </c>
      <c r="P83" s="16" t="s">
        <v>420</v>
      </c>
      <c r="Q83" s="16" t="s">
        <v>420</v>
      </c>
      <c r="R83" s="16" t="s">
        <v>420</v>
      </c>
      <c r="S83" s="16" t="s">
        <v>420</v>
      </c>
      <c r="T83" s="16" t="s">
        <v>420</v>
      </c>
      <c r="U83" s="16" t="s">
        <v>420</v>
      </c>
      <c r="V83" s="16" t="s">
        <v>420</v>
      </c>
      <c r="W83" s="16">
        <v>0.154</v>
      </c>
      <c r="X83" s="16">
        <v>1.75087493503555E-3</v>
      </c>
      <c r="Y83" s="16">
        <v>3.7284541426621E-4</v>
      </c>
      <c r="Z83" s="16">
        <v>1.75944565497638E-6</v>
      </c>
      <c r="AA83" s="16">
        <v>1.75944565497638E-6</v>
      </c>
      <c r="AB83" s="16">
        <v>2.1272392406117102E-3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v>4.749199E-3</v>
      </c>
      <c r="F84" s="16" t="s">
        <v>420</v>
      </c>
      <c r="G84" s="16">
        <v>5.1275007999999997E-2</v>
      </c>
      <c r="H84" s="16" t="s">
        <v>420</v>
      </c>
      <c r="I84" s="16" t="s">
        <v>421</v>
      </c>
      <c r="J84" s="16" t="s">
        <v>421</v>
      </c>
      <c r="K84" s="16" t="s">
        <v>421</v>
      </c>
      <c r="L84" s="16" t="s">
        <v>421</v>
      </c>
      <c r="M84" s="16">
        <v>1.6404599999999999E-4</v>
      </c>
      <c r="N84" s="16">
        <v>4.3199999999999998E-4</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7.2249078999999994E-2</v>
      </c>
      <c r="F85" s="16">
        <v>33.640143753154163</v>
      </c>
      <c r="G85" s="16">
        <v>1.0575463E-2</v>
      </c>
      <c r="H85" s="16" t="s">
        <v>420</v>
      </c>
      <c r="I85" s="16" t="s">
        <v>421</v>
      </c>
      <c r="J85" s="16" t="s">
        <v>421</v>
      </c>
      <c r="K85" s="16" t="s">
        <v>421</v>
      </c>
      <c r="L85" s="16" t="s">
        <v>421</v>
      </c>
      <c r="M85" s="16">
        <v>4.0573467000000002E-2</v>
      </c>
      <c r="N85" s="16">
        <v>1.0274999999999999E-2</v>
      </c>
      <c r="O85" s="16" t="s">
        <v>420</v>
      </c>
      <c r="P85" s="16">
        <v>8.3999999999999995E-5</v>
      </c>
      <c r="Q85" s="16" t="s">
        <v>420</v>
      </c>
      <c r="R85" s="16">
        <v>0.13999200000000001</v>
      </c>
      <c r="S85" s="16">
        <v>5.934E-3</v>
      </c>
      <c r="T85" s="16">
        <v>3.4590000000000003E-2</v>
      </c>
      <c r="U85" s="16" t="s">
        <v>420</v>
      </c>
      <c r="V85" s="16">
        <v>0.149563</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3.9647508999999999</v>
      </c>
      <c r="G86" s="16" t="s">
        <v>420</v>
      </c>
      <c r="H86" s="16" t="s">
        <v>420</v>
      </c>
      <c r="I86" s="16" t="s">
        <v>421</v>
      </c>
      <c r="J86" s="16" t="s">
        <v>421</v>
      </c>
      <c r="K86" s="16" t="s">
        <v>421</v>
      </c>
      <c r="L86" s="16" t="s">
        <v>421</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1.700642</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1.1578027000000001E-2</v>
      </c>
      <c r="F88" s="16">
        <v>6.1657353152183978</v>
      </c>
      <c r="G88" s="16">
        <v>6.1514999999999996E-5</v>
      </c>
      <c r="H88" s="16" t="s">
        <v>420</v>
      </c>
      <c r="I88" s="16" t="s">
        <v>421</v>
      </c>
      <c r="J88" s="16" t="s">
        <v>421</v>
      </c>
      <c r="K88" s="16" t="s">
        <v>421</v>
      </c>
      <c r="L88" s="16" t="s">
        <v>421</v>
      </c>
      <c r="M88" s="16">
        <v>5.7494729999999997E-3</v>
      </c>
      <c r="N88" s="16">
        <v>0.31946400000000003</v>
      </c>
      <c r="O88" s="16" t="s">
        <v>420</v>
      </c>
      <c r="P88" s="16" t="s">
        <v>420</v>
      </c>
      <c r="Q88" s="16" t="s">
        <v>420</v>
      </c>
      <c r="R88" s="16" t="s">
        <v>420</v>
      </c>
      <c r="S88" s="16" t="s">
        <v>420</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1.30857E-3</v>
      </c>
      <c r="F89" s="16">
        <v>10.368</v>
      </c>
      <c r="G89" s="16">
        <v>1.8166000000000002E-5</v>
      </c>
      <c r="H89" s="16">
        <v>3.3510000000000001E-4</v>
      </c>
      <c r="I89" s="16" t="s">
        <v>421</v>
      </c>
      <c r="J89" s="16" t="s">
        <v>421</v>
      </c>
      <c r="K89" s="16" t="s">
        <v>421</v>
      </c>
      <c r="L89" s="16" t="s">
        <v>421</v>
      </c>
      <c r="M89" s="16">
        <v>1.30857E-3</v>
      </c>
      <c r="N89" s="16" t="s">
        <v>422</v>
      </c>
      <c r="O89" s="16" t="s">
        <v>422</v>
      </c>
      <c r="P89" s="16">
        <v>3.0000000000000001E-6</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4.4090155753124396</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1.8070735225348061E-2</v>
      </c>
      <c r="F91" s="16">
        <v>6.5141648733405097E-2</v>
      </c>
      <c r="G91" s="16">
        <v>3.6967562041398901E-3</v>
      </c>
      <c r="H91" s="16">
        <v>4.0799155945367899E-2</v>
      </c>
      <c r="I91" s="16" t="s">
        <v>421</v>
      </c>
      <c r="J91" s="16" t="s">
        <v>421</v>
      </c>
      <c r="K91" s="16" t="s">
        <v>421</v>
      </c>
      <c r="L91" s="16" t="s">
        <v>421</v>
      </c>
      <c r="M91" s="16">
        <v>0.55090938641853204</v>
      </c>
      <c r="N91" s="16">
        <v>0.96100213974032134</v>
      </c>
      <c r="O91" s="16">
        <v>8.6903909336103896E-2</v>
      </c>
      <c r="P91" s="16">
        <v>1.4461302811605086E-3</v>
      </c>
      <c r="Q91" s="16">
        <v>1.6909608198250976E-3</v>
      </c>
      <c r="R91" s="16">
        <v>0.15463682445769036</v>
      </c>
      <c r="S91" s="16">
        <v>6.0569496235809215</v>
      </c>
      <c r="T91" s="16">
        <v>0.2870855884749603</v>
      </c>
      <c r="U91" s="16">
        <v>3.2060448798404341E-2</v>
      </c>
      <c r="V91" s="16">
        <v>3.504520281312284</v>
      </c>
      <c r="W91" s="16">
        <v>9.8311219145465006E-4</v>
      </c>
      <c r="X91" s="16">
        <v>1.09125453251466E-3</v>
      </c>
      <c r="Y91" s="16">
        <v>4.4240048615459203E-4</v>
      </c>
      <c r="Z91" s="16">
        <v>4.4240048615459203E-4</v>
      </c>
      <c r="AA91" s="16">
        <v>4.4240048615459203E-4</v>
      </c>
      <c r="AB91" s="16">
        <v>2.4184559909784398E-3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3.1513600000000003E-2</v>
      </c>
      <c r="F92" s="16" t="s">
        <v>422</v>
      </c>
      <c r="G92" s="16">
        <v>1.4772E-4</v>
      </c>
      <c r="H92" s="16" t="s">
        <v>422</v>
      </c>
      <c r="I92" s="16" t="s">
        <v>421</v>
      </c>
      <c r="J92" s="16" t="s">
        <v>421</v>
      </c>
      <c r="K92" s="16" t="s">
        <v>421</v>
      </c>
      <c r="L92" s="16" t="s">
        <v>421</v>
      </c>
      <c r="M92" s="16">
        <v>1.28024E-2</v>
      </c>
      <c r="N92" s="16" t="s">
        <v>422</v>
      </c>
      <c r="O92" s="16" t="s">
        <v>422</v>
      </c>
      <c r="P92" s="16">
        <v>3.8999999999999999E-5</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0.18487726899999998</v>
      </c>
      <c r="F93" s="16">
        <v>1.18263516738165</v>
      </c>
      <c r="G93" s="16">
        <v>1.3766573580000003</v>
      </c>
      <c r="H93" s="16">
        <v>2.9783300000000001E-4</v>
      </c>
      <c r="I93" s="16" t="s">
        <v>421</v>
      </c>
      <c r="J93" s="16" t="s">
        <v>421</v>
      </c>
      <c r="K93" s="16" t="s">
        <v>421</v>
      </c>
      <c r="L93" s="16" t="s">
        <v>421</v>
      </c>
      <c r="M93" s="16">
        <v>0.44180168799999991</v>
      </c>
      <c r="N93" s="16">
        <v>1.2005999999999999E-2</v>
      </c>
      <c r="O93" s="16" t="s">
        <v>422</v>
      </c>
      <c r="P93" s="16">
        <v>3.8000000000000002E-5</v>
      </c>
      <c r="Q93" s="16" t="s">
        <v>422</v>
      </c>
      <c r="R93" s="16" t="s">
        <v>422</v>
      </c>
      <c r="S93" s="16" t="s">
        <v>422</v>
      </c>
      <c r="T93" s="16" t="s">
        <v>422</v>
      </c>
      <c r="U93" s="16" t="s">
        <v>422</v>
      </c>
      <c r="V93" s="16" t="s">
        <v>422</v>
      </c>
      <c r="W93" s="16">
        <v>1.3008E-3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t="s">
        <v>420</v>
      </c>
      <c r="F95" s="16" t="s">
        <v>422</v>
      </c>
      <c r="G95" s="16" t="s">
        <v>420</v>
      </c>
      <c r="H95" s="16" t="s">
        <v>422</v>
      </c>
      <c r="I95" s="16" t="s">
        <v>421</v>
      </c>
      <c r="J95" s="16" t="s">
        <v>421</v>
      </c>
      <c r="K95" s="16" t="s">
        <v>421</v>
      </c>
      <c r="L95" s="16" t="s">
        <v>421</v>
      </c>
      <c r="M95" s="16" t="s">
        <v>420</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1.0553586790685401</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t="s">
        <v>420</v>
      </c>
      <c r="F98" s="16" t="s">
        <v>423</v>
      </c>
      <c r="G98" s="16" t="s">
        <v>420</v>
      </c>
      <c r="H98" s="16" t="s">
        <v>422</v>
      </c>
      <c r="I98" s="16" t="s">
        <v>421</v>
      </c>
      <c r="J98" s="16" t="s">
        <v>421</v>
      </c>
      <c r="K98" s="16" t="s">
        <v>421</v>
      </c>
      <c r="L98" s="16" t="s">
        <v>421</v>
      </c>
      <c r="M98" s="16" t="s">
        <v>420</v>
      </c>
      <c r="N98" s="16" t="s">
        <v>420</v>
      </c>
      <c r="O98" s="16" t="s">
        <v>420</v>
      </c>
      <c r="P98" s="16" t="s">
        <v>420</v>
      </c>
      <c r="Q98" s="16" t="s">
        <v>420</v>
      </c>
      <c r="R98" s="16" t="s">
        <v>420</v>
      </c>
      <c r="S98" s="16" t="s">
        <v>420</v>
      </c>
      <c r="T98" s="16" t="s">
        <v>420</v>
      </c>
      <c r="U98" s="16" t="s">
        <v>420</v>
      </c>
      <c r="V98" s="16" t="s">
        <v>420</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0.18155260000000001</v>
      </c>
      <c r="F99" s="16">
        <v>5.139921137</v>
      </c>
      <c r="G99" s="16" t="s">
        <v>422</v>
      </c>
      <c r="H99" s="16">
        <v>3.6308918590000001</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429.99299999999999</v>
      </c>
      <c r="AL99" s="23" t="s">
        <v>239</v>
      </c>
    </row>
    <row r="100" spans="1:38" s="2" customFormat="1" ht="26.25" customHeight="1" thickBot="1" x14ac:dyDescent="0.3">
      <c r="A100" s="29" t="s">
        <v>237</v>
      </c>
      <c r="B100" s="29" t="s">
        <v>240</v>
      </c>
      <c r="C100" s="30" t="s">
        <v>402</v>
      </c>
      <c r="D100" s="33"/>
      <c r="E100" s="16">
        <v>0.17994185030000001</v>
      </c>
      <c r="F100" s="16">
        <v>11.307825299999999</v>
      </c>
      <c r="G100" s="16" t="s">
        <v>422</v>
      </c>
      <c r="H100" s="16">
        <v>5.4800841890000003</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1287.316</v>
      </c>
      <c r="AL100" s="23" t="s">
        <v>239</v>
      </c>
    </row>
    <row r="101" spans="1:38" s="2" customFormat="1" ht="26.25" customHeight="1" thickBot="1" x14ac:dyDescent="0.3">
      <c r="A101" s="29" t="s">
        <v>237</v>
      </c>
      <c r="B101" s="29" t="s">
        <v>241</v>
      </c>
      <c r="C101" s="30" t="s">
        <v>242</v>
      </c>
      <c r="D101" s="33"/>
      <c r="E101" s="16">
        <v>1.345536E-3</v>
      </c>
      <c r="F101" s="16">
        <v>3.1283711999999998E-2</v>
      </c>
      <c r="G101" s="16" t="s">
        <v>422</v>
      </c>
      <c r="H101" s="16">
        <v>4.7024804580000003E-2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112.128</v>
      </c>
      <c r="AL101" s="23" t="s">
        <v>239</v>
      </c>
    </row>
    <row r="102" spans="1:38" s="2" customFormat="1" ht="26.25" customHeight="1" thickBot="1" x14ac:dyDescent="0.3">
      <c r="A102" s="29" t="s">
        <v>237</v>
      </c>
      <c r="B102" s="29" t="s">
        <v>243</v>
      </c>
      <c r="C102" s="30" t="s">
        <v>380</v>
      </c>
      <c r="D102" s="33"/>
      <c r="E102" s="16">
        <v>3.0735039469999999E-2</v>
      </c>
      <c r="F102" s="16">
        <v>4.9452590189999999</v>
      </c>
      <c r="G102" s="16" t="s">
        <v>422</v>
      </c>
      <c r="H102" s="16">
        <v>16.74307082</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6277.6040000000003</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6.2724000000000005E-4</v>
      </c>
      <c r="F104" s="16">
        <v>3.2616479999999998E-3</v>
      </c>
      <c r="G104" s="16" t="s">
        <v>422</v>
      </c>
      <c r="H104" s="16">
        <v>2.3620314240000002E-3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5.2270000000000003</v>
      </c>
      <c r="AL104" s="23" t="s">
        <v>239</v>
      </c>
    </row>
    <row r="105" spans="1:38" s="2" customFormat="1" ht="26.25" customHeight="1" thickBot="1" x14ac:dyDescent="0.3">
      <c r="A105" s="29" t="s">
        <v>237</v>
      </c>
      <c r="B105" s="29" t="s">
        <v>248</v>
      </c>
      <c r="C105" s="30" t="s">
        <v>249</v>
      </c>
      <c r="D105" s="33"/>
      <c r="E105" s="16">
        <v>3.45875E-3</v>
      </c>
      <c r="F105" s="16">
        <v>9.7971718999999999E-2</v>
      </c>
      <c r="G105" s="16" t="s">
        <v>422</v>
      </c>
      <c r="H105" s="16">
        <v>5.7343797928999997E-2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13.835000000000001</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4.9955433790000003E-2</v>
      </c>
      <c r="F107" s="16">
        <v>1.301599365</v>
      </c>
      <c r="G107" s="16" t="s">
        <v>422</v>
      </c>
      <c r="H107" s="16">
        <v>0.86034966489999998</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11330.332</v>
      </c>
      <c r="AL107" s="23" t="s">
        <v>239</v>
      </c>
    </row>
    <row r="108" spans="1:38" s="2" customFormat="1" ht="26.25" customHeight="1" thickBot="1" x14ac:dyDescent="0.3">
      <c r="A108" s="29" t="s">
        <v>237</v>
      </c>
      <c r="B108" s="29" t="s">
        <v>253</v>
      </c>
      <c r="C108" s="30" t="s">
        <v>374</v>
      </c>
      <c r="D108" s="33"/>
      <c r="E108" s="16">
        <v>0.39204604799999998</v>
      </c>
      <c r="F108" s="16">
        <v>1.939904316</v>
      </c>
      <c r="G108" s="16" t="s">
        <v>422</v>
      </c>
      <c r="H108" s="16">
        <v>0.74208819999999998</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14520.224</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4.1059440000000003E-3</v>
      </c>
      <c r="F110" s="16">
        <v>0.21345387900000001</v>
      </c>
      <c r="G110" s="16" t="s">
        <v>422</v>
      </c>
      <c r="H110" s="16">
        <v>6.0828800000000002E-2</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152.072</v>
      </c>
      <c r="AL110" s="23" t="s">
        <v>239</v>
      </c>
    </row>
    <row r="111" spans="1:38" s="2" customFormat="1" ht="26.25" customHeight="1" thickBot="1" x14ac:dyDescent="0.3">
      <c r="A111" s="29" t="s">
        <v>237</v>
      </c>
      <c r="B111" s="29" t="s">
        <v>256</v>
      </c>
      <c r="C111" s="30" t="s">
        <v>370</v>
      </c>
      <c r="D111" s="33"/>
      <c r="E111" s="16">
        <v>4.1242999999999998E-5</v>
      </c>
      <c r="F111" s="16">
        <v>4.0137325000000001E-2</v>
      </c>
      <c r="G111" s="16" t="s">
        <v>422</v>
      </c>
      <c r="H111" s="16">
        <v>3.2828719999999999E-2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41.243000000000002</v>
      </c>
      <c r="AL111" s="23" t="s">
        <v>239</v>
      </c>
    </row>
    <row r="112" spans="1:38" s="2" customFormat="1" ht="26.25" customHeight="1" thickBot="1" x14ac:dyDescent="0.3">
      <c r="A112" s="29" t="s">
        <v>257</v>
      </c>
      <c r="B112" s="29" t="s">
        <v>258</v>
      </c>
      <c r="C112" s="30" t="s">
        <v>259</v>
      </c>
      <c r="D112" s="31"/>
      <c r="E112" s="16">
        <v>4.33636</v>
      </c>
      <c r="F112" s="16" t="s">
        <v>422</v>
      </c>
      <c r="G112" s="16" t="s">
        <v>422</v>
      </c>
      <c r="H112" s="16">
        <v>2.148547824</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108408999.99999999</v>
      </c>
      <c r="AL112" s="23" t="s">
        <v>412</v>
      </c>
    </row>
    <row r="113" spans="1:38" s="2" customFormat="1" ht="26.25" customHeight="1" thickBot="1" x14ac:dyDescent="0.3">
      <c r="A113" s="29" t="s">
        <v>257</v>
      </c>
      <c r="B113" s="36" t="s">
        <v>260</v>
      </c>
      <c r="C113" s="37" t="s">
        <v>261</v>
      </c>
      <c r="D113" s="31"/>
      <c r="E113" s="16">
        <v>5.8712108770000002</v>
      </c>
      <c r="F113" s="16" t="s">
        <v>422</v>
      </c>
      <c r="G113" s="16" t="s">
        <v>422</v>
      </c>
      <c r="H113" s="16">
        <v>58.682076299099997</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146780271.91848522</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1.8561277820000001E-3</v>
      </c>
      <c r="F115" s="16" t="s">
        <v>422</v>
      </c>
      <c r="G115" s="16" t="s">
        <v>422</v>
      </c>
      <c r="H115" s="16">
        <v>3.7122555640000002E-3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46403.194545454542</v>
      </c>
      <c r="AL115" s="23" t="s">
        <v>426</v>
      </c>
    </row>
    <row r="116" spans="1:38" s="2" customFormat="1" ht="26.25" customHeight="1" thickBot="1" x14ac:dyDescent="0.3">
      <c r="A116" s="29" t="s">
        <v>257</v>
      </c>
      <c r="B116" s="29" t="s">
        <v>265</v>
      </c>
      <c r="C116" s="30" t="s">
        <v>403</v>
      </c>
      <c r="D116" s="31"/>
      <c r="E116" s="16" t="s">
        <v>422</v>
      </c>
      <c r="F116" s="16" t="s">
        <v>422</v>
      </c>
      <c r="G116" s="16" t="s">
        <v>422</v>
      </c>
      <c r="H116" s="16">
        <v>4.2180037850999996</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43363556.684873991</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0.51285061119999997</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596337.92000000016</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1.5064657214188799</v>
      </c>
      <c r="G125" s="16" t="s">
        <v>420</v>
      </c>
      <c r="H125" s="16" t="s">
        <v>420</v>
      </c>
      <c r="I125" s="16" t="s">
        <v>421</v>
      </c>
      <c r="J125" s="16" t="s">
        <v>421</v>
      </c>
      <c r="K125" s="16" t="s">
        <v>421</v>
      </c>
      <c r="L125" s="16" t="s">
        <v>421</v>
      </c>
      <c r="M125" s="16" t="s">
        <v>420</v>
      </c>
      <c r="N125" s="16" t="s">
        <v>420</v>
      </c>
      <c r="O125" s="16" t="s">
        <v>420</v>
      </c>
      <c r="P125" s="16" t="s">
        <v>420</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2090.3324882859633</v>
      </c>
      <c r="AL125" s="23" t="s">
        <v>417</v>
      </c>
    </row>
    <row r="126" spans="1:38" s="2" customFormat="1" ht="26.25" customHeight="1" thickBot="1" x14ac:dyDescent="0.3">
      <c r="A126" s="29" t="s">
        <v>282</v>
      </c>
      <c r="B126" s="29" t="s">
        <v>285</v>
      </c>
      <c r="C126" s="30" t="s">
        <v>286</v>
      </c>
      <c r="D126" s="31"/>
      <c r="E126" s="16" t="s">
        <v>420</v>
      </c>
      <c r="F126" s="16">
        <v>4.6700213871893404E-3</v>
      </c>
      <c r="G126" s="16" t="s">
        <v>422</v>
      </c>
      <c r="H126" s="16">
        <v>3.3120240000000002E-2</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138.001</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0.74675704300000012</v>
      </c>
      <c r="F128" s="16">
        <v>8.1760527637546095E-3</v>
      </c>
      <c r="G128" s="16">
        <v>0.83098959400000005</v>
      </c>
      <c r="H128" s="16" t="s">
        <v>420</v>
      </c>
      <c r="I128" s="16" t="s">
        <v>421</v>
      </c>
      <c r="J128" s="16" t="s">
        <v>421</v>
      </c>
      <c r="K128" s="16" t="s">
        <v>421</v>
      </c>
      <c r="L128" s="16" t="s">
        <v>421</v>
      </c>
      <c r="M128" s="16">
        <v>0.54519314399999996</v>
      </c>
      <c r="N128" s="16">
        <v>14.221756999999998</v>
      </c>
      <c r="O128" s="16">
        <v>0.72002599999999983</v>
      </c>
      <c r="P128" s="16">
        <v>0.89926600000000001</v>
      </c>
      <c r="Q128" s="16">
        <v>8.1035999999999997E-2</v>
      </c>
      <c r="R128" s="16">
        <v>9.3682729999999985</v>
      </c>
      <c r="S128" s="16">
        <v>1.4407449999999999</v>
      </c>
      <c r="T128" s="16">
        <v>8.1921459999999993</v>
      </c>
      <c r="U128" s="16">
        <v>2.5459000000000002E-2</v>
      </c>
      <c r="V128" s="16">
        <v>21.127993</v>
      </c>
      <c r="W128" s="16">
        <v>64.166666649999996</v>
      </c>
      <c r="X128" s="16" t="s">
        <v>420</v>
      </c>
      <c r="Y128" s="16" t="s">
        <v>420</v>
      </c>
      <c r="Z128" s="16" t="s">
        <v>420</v>
      </c>
      <c r="AA128" s="16" t="s">
        <v>420</v>
      </c>
      <c r="AB128" s="16" t="s">
        <v>420</v>
      </c>
      <c r="AC128" s="16">
        <v>0.35161249999999999</v>
      </c>
      <c r="AD128" s="16" t="s">
        <v>422</v>
      </c>
      <c r="AE128" s="68"/>
      <c r="AF128" s="16" t="s">
        <v>422</v>
      </c>
      <c r="AG128" s="16" t="s">
        <v>422</v>
      </c>
      <c r="AH128" s="16" t="s">
        <v>422</v>
      </c>
      <c r="AI128" s="16" t="s">
        <v>422</v>
      </c>
      <c r="AJ128" s="16" t="s">
        <v>422</v>
      </c>
      <c r="AK128" s="16">
        <v>349.55898422574336</v>
      </c>
      <c r="AL128" s="23" t="s">
        <v>294</v>
      </c>
    </row>
    <row r="129" spans="1:38" s="2" customFormat="1" ht="26.25" customHeight="1" thickBot="1" x14ac:dyDescent="0.3">
      <c r="A129" s="29" t="s">
        <v>282</v>
      </c>
      <c r="B129" s="29" t="s">
        <v>292</v>
      </c>
      <c r="C129" s="35" t="s">
        <v>293</v>
      </c>
      <c r="D129" s="31"/>
      <c r="E129" s="16">
        <v>2.1550420000000002E-3</v>
      </c>
      <c r="F129" s="16">
        <v>3.0621219797680398E-3</v>
      </c>
      <c r="G129" s="16">
        <v>1.0390682769999999</v>
      </c>
      <c r="H129" s="16" t="s">
        <v>423</v>
      </c>
      <c r="I129" s="16" t="s">
        <v>421</v>
      </c>
      <c r="J129" s="16" t="s">
        <v>421</v>
      </c>
      <c r="K129" s="16" t="s">
        <v>421</v>
      </c>
      <c r="L129" s="16" t="s">
        <v>421</v>
      </c>
      <c r="M129" s="16">
        <v>5.7382800000000008E-4</v>
      </c>
      <c r="N129" s="16" t="s">
        <v>423</v>
      </c>
      <c r="O129" s="16" t="s">
        <v>423</v>
      </c>
      <c r="P129" s="16" t="s">
        <v>423</v>
      </c>
      <c r="Q129" s="16" t="s">
        <v>423</v>
      </c>
      <c r="R129" s="16" t="s">
        <v>423</v>
      </c>
      <c r="S129" s="16" t="s">
        <v>423</v>
      </c>
      <c r="T129" s="16" t="s">
        <v>423</v>
      </c>
      <c r="U129" s="16" t="s">
        <v>423</v>
      </c>
      <c r="V129" s="16" t="s">
        <v>423</v>
      </c>
      <c r="W129" s="16">
        <v>7.8920669581650396</v>
      </c>
      <c r="X129" s="16" t="s">
        <v>420</v>
      </c>
      <c r="Y129" s="16" t="s">
        <v>420</v>
      </c>
      <c r="Z129" s="16" t="s">
        <v>420</v>
      </c>
      <c r="AA129" s="16" t="s">
        <v>420</v>
      </c>
      <c r="AB129" s="16" t="s">
        <v>420</v>
      </c>
      <c r="AC129" s="16">
        <v>1.6441806162843801E-2</v>
      </c>
      <c r="AD129" s="16" t="s">
        <v>422</v>
      </c>
      <c r="AE129" s="68"/>
      <c r="AF129" s="16" t="s">
        <v>422</v>
      </c>
      <c r="AG129" s="16" t="s">
        <v>422</v>
      </c>
      <c r="AH129" s="16" t="s">
        <v>422</v>
      </c>
      <c r="AI129" s="16" t="s">
        <v>422</v>
      </c>
      <c r="AJ129" s="16" t="s">
        <v>422</v>
      </c>
      <c r="AK129" s="16">
        <v>117.85147340769117</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v>1.0643199999999999E-3</v>
      </c>
      <c r="F131" s="16">
        <v>1.36106837583569E-4</v>
      </c>
      <c r="G131" s="16">
        <v>9.9335999999999999E-4</v>
      </c>
      <c r="H131" s="16" t="s">
        <v>423</v>
      </c>
      <c r="I131" s="16" t="s">
        <v>421</v>
      </c>
      <c r="J131" s="16" t="s">
        <v>421</v>
      </c>
      <c r="K131" s="16" t="s">
        <v>421</v>
      </c>
      <c r="L131" s="16" t="s">
        <v>421</v>
      </c>
      <c r="M131" s="16">
        <v>7.0536000000000004E-4</v>
      </c>
      <c r="N131" s="16">
        <v>6.4235E-2</v>
      </c>
      <c r="O131" s="16" t="s">
        <v>423</v>
      </c>
      <c r="P131" s="16" t="s">
        <v>423</v>
      </c>
      <c r="Q131" s="16" t="s">
        <v>423</v>
      </c>
      <c r="R131" s="16" t="s">
        <v>423</v>
      </c>
      <c r="S131" s="16" t="s">
        <v>423</v>
      </c>
      <c r="T131" s="16" t="s">
        <v>423</v>
      </c>
      <c r="U131" s="16" t="s">
        <v>423</v>
      </c>
      <c r="V131" s="16" t="s">
        <v>423</v>
      </c>
      <c r="W131" s="16">
        <v>0.54699711576727805</v>
      </c>
      <c r="X131" s="16" t="s">
        <v>420</v>
      </c>
      <c r="Y131" s="16" t="s">
        <v>420</v>
      </c>
      <c r="Z131" s="16" t="s">
        <v>420</v>
      </c>
      <c r="AA131" s="16" t="s">
        <v>420</v>
      </c>
      <c r="AB131" s="16" t="s">
        <v>420</v>
      </c>
      <c r="AC131" s="16">
        <v>0.13885469899526401</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2.66301366836908E-4</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0.78069937587834104</v>
      </c>
      <c r="X132" s="16" t="s">
        <v>420</v>
      </c>
      <c r="Y132" s="16" t="s">
        <v>420</v>
      </c>
      <c r="Z132" s="16" t="s">
        <v>420</v>
      </c>
      <c r="AA132" s="16" t="s">
        <v>420</v>
      </c>
      <c r="AB132" s="16" t="s">
        <v>420</v>
      </c>
      <c r="AC132" s="16">
        <v>7.1494138433448304</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v>3.9871999999999998E-3</v>
      </c>
      <c r="N133" s="16" t="s">
        <v>420</v>
      </c>
      <c r="O133" s="16" t="s">
        <v>420</v>
      </c>
      <c r="P133" s="16">
        <v>1.2459999999999999E-3</v>
      </c>
      <c r="Q133" s="16" t="s">
        <v>420</v>
      </c>
      <c r="R133" s="16" t="s">
        <v>420</v>
      </c>
      <c r="S133" s="16" t="s">
        <v>420</v>
      </c>
      <c r="T133" s="16" t="s">
        <v>420</v>
      </c>
      <c r="U133" s="16" t="s">
        <v>420</v>
      </c>
      <c r="V133" s="16" t="s">
        <v>420</v>
      </c>
      <c r="W133" s="16">
        <v>4.4643200000000001E-2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11160.800000000001</v>
      </c>
      <c r="AL133" s="23" t="s">
        <v>409</v>
      </c>
    </row>
    <row r="134" spans="1:38" s="2" customFormat="1" ht="26.25" customHeight="1" thickBot="1" x14ac:dyDescent="0.3">
      <c r="A134" s="29" t="s">
        <v>282</v>
      </c>
      <c r="B134" s="29" t="s">
        <v>303</v>
      </c>
      <c r="C134" s="30" t="s">
        <v>304</v>
      </c>
      <c r="D134" s="31"/>
      <c r="E134" s="16">
        <v>6.6113561000000001E-2</v>
      </c>
      <c r="F134" s="16" t="s">
        <v>422</v>
      </c>
      <c r="G134" s="16">
        <v>1.0595403999999999E-2</v>
      </c>
      <c r="H134" s="16" t="s">
        <v>422</v>
      </c>
      <c r="I134" s="16" t="s">
        <v>421</v>
      </c>
      <c r="J134" s="16" t="s">
        <v>421</v>
      </c>
      <c r="K134" s="16" t="s">
        <v>421</v>
      </c>
      <c r="L134" s="16" t="s">
        <v>421</v>
      </c>
      <c r="M134" s="16">
        <v>5.1955199999999995E-4</v>
      </c>
      <c r="N134" s="16">
        <v>2.1800000000000001E-4</v>
      </c>
      <c r="O134" s="16" t="s">
        <v>422</v>
      </c>
      <c r="P134" s="16">
        <v>3.9999999999999998E-6</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6.3019494383087904E-2</v>
      </c>
      <c r="F135" s="16">
        <v>2.4375464808552801E-2</v>
      </c>
      <c r="G135" s="16">
        <v>2.1799196170250502E-3</v>
      </c>
      <c r="H135" s="16" t="s">
        <v>420</v>
      </c>
      <c r="I135" s="16" t="s">
        <v>421</v>
      </c>
      <c r="J135" s="16" t="s">
        <v>421</v>
      </c>
      <c r="K135" s="16" t="s">
        <v>421</v>
      </c>
      <c r="L135" s="16" t="s">
        <v>421</v>
      </c>
      <c r="M135" s="16">
        <v>1.1064082928955301</v>
      </c>
      <c r="N135" s="16">
        <v>9.7105510212934128E-3</v>
      </c>
      <c r="O135" s="16">
        <v>1.9817451063864106E-3</v>
      </c>
      <c r="P135" s="16" t="s">
        <v>420</v>
      </c>
      <c r="Q135" s="16">
        <v>8.1251549361842819E-3</v>
      </c>
      <c r="R135" s="16">
        <v>1.9817451063864103E-4</v>
      </c>
      <c r="S135" s="16">
        <v>3.9634902127728211E-3</v>
      </c>
      <c r="T135" s="16" t="s">
        <v>420</v>
      </c>
      <c r="U135" s="16">
        <v>1.3872215744704874E-3</v>
      </c>
      <c r="V135" s="16">
        <v>0.34739991714953777</v>
      </c>
      <c r="W135" s="16">
        <v>21.005751717981699</v>
      </c>
      <c r="X135" s="16">
        <v>2.3735312675685499E-2</v>
      </c>
      <c r="Y135" s="16">
        <v>3.1567965858661798E-2</v>
      </c>
      <c r="Z135" s="16">
        <v>1.25797157181133E-2</v>
      </c>
      <c r="AA135" s="16">
        <v>1.92256032673052E-2</v>
      </c>
      <c r="AB135" s="16">
        <v>8.7108597519766004E-2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3.5460519194111702E-3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73710985.550066024</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421</v>
      </c>
      <c r="J137" s="16" t="s">
        <v>421</v>
      </c>
      <c r="K137" s="16" t="s">
        <v>421</v>
      </c>
      <c r="L137" s="16" t="s">
        <v>421</v>
      </c>
      <c r="M137" s="16" t="s">
        <v>420</v>
      </c>
      <c r="N137" s="16" t="s">
        <v>420</v>
      </c>
      <c r="O137" s="16" t="s">
        <v>420</v>
      </c>
      <c r="P137" s="16" t="s">
        <v>420</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t="s">
        <v>421</v>
      </c>
      <c r="J139" s="16" t="s">
        <v>421</v>
      </c>
      <c r="K139" s="16" t="s">
        <v>421</v>
      </c>
      <c r="L139" s="16" t="s">
        <v>421</v>
      </c>
      <c r="M139" s="16" t="s">
        <v>422</v>
      </c>
      <c r="N139" s="16">
        <v>1.084485061872E-3</v>
      </c>
      <c r="O139" s="16">
        <v>2.1832937777250001E-3</v>
      </c>
      <c r="P139" s="16">
        <v>2.1832937777250001E-3</v>
      </c>
      <c r="Q139" s="16">
        <v>3.4800147104840002E-3</v>
      </c>
      <c r="R139" s="16">
        <v>3.3160766288389998E-3</v>
      </c>
      <c r="S139" s="16">
        <v>7.7059095263460001E-3</v>
      </c>
      <c r="T139" s="16" t="s">
        <v>422</v>
      </c>
      <c r="U139" s="16" t="s">
        <v>422</v>
      </c>
      <c r="V139" s="16" t="s">
        <v>422</v>
      </c>
      <c r="W139" s="16">
        <v>3.8745389611522598</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247.8877276076135</v>
      </c>
      <c r="F141" s="55">
        <f t="shared" ref="F141:AD141" si="0">SUM(F14:F140)</f>
        <v>225.96987717194816</v>
      </c>
      <c r="G141" s="55">
        <f t="shared" si="0"/>
        <v>253.62877218337573</v>
      </c>
      <c r="H141" s="55">
        <f t="shared" si="0"/>
        <v>95.07411673382677</v>
      </c>
      <c r="I141" s="55">
        <f t="shared" si="0"/>
        <v>0</v>
      </c>
      <c r="J141" s="55">
        <f t="shared" si="0"/>
        <v>0</v>
      </c>
      <c r="K141" s="55">
        <f t="shared" si="0"/>
        <v>0</v>
      </c>
      <c r="L141" s="55">
        <f t="shared" si="0"/>
        <v>0</v>
      </c>
      <c r="M141" s="55">
        <f t="shared" si="0"/>
        <v>734.73127252605775</v>
      </c>
      <c r="N141" s="55">
        <f t="shared" si="0"/>
        <v>144.21891656985977</v>
      </c>
      <c r="O141" s="55">
        <f t="shared" si="0"/>
        <v>4.1286841830013286</v>
      </c>
      <c r="P141" s="55">
        <f t="shared" si="0"/>
        <v>2.8144645951948304</v>
      </c>
      <c r="Q141" s="55">
        <f t="shared" si="0"/>
        <v>2.876971441099256</v>
      </c>
      <c r="R141" s="55">
        <f>SUM(R14:R140)</f>
        <v>32.611099088374218</v>
      </c>
      <c r="S141" s="55">
        <f t="shared" si="0"/>
        <v>24.298910609071065</v>
      </c>
      <c r="T141" s="55">
        <f t="shared" si="0"/>
        <v>63.847547015983423</v>
      </c>
      <c r="U141" s="55">
        <f t="shared" si="0"/>
        <v>1.9248316254695559</v>
      </c>
      <c r="V141" s="55">
        <f t="shared" si="0"/>
        <v>148.47992787169321</v>
      </c>
      <c r="W141" s="55">
        <f t="shared" si="0"/>
        <v>386.7616015565784</v>
      </c>
      <c r="X141" s="55">
        <f t="shared" si="0"/>
        <v>3.1176320811694676</v>
      </c>
      <c r="Y141" s="55">
        <f t="shared" si="0"/>
        <v>3.4964696101527006</v>
      </c>
      <c r="Z141" s="55">
        <f t="shared" si="0"/>
        <v>2.0533581212158212</v>
      </c>
      <c r="AA141" s="55">
        <f t="shared" si="0"/>
        <v>1.682737098787451</v>
      </c>
      <c r="AB141" s="55">
        <f t="shared" si="0"/>
        <v>10.350196913721554</v>
      </c>
      <c r="AC141" s="55">
        <f t="shared" si="0"/>
        <v>21.834025076355029</v>
      </c>
      <c r="AD141" s="55">
        <f t="shared" si="0"/>
        <v>3.1763627019505396</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63.247225977764195</v>
      </c>
      <c r="F143" s="16">
        <v>42.060813756304903</v>
      </c>
      <c r="G143" s="16">
        <v>2.860897698651252</v>
      </c>
      <c r="H143" s="16">
        <v>5.620084654554891E-2</v>
      </c>
      <c r="I143" s="16" t="s">
        <v>421</v>
      </c>
      <c r="J143" s="16" t="s">
        <v>421</v>
      </c>
      <c r="K143" s="16" t="s">
        <v>421</v>
      </c>
      <c r="L143" s="16" t="s">
        <v>421</v>
      </c>
      <c r="M143" s="16">
        <v>353.60705607574624</v>
      </c>
      <c r="N143" s="16">
        <v>52.724612458652516</v>
      </c>
      <c r="O143" s="16">
        <v>3.0995587459012059E-4</v>
      </c>
      <c r="P143" s="16">
        <v>1.5946129109569336E-2</v>
      </c>
      <c r="Q143" s="16">
        <v>4.8463820040437334E-4</v>
      </c>
      <c r="R143" s="16">
        <v>1.5221725669405184E-2</v>
      </c>
      <c r="S143" s="16">
        <v>1.0579910277289984E-2</v>
      </c>
      <c r="T143" s="16">
        <v>3.2689267299984941E-3</v>
      </c>
      <c r="U143" s="16">
        <v>3.493646516285061E-4</v>
      </c>
      <c r="V143" s="16">
        <v>5.882743082985508E-2</v>
      </c>
      <c r="W143" s="16">
        <v>0.72234319999999996</v>
      </c>
      <c r="X143" s="16">
        <v>3.2952282562199994E-2</v>
      </c>
      <c r="Y143" s="16">
        <v>4.4315174619399995E-2</v>
      </c>
      <c r="Z143" s="16">
        <v>2.63376393158E-2</v>
      </c>
      <c r="AA143" s="16">
        <v>4.3283815465000007E-2</v>
      </c>
      <c r="AB143" s="16">
        <v>0.1468889119624</v>
      </c>
      <c r="AC143" s="16">
        <v>7.223431E-4</v>
      </c>
      <c r="AD143" s="16">
        <v>1.6226559999999999E-4</v>
      </c>
      <c r="AE143" s="68"/>
      <c r="AF143" s="16">
        <v>95085.219483103807</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5.8088659271096468</v>
      </c>
      <c r="F144" s="16">
        <v>0.75656847611188738</v>
      </c>
      <c r="G144" s="16">
        <v>0.69726083321906784</v>
      </c>
      <c r="H144" s="16">
        <v>3.346896776268718E-3</v>
      </c>
      <c r="I144" s="16" t="s">
        <v>421</v>
      </c>
      <c r="J144" s="16" t="s">
        <v>421</v>
      </c>
      <c r="K144" s="16" t="s">
        <v>421</v>
      </c>
      <c r="L144" s="16" t="s">
        <v>421</v>
      </c>
      <c r="M144" s="16">
        <v>7.9489074644615689</v>
      </c>
      <c r="N144" s="16">
        <v>0.38231531705287081</v>
      </c>
      <c r="O144" s="16">
        <v>1.5256837226272101E-5</v>
      </c>
      <c r="P144" s="16">
        <v>1.4946549723278513E-3</v>
      </c>
      <c r="Q144" s="16">
        <v>2.9533116263288273E-5</v>
      </c>
      <c r="R144" s="16">
        <v>2.3220477100423641E-3</v>
      </c>
      <c r="S144" s="16">
        <v>1.559837295161184E-3</v>
      </c>
      <c r="T144" s="16">
        <v>7.5735721743927433E-5</v>
      </c>
      <c r="U144" s="16">
        <v>2.8552558074032343E-5</v>
      </c>
      <c r="V144" s="16">
        <v>5.1100437076481422E-3</v>
      </c>
      <c r="W144" s="16">
        <v>8.471900000000001E-3</v>
      </c>
      <c r="X144" s="16">
        <v>5.4602729799000001E-3</v>
      </c>
      <c r="Y144" s="16">
        <v>6.1606991203000004E-3</v>
      </c>
      <c r="Z144" s="16">
        <v>4.7864908499000002E-3</v>
      </c>
      <c r="AA144" s="16">
        <v>5.1543215849999997E-3</v>
      </c>
      <c r="AB144" s="16">
        <v>2.1561784535100003E-2</v>
      </c>
      <c r="AC144" s="16">
        <v>8.4719999999999995E-6</v>
      </c>
      <c r="AD144" s="16">
        <v>7.1776999999999999E-6</v>
      </c>
      <c r="AE144" s="68"/>
      <c r="AF144" s="16">
        <v>11784.820664556601</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44.61783735168963</v>
      </c>
      <c r="F145" s="16">
        <v>2.4543876452358844</v>
      </c>
      <c r="G145" s="16">
        <v>2.8090621224804151</v>
      </c>
      <c r="H145" s="16">
        <v>1.1986992651079297E-2</v>
      </c>
      <c r="I145" s="16" t="s">
        <v>421</v>
      </c>
      <c r="J145" s="16" t="s">
        <v>421</v>
      </c>
      <c r="K145" s="16" t="s">
        <v>421</v>
      </c>
      <c r="L145" s="16" t="s">
        <v>421</v>
      </c>
      <c r="M145" s="16">
        <v>9.7229159897713089</v>
      </c>
      <c r="N145" s="16">
        <v>1.8270293757404181E-2</v>
      </c>
      <c r="O145" s="16">
        <v>5.4106156390773297E-5</v>
      </c>
      <c r="P145" s="16">
        <v>5.7295663403814116E-3</v>
      </c>
      <c r="Q145" s="16">
        <v>1.0816682288522213E-4</v>
      </c>
      <c r="R145" s="16">
        <v>9.1854458851495843E-3</v>
      </c>
      <c r="S145" s="16">
        <v>6.1597771775207784E-3</v>
      </c>
      <c r="T145" s="16">
        <v>2.1710697400796015E-4</v>
      </c>
      <c r="U145" s="16">
        <v>1.0812133298889766E-4</v>
      </c>
      <c r="V145" s="16">
        <v>1.9460475241111847E-2</v>
      </c>
      <c r="W145" s="16">
        <v>0.26046570000000002</v>
      </c>
      <c r="X145" s="16">
        <v>3.7209354927E-3</v>
      </c>
      <c r="Y145" s="16">
        <v>2.2532331596199998E-2</v>
      </c>
      <c r="Z145" s="16">
        <v>2.5178330168500001E-2</v>
      </c>
      <c r="AA145" s="16">
        <v>5.7881218781999999E-3</v>
      </c>
      <c r="AB145" s="16">
        <v>5.7219719135599999E-2</v>
      </c>
      <c r="AC145" s="16">
        <v>4.5913700000000001E-5</v>
      </c>
      <c r="AD145" s="16">
        <v>4.5092500000000002E-5</v>
      </c>
      <c r="AE145" s="68"/>
      <c r="AF145" s="16">
        <v>46143.4720443556</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9.4755585969533429E-2</v>
      </c>
      <c r="F146" s="16">
        <v>3.2783783405492595</v>
      </c>
      <c r="G146" s="16">
        <v>1.1137254034336186E-2</v>
      </c>
      <c r="H146" s="16">
        <v>8.409437772168031E-4</v>
      </c>
      <c r="I146" s="16" t="s">
        <v>421</v>
      </c>
      <c r="J146" s="16" t="s">
        <v>421</v>
      </c>
      <c r="K146" s="16" t="s">
        <v>421</v>
      </c>
      <c r="L146" s="16" t="s">
        <v>421</v>
      </c>
      <c r="M146" s="16">
        <v>10.252019613912148</v>
      </c>
      <c r="N146" s="16">
        <v>0.72348441890188497</v>
      </c>
      <c r="O146" s="16">
        <v>1.1570121533431247E-3</v>
      </c>
      <c r="P146" s="16">
        <v>1.6149018349787469E-4</v>
      </c>
      <c r="Q146" s="16">
        <v>5.5686270171680916E-6</v>
      </c>
      <c r="R146" s="16">
        <v>4.9729400529675985E-3</v>
      </c>
      <c r="S146" s="16">
        <v>0.19685265091579399</v>
      </c>
      <c r="T146" s="16">
        <v>8.1082034561946164E-3</v>
      </c>
      <c r="U146" s="16">
        <v>1.1519538211706172E-3</v>
      </c>
      <c r="V146" s="16">
        <v>0.11447560617502926</v>
      </c>
      <c r="W146" s="16">
        <v>9.9170999999999999E-3</v>
      </c>
      <c r="X146" s="16">
        <v>1.511196426E-4</v>
      </c>
      <c r="Y146" s="16">
        <v>2.770526781E-4</v>
      </c>
      <c r="Z146" s="16">
        <v>9.44497767E-5</v>
      </c>
      <c r="AA146" s="16">
        <v>3.2427756620000001E-4</v>
      </c>
      <c r="AB146" s="16">
        <v>8.4689966359999995E-4</v>
      </c>
      <c r="AC146" s="16">
        <v>9.9172000000000005E-6</v>
      </c>
      <c r="AD146" s="16">
        <v>9.9172000000000005E-6</v>
      </c>
      <c r="AE146" s="68"/>
      <c r="AF146" s="16">
        <v>818.21896467969998</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7.6053586878055954</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352.89198947200231</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1.0707569989758507</v>
      </c>
      <c r="O148" s="16">
        <v>5.1474380353089353E-3</v>
      </c>
      <c r="P148" s="16">
        <v>0</v>
      </c>
      <c r="Q148" s="16">
        <v>1.2448088492612554E-2</v>
      </c>
      <c r="R148" s="16">
        <v>0.39476442384989413</v>
      </c>
      <c r="S148" s="16">
        <v>8.6267791091497763</v>
      </c>
      <c r="T148" s="16">
        <v>6.3700709807312364E-2</v>
      </c>
      <c r="U148" s="16">
        <v>9.2672757963156091E-3</v>
      </c>
      <c r="V148" s="16">
        <v>3.6530237159302308</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43237.984829630303</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43237.984829630303</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247.8877276076135</v>
      </c>
      <c r="F152" s="55">
        <f t="shared" ref="F152:AD152" si="1">F141 + F151 + IF(AND(OR($B$4="AT",$B$4="BE",$B$4="CH",$B$4="GB",$B$4="IE",$B$4="LT",$B$4="LU",$B$4="NL"),SUM(F143:F149)&gt;0),SUM(F143:F149)-SUM(F27:F33),0)</f>
        <v>225.96987717194816</v>
      </c>
      <c r="G152" s="55">
        <f t="shared" si="1"/>
        <v>253.62877218337573</v>
      </c>
      <c r="H152" s="55">
        <f t="shared" si="1"/>
        <v>95.07411673382677</v>
      </c>
      <c r="I152" s="55">
        <f t="shared" si="1"/>
        <v>0</v>
      </c>
      <c r="J152" s="55">
        <f t="shared" si="1"/>
        <v>0</v>
      </c>
      <c r="K152" s="55">
        <f t="shared" si="1"/>
        <v>0</v>
      </c>
      <c r="L152" s="55">
        <f t="shared" si="1"/>
        <v>0</v>
      </c>
      <c r="M152" s="55">
        <f t="shared" si="1"/>
        <v>734.73127252605775</v>
      </c>
      <c r="N152" s="55">
        <f t="shared" si="1"/>
        <v>144.21891656985977</v>
      </c>
      <c r="O152" s="55">
        <f t="shared" si="1"/>
        <v>4.1286841830013286</v>
      </c>
      <c r="P152" s="55">
        <f t="shared" si="1"/>
        <v>2.8144645951948304</v>
      </c>
      <c r="Q152" s="55">
        <f t="shared" si="1"/>
        <v>2.876971441099256</v>
      </c>
      <c r="R152" s="55">
        <f t="shared" si="1"/>
        <v>32.611099088374218</v>
      </c>
      <c r="S152" s="55">
        <f t="shared" si="1"/>
        <v>24.298910609071065</v>
      </c>
      <c r="T152" s="55">
        <f t="shared" si="1"/>
        <v>63.847547015983423</v>
      </c>
      <c r="U152" s="55">
        <f t="shared" si="1"/>
        <v>1.9248316254695559</v>
      </c>
      <c r="V152" s="55">
        <f t="shared" si="1"/>
        <v>148.47992787169321</v>
      </c>
      <c r="W152" s="55">
        <f t="shared" si="1"/>
        <v>386.7616015565784</v>
      </c>
      <c r="X152" s="55">
        <f t="shared" si="1"/>
        <v>3.1176320811694676</v>
      </c>
      <c r="Y152" s="55">
        <f t="shared" si="1"/>
        <v>3.4964696101527006</v>
      </c>
      <c r="Z152" s="55">
        <f t="shared" si="1"/>
        <v>2.0533581212158212</v>
      </c>
      <c r="AA152" s="55">
        <f t="shared" si="1"/>
        <v>1.682737098787451</v>
      </c>
      <c r="AB152" s="55">
        <f t="shared" si="1"/>
        <v>10.350196913721554</v>
      </c>
      <c r="AC152" s="55">
        <f t="shared" si="1"/>
        <v>21.834025076355029</v>
      </c>
      <c r="AD152" s="55">
        <f t="shared" si="1"/>
        <v>3.1763627019505396</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247.8877276076135</v>
      </c>
      <c r="F154" s="55">
        <f>F141 + F153 - IF(OR($B$6=2005,$B$6&gt;=2020),SUM(F99:F122),0) + IF(AND(OR($B$4="AT",$B$4="BE",$B$4="CH",$B$4="GB",$B$4="IE",$B$4="LT",$B$4="LU",$B$4="NL"),SUM(F143:F149)&gt;0),SUM(F143:F149)-SUM(F27:F33),0)</f>
        <v>225.96987717194816</v>
      </c>
      <c r="G154" s="55">
        <f>G141 + G153 + IF(AND(OR($B$4="AT",$B$4="BE",$B$4="CH",$B$4="GB",$B$4="IE",$B$4="LT",$B$4="LU",$B$4="NL"),SUM(G143:G149)&gt;0),SUM(G143:G149)-SUM(G27:G33),0)</f>
        <v>253.62877218337573</v>
      </c>
      <c r="H154" s="55">
        <f t="shared" ref="H154:AD154" si="2">H141 + H153 + IF(AND(OR($B$4="AT",$B$4="BE",$B$4="CH",$B$4="GB",$B$4="IE",$B$4="LT",$B$4="LU",$B$4="NL"),SUM(H143:H149)&gt;0),SUM(H143:H149)-SUM(H27:H33),0)</f>
        <v>95.07411673382677</v>
      </c>
      <c r="I154" s="55">
        <f t="shared" si="2"/>
        <v>0</v>
      </c>
      <c r="J154" s="55">
        <f t="shared" si="2"/>
        <v>0</v>
      </c>
      <c r="K154" s="55">
        <f t="shared" si="2"/>
        <v>0</v>
      </c>
      <c r="L154" s="55">
        <f t="shared" si="2"/>
        <v>0</v>
      </c>
      <c r="M154" s="55">
        <f t="shared" si="2"/>
        <v>734.73127252605775</v>
      </c>
      <c r="N154" s="55">
        <f t="shared" si="2"/>
        <v>144.21891656985977</v>
      </c>
      <c r="O154" s="55">
        <f t="shared" si="2"/>
        <v>4.1286841830013286</v>
      </c>
      <c r="P154" s="55">
        <f t="shared" si="2"/>
        <v>2.8144645951948304</v>
      </c>
      <c r="Q154" s="55">
        <f t="shared" si="2"/>
        <v>2.876971441099256</v>
      </c>
      <c r="R154" s="55">
        <f t="shared" si="2"/>
        <v>32.611099088374218</v>
      </c>
      <c r="S154" s="55">
        <f t="shared" si="2"/>
        <v>24.298910609071065</v>
      </c>
      <c r="T154" s="55">
        <f t="shared" si="2"/>
        <v>63.847547015983423</v>
      </c>
      <c r="U154" s="55">
        <f t="shared" si="2"/>
        <v>1.9248316254695559</v>
      </c>
      <c r="V154" s="55">
        <f t="shared" si="2"/>
        <v>148.47992787169321</v>
      </c>
      <c r="W154" s="55">
        <f t="shared" si="2"/>
        <v>386.7616015565784</v>
      </c>
      <c r="X154" s="55">
        <f t="shared" si="2"/>
        <v>3.1176320811694676</v>
      </c>
      <c r="Y154" s="55">
        <f t="shared" si="2"/>
        <v>3.4964696101527006</v>
      </c>
      <c r="Z154" s="55">
        <f t="shared" si="2"/>
        <v>2.0533581212158212</v>
      </c>
      <c r="AA154" s="55">
        <f t="shared" si="2"/>
        <v>1.682737098787451</v>
      </c>
      <c r="AB154" s="55">
        <f t="shared" si="2"/>
        <v>10.350196913721554</v>
      </c>
      <c r="AC154" s="55">
        <f t="shared" si="2"/>
        <v>21.834025076355029</v>
      </c>
      <c r="AD154" s="55">
        <f t="shared" si="2"/>
        <v>3.1763627019505396</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9.0965543025802305</v>
      </c>
      <c r="F157" s="55">
        <v>0.13558597258344099</v>
      </c>
      <c r="G157" s="55">
        <v>0.53769651267417495</v>
      </c>
      <c r="H157" s="55" t="s">
        <v>420</v>
      </c>
      <c r="I157" s="55" t="s">
        <v>421</v>
      </c>
      <c r="J157" s="55" t="s">
        <v>421</v>
      </c>
      <c r="K157" s="55" t="s">
        <v>421</v>
      </c>
      <c r="L157" s="55" t="s">
        <v>421</v>
      </c>
      <c r="M157" s="55">
        <v>1.29451972782728</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2.7412361683147E-2</v>
      </c>
      <c r="F158" s="55">
        <v>6.1015545491746297E-3</v>
      </c>
      <c r="G158" s="55">
        <v>1.76645933946238E-3</v>
      </c>
      <c r="H158" s="55" t="s">
        <v>420</v>
      </c>
      <c r="I158" s="55" t="s">
        <v>421</v>
      </c>
      <c r="J158" s="55" t="s">
        <v>421</v>
      </c>
      <c r="K158" s="55" t="s">
        <v>421</v>
      </c>
      <c r="L158" s="55" t="s">
        <v>421</v>
      </c>
      <c r="M158" s="55">
        <v>0.40876941922309401</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20.305287319774578</v>
      </c>
      <c r="F159" s="55">
        <v>1.3076733185287672</v>
      </c>
      <c r="G159" s="55">
        <v>12.926720476108637</v>
      </c>
      <c r="H159" s="55">
        <v>2.8446390217988383E-3</v>
      </c>
      <c r="I159" s="55" t="s">
        <v>421</v>
      </c>
      <c r="J159" s="55" t="s">
        <v>421</v>
      </c>
      <c r="K159" s="55" t="s">
        <v>421</v>
      </c>
      <c r="L159" s="55" t="s">
        <v>421</v>
      </c>
      <c r="M159" s="55">
        <v>6.5546396569265646</v>
      </c>
      <c r="N159" s="55">
        <v>5.1400517656283319E-2</v>
      </c>
      <c r="O159" s="55">
        <v>7.0304924405224893E-3</v>
      </c>
      <c r="P159" s="55">
        <v>1.057673342898785E-2</v>
      </c>
      <c r="Q159" s="55">
        <v>0.1013178858239116</v>
      </c>
      <c r="R159" s="55" t="s">
        <v>420</v>
      </c>
      <c r="S159" s="55">
        <v>0.1013178858239116</v>
      </c>
      <c r="T159" s="55">
        <v>5.68083621759361</v>
      </c>
      <c r="U159" s="55">
        <v>0.10280103531256693</v>
      </c>
      <c r="V159" s="55">
        <v>0.23809818153247467</v>
      </c>
      <c r="W159" s="55" t="s">
        <v>420</v>
      </c>
      <c r="X159" s="55">
        <v>1.3889145335930801E-2</v>
      </c>
      <c r="Y159" s="55">
        <v>1.3168248990483213E-2</v>
      </c>
      <c r="Z159" s="55">
        <v>5.4505736850639893E-3</v>
      </c>
      <c r="AA159" s="55" t="s">
        <v>420</v>
      </c>
      <c r="AB159" s="55">
        <v>3.2507968011477636E-2</v>
      </c>
      <c r="AC159" s="55" t="s">
        <v>422</v>
      </c>
      <c r="AD159" s="55" t="s">
        <v>422</v>
      </c>
      <c r="AE159" s="77"/>
      <c r="AF159" s="55">
        <v>175000</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13.192065760490147</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2" spans="1:38" x14ac:dyDescent="0.25">
      <c r="E172" s="90"/>
    </row>
    <row r="173" spans="1:38" x14ac:dyDescent="0.25">
      <c r="C173" s="108" t="s">
        <v>433</v>
      </c>
      <c r="E173" s="14">
        <f>SUM(E14:E140)+SUM(E143:E149)+SUM(E157:E164)</f>
        <v>391.08566643418442</v>
      </c>
      <c r="F173" s="14">
        <f t="shared" ref="F173:AD173" si="3">SUM(F14:F140)+SUM(F143:F149)+SUM(F157:F164)</f>
        <v>296.76681068410721</v>
      </c>
      <c r="G173" s="14">
        <f t="shared" si="3"/>
        <v>273.47331353988307</v>
      </c>
      <c r="H173" s="14">
        <f t="shared" si="3"/>
        <v>95.149337052598682</v>
      </c>
      <c r="I173" s="14">
        <f t="shared" si="3"/>
        <v>0</v>
      </c>
      <c r="J173" s="14">
        <f t="shared" si="3"/>
        <v>0</v>
      </c>
      <c r="K173" s="14">
        <f t="shared" si="3"/>
        <v>0</v>
      </c>
      <c r="L173" s="14">
        <f t="shared" si="3"/>
        <v>0</v>
      </c>
      <c r="M173" s="14">
        <f t="shared" si="3"/>
        <v>1124.520100473926</v>
      </c>
      <c r="N173" s="14">
        <f t="shared" si="3"/>
        <v>199.18975657485657</v>
      </c>
      <c r="O173" s="14">
        <f t="shared" si="3"/>
        <v>4.1423984444987099</v>
      </c>
      <c r="P173" s="14">
        <f t="shared" si="3"/>
        <v>2.8483731692295944</v>
      </c>
      <c r="Q173" s="14">
        <f t="shared" si="3"/>
        <v>2.9913653221823502</v>
      </c>
      <c r="R173" s="14">
        <f t="shared" si="3"/>
        <v>33.037565671541678</v>
      </c>
      <c r="S173" s="14">
        <f t="shared" si="3"/>
        <v>33.242159779710519</v>
      </c>
      <c r="T173" s="14">
        <f t="shared" si="3"/>
        <v>69.603753916266285</v>
      </c>
      <c r="U173" s="14">
        <f t="shared" si="3"/>
        <v>2.0385379289423002</v>
      </c>
      <c r="V173" s="14">
        <f t="shared" si="3"/>
        <v>152.56892332510955</v>
      </c>
      <c r="W173" s="14">
        <f t="shared" si="3"/>
        <v>387.76279945657842</v>
      </c>
      <c r="X173" s="14">
        <f t="shared" si="3"/>
        <v>3.1738058371827984</v>
      </c>
      <c r="Y173" s="14">
        <f t="shared" si="3"/>
        <v>3.582923117157184</v>
      </c>
      <c r="Z173" s="14">
        <f t="shared" si="3"/>
        <v>2.1152056050117851</v>
      </c>
      <c r="AA173" s="14">
        <f t="shared" si="3"/>
        <v>1.7372876352818512</v>
      </c>
      <c r="AB173" s="14">
        <f t="shared" si="3"/>
        <v>10.609222197029732</v>
      </c>
      <c r="AC173" s="14">
        <f t="shared" si="3"/>
        <v>21.834811722355031</v>
      </c>
      <c r="AD173" s="14">
        <f t="shared" si="3"/>
        <v>3.1765871549505396</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3"/>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2" width="9.6640625" style="14" customWidth="1"/>
    <col min="33" max="36" width="8.5546875" style="14" customWidth="1"/>
    <col min="37" max="37" width="13.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1992</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1992</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43.046884640000016</v>
      </c>
      <c r="F14" s="16">
        <v>0.1232581112397622</v>
      </c>
      <c r="G14" s="16">
        <v>64.799376749199965</v>
      </c>
      <c r="H14" s="16" t="s">
        <v>420</v>
      </c>
      <c r="I14" s="16" t="s">
        <v>421</v>
      </c>
      <c r="J14" s="16" t="s">
        <v>421</v>
      </c>
      <c r="K14" s="16" t="s">
        <v>421</v>
      </c>
      <c r="L14" s="16" t="s">
        <v>421</v>
      </c>
      <c r="M14" s="16">
        <v>1.2990735494000003</v>
      </c>
      <c r="N14" s="16">
        <v>40.435926994790002</v>
      </c>
      <c r="O14" s="16">
        <v>1.05928841544</v>
      </c>
      <c r="P14" s="16">
        <v>1.7304582940472251</v>
      </c>
      <c r="Q14" s="16">
        <v>0.71304455805</v>
      </c>
      <c r="R14" s="16">
        <v>1.0247810503299999</v>
      </c>
      <c r="S14" s="16">
        <v>2.9291863051700004</v>
      </c>
      <c r="T14" s="16">
        <v>4.8858008123299994</v>
      </c>
      <c r="U14" s="16">
        <v>1.9122722793149998</v>
      </c>
      <c r="V14" s="16">
        <v>30.54719714414</v>
      </c>
      <c r="W14" s="16">
        <v>137.52213193414838</v>
      </c>
      <c r="X14" s="16">
        <v>8.8758867537999995E-5</v>
      </c>
      <c r="Y14" s="16">
        <v>1.8037312180000001E-5</v>
      </c>
      <c r="Z14" s="16">
        <v>1.8037312180000001E-5</v>
      </c>
      <c r="AA14" s="16">
        <v>2.1239078840700002E-4</v>
      </c>
      <c r="AB14" s="16">
        <v>3.3722428033500001E-4</v>
      </c>
      <c r="AC14" s="16">
        <v>13.984710933861759</v>
      </c>
      <c r="AD14" s="16">
        <v>4.9726151799999998E-3</v>
      </c>
      <c r="AE14" s="68"/>
      <c r="AF14" s="16">
        <v>10800</v>
      </c>
      <c r="AG14" s="16">
        <v>122200</v>
      </c>
      <c r="AH14" s="16">
        <v>45800</v>
      </c>
      <c r="AI14" s="16">
        <v>4230.1114668028004</v>
      </c>
      <c r="AJ14" s="16">
        <v>3677.84</v>
      </c>
      <c r="AK14" s="16" t="s">
        <v>422</v>
      </c>
      <c r="AL14" s="23" t="s">
        <v>45</v>
      </c>
    </row>
    <row r="15" spans="1:38" s="1" customFormat="1" ht="26.25" customHeight="1" thickBot="1" x14ac:dyDescent="0.3">
      <c r="A15" s="29" t="s">
        <v>49</v>
      </c>
      <c r="B15" s="29" t="s">
        <v>50</v>
      </c>
      <c r="C15" s="30" t="s">
        <v>51</v>
      </c>
      <c r="D15" s="31"/>
      <c r="E15" s="16">
        <v>9.2237799799999998</v>
      </c>
      <c r="F15" s="16">
        <v>0.49814000000000003</v>
      </c>
      <c r="G15" s="16">
        <v>48.610945223000002</v>
      </c>
      <c r="H15" s="16" t="s">
        <v>420</v>
      </c>
      <c r="I15" s="16" t="s">
        <v>421</v>
      </c>
      <c r="J15" s="16" t="s">
        <v>421</v>
      </c>
      <c r="K15" s="16" t="s">
        <v>421</v>
      </c>
      <c r="L15" s="16" t="s">
        <v>421</v>
      </c>
      <c r="M15" s="16">
        <v>16.699165392000001</v>
      </c>
      <c r="N15" s="16">
        <v>0.33116899999999999</v>
      </c>
      <c r="O15" s="16">
        <v>1.0999999999999999E-2</v>
      </c>
      <c r="P15" s="16">
        <v>6.0100000000000006E-3</v>
      </c>
      <c r="Q15" s="16">
        <v>1.0999999999999999E-2</v>
      </c>
      <c r="R15" s="16">
        <v>0.216</v>
      </c>
      <c r="S15" s="16">
        <v>0.108</v>
      </c>
      <c r="T15" s="16" t="s">
        <v>420</v>
      </c>
      <c r="U15" s="16">
        <v>4.0000000000000001E-3</v>
      </c>
      <c r="V15" s="16" t="s">
        <v>420</v>
      </c>
      <c r="W15" s="16">
        <v>4.8253882400000003E-2</v>
      </c>
      <c r="X15" s="16" t="s">
        <v>420</v>
      </c>
      <c r="Y15" s="16" t="s">
        <v>420</v>
      </c>
      <c r="Z15" s="16" t="s">
        <v>420</v>
      </c>
      <c r="AA15" s="16" t="s">
        <v>420</v>
      </c>
      <c r="AB15" s="16" t="s">
        <v>420</v>
      </c>
      <c r="AC15" s="16" t="s">
        <v>422</v>
      </c>
      <c r="AD15" s="16" t="s">
        <v>422</v>
      </c>
      <c r="AE15" s="68"/>
      <c r="AF15" s="16">
        <v>56197.886662999997</v>
      </c>
      <c r="AG15" s="16" t="s">
        <v>422</v>
      </c>
      <c r="AH15" s="16">
        <v>2800</v>
      </c>
      <c r="AI15" s="16" t="s">
        <v>422</v>
      </c>
      <c r="AJ15" s="16" t="s">
        <v>422</v>
      </c>
      <c r="AK15" s="16" t="s">
        <v>422</v>
      </c>
      <c r="AL15" s="23" t="s">
        <v>45</v>
      </c>
    </row>
    <row r="16" spans="1:38" s="1" customFormat="1" ht="26.25" customHeight="1" thickBot="1" x14ac:dyDescent="0.3">
      <c r="A16" s="29" t="s">
        <v>49</v>
      </c>
      <c r="B16" s="29" t="s">
        <v>52</v>
      </c>
      <c r="C16" s="30" t="s">
        <v>53</v>
      </c>
      <c r="D16" s="31"/>
      <c r="E16" s="16">
        <v>1.2262423574000001</v>
      </c>
      <c r="F16" s="16">
        <v>9.2624800000000007E-2</v>
      </c>
      <c r="G16" s="16">
        <v>3.253957802</v>
      </c>
      <c r="H16" s="16" t="s">
        <v>422</v>
      </c>
      <c r="I16" s="16" t="s">
        <v>421</v>
      </c>
      <c r="J16" s="16" t="s">
        <v>421</v>
      </c>
      <c r="K16" s="16" t="s">
        <v>421</v>
      </c>
      <c r="L16" s="16" t="s">
        <v>421</v>
      </c>
      <c r="M16" s="16">
        <v>0.41653637033000002</v>
      </c>
      <c r="N16" s="16">
        <v>3.0959999999999998E-2</v>
      </c>
      <c r="O16" s="16" t="s">
        <v>420</v>
      </c>
      <c r="P16" s="16" t="s">
        <v>420</v>
      </c>
      <c r="Q16" s="16">
        <v>3.0000000000000001E-3</v>
      </c>
      <c r="R16" s="16">
        <v>3.0000000000000001E-3</v>
      </c>
      <c r="S16" s="16">
        <v>4.0000000000000001E-3</v>
      </c>
      <c r="T16" s="16">
        <v>3.5999999999999997E-2</v>
      </c>
      <c r="U16" s="16" t="s">
        <v>420</v>
      </c>
      <c r="V16" s="16" t="s">
        <v>420</v>
      </c>
      <c r="W16" s="16">
        <v>0.95890755599999999</v>
      </c>
      <c r="X16" s="16">
        <v>3.1963585199999998E-2</v>
      </c>
      <c r="Y16" s="16">
        <v>2.8127954980000001E-2</v>
      </c>
      <c r="Z16" s="16">
        <v>6.3927170399999997E-2</v>
      </c>
      <c r="AA16" s="16">
        <v>1.502288504E-2</v>
      </c>
      <c r="AB16" s="16">
        <v>0.13904159560000001</v>
      </c>
      <c r="AC16" s="16">
        <v>1.9050296800000001E-4</v>
      </c>
      <c r="AD16" s="16" t="s">
        <v>422</v>
      </c>
      <c r="AE16" s="68"/>
      <c r="AF16" s="16">
        <v>0</v>
      </c>
      <c r="AG16" s="16">
        <v>9905.6039469999996</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0.32736409569999997</v>
      </c>
      <c r="F17" s="16">
        <v>1.9711999999999997E-2</v>
      </c>
      <c r="G17" s="16">
        <v>0.41875942600000005</v>
      </c>
      <c r="H17" s="16" t="s">
        <v>420</v>
      </c>
      <c r="I17" s="16" t="s">
        <v>421</v>
      </c>
      <c r="J17" s="16" t="s">
        <v>421</v>
      </c>
      <c r="K17" s="16" t="s">
        <v>421</v>
      </c>
      <c r="L17" s="16" t="s">
        <v>421</v>
      </c>
      <c r="M17" s="16">
        <v>5.8082997759999998E-2</v>
      </c>
      <c r="N17" s="16">
        <v>0.44977400000000001</v>
      </c>
      <c r="O17" s="16">
        <v>5.0000000000000001E-3</v>
      </c>
      <c r="P17" s="16">
        <v>1.0269999999999999E-3</v>
      </c>
      <c r="Q17" s="16">
        <v>0.189</v>
      </c>
      <c r="R17" s="16">
        <v>0.1</v>
      </c>
      <c r="S17" s="16">
        <v>0.24199999999999999</v>
      </c>
      <c r="T17" s="16">
        <v>0.41699999999999998</v>
      </c>
      <c r="U17" s="16">
        <v>1E-3</v>
      </c>
      <c r="V17" s="16">
        <v>1</v>
      </c>
      <c r="W17" s="16">
        <v>1.0839518439999999E-2</v>
      </c>
      <c r="X17" s="16" t="s">
        <v>420</v>
      </c>
      <c r="Y17" s="16" t="s">
        <v>420</v>
      </c>
      <c r="Z17" s="16" t="s">
        <v>420</v>
      </c>
      <c r="AA17" s="16" t="s">
        <v>420</v>
      </c>
      <c r="AB17" s="16" t="s">
        <v>420</v>
      </c>
      <c r="AC17" s="16" t="s">
        <v>422</v>
      </c>
      <c r="AD17" s="16" t="s">
        <v>422</v>
      </c>
      <c r="AE17" s="68"/>
      <c r="AF17" s="16">
        <v>2400</v>
      </c>
      <c r="AG17" s="16">
        <v>0</v>
      </c>
      <c r="AH17" s="16">
        <v>3800</v>
      </c>
      <c r="AI17" s="16" t="s">
        <v>422</v>
      </c>
      <c r="AJ17" s="16" t="s">
        <v>422</v>
      </c>
      <c r="AK17" s="16" t="s">
        <v>422</v>
      </c>
      <c r="AL17" s="23" t="s">
        <v>45</v>
      </c>
    </row>
    <row r="18" spans="1:38" s="2" customFormat="1" ht="26.25" customHeight="1" thickBot="1" x14ac:dyDescent="0.3">
      <c r="A18" s="29" t="s">
        <v>49</v>
      </c>
      <c r="B18" s="29" t="s">
        <v>56</v>
      </c>
      <c r="C18" s="30" t="s">
        <v>57</v>
      </c>
      <c r="D18" s="31"/>
      <c r="E18" s="16">
        <v>0.42528495410000011</v>
      </c>
      <c r="F18" s="16">
        <v>3.5657975606244501E-2</v>
      </c>
      <c r="G18" s="16">
        <v>2.9615723750000007</v>
      </c>
      <c r="H18" s="16" t="s">
        <v>420</v>
      </c>
      <c r="I18" s="16" t="s">
        <v>421</v>
      </c>
      <c r="J18" s="16" t="s">
        <v>421</v>
      </c>
      <c r="K18" s="16" t="s">
        <v>421</v>
      </c>
      <c r="L18" s="16" t="s">
        <v>421</v>
      </c>
      <c r="M18" s="16">
        <v>0.27318488010000008</v>
      </c>
      <c r="N18" s="16">
        <v>5.5564999999999996E-2</v>
      </c>
      <c r="O18" s="16">
        <v>2E-3</v>
      </c>
      <c r="P18" s="16">
        <v>1.0610000000000001E-3</v>
      </c>
      <c r="Q18" s="16">
        <v>6.0000000000000001E-3</v>
      </c>
      <c r="R18" s="16">
        <v>3.5999999999999997E-2</v>
      </c>
      <c r="S18" s="16">
        <v>2.3E-2</v>
      </c>
      <c r="T18" s="16">
        <v>1.0029999999999999</v>
      </c>
      <c r="U18" s="16">
        <v>1E-3</v>
      </c>
      <c r="V18" s="16" t="s">
        <v>420</v>
      </c>
      <c r="W18" s="16">
        <v>1.1017515950000001E-2</v>
      </c>
      <c r="X18" s="16" t="s">
        <v>420</v>
      </c>
      <c r="Y18" s="16" t="s">
        <v>420</v>
      </c>
      <c r="Z18" s="16" t="s">
        <v>420</v>
      </c>
      <c r="AA18" s="16" t="s">
        <v>420</v>
      </c>
      <c r="AB18" s="16" t="s">
        <v>420</v>
      </c>
      <c r="AC18" s="16" t="s">
        <v>420</v>
      </c>
      <c r="AD18" s="16" t="s">
        <v>422</v>
      </c>
      <c r="AE18" s="68"/>
      <c r="AF18" s="16">
        <v>4832.1584000000003</v>
      </c>
      <c r="AG18" s="16">
        <v>1500</v>
      </c>
      <c r="AH18" s="16">
        <v>3488.4609999999998</v>
      </c>
      <c r="AI18" s="16" t="s">
        <v>422</v>
      </c>
      <c r="AJ18" s="16" t="s">
        <v>422</v>
      </c>
      <c r="AK18" s="16" t="s">
        <v>422</v>
      </c>
      <c r="AL18" s="23" t="s">
        <v>45</v>
      </c>
    </row>
    <row r="19" spans="1:38" s="2" customFormat="1" ht="26.25" customHeight="1" thickBot="1" x14ac:dyDescent="0.3">
      <c r="A19" s="29" t="s">
        <v>49</v>
      </c>
      <c r="B19" s="29" t="s">
        <v>58</v>
      </c>
      <c r="C19" s="30" t="s">
        <v>59</v>
      </c>
      <c r="D19" s="31"/>
      <c r="E19" s="16">
        <v>3.881201425</v>
      </c>
      <c r="F19" s="16">
        <v>0.237044509233379</v>
      </c>
      <c r="G19" s="16">
        <v>14.182746390000004</v>
      </c>
      <c r="H19" s="16">
        <v>9.9961899999999998E-4</v>
      </c>
      <c r="I19" s="16" t="s">
        <v>421</v>
      </c>
      <c r="J19" s="16" t="s">
        <v>421</v>
      </c>
      <c r="K19" s="16" t="s">
        <v>421</v>
      </c>
      <c r="L19" s="16" t="s">
        <v>421</v>
      </c>
      <c r="M19" s="16">
        <v>0.87630551579999993</v>
      </c>
      <c r="N19" s="16">
        <v>0.44678200000000001</v>
      </c>
      <c r="O19" s="16">
        <v>2.5000000000000001E-2</v>
      </c>
      <c r="P19" s="16">
        <v>1.6118999999999998E-2</v>
      </c>
      <c r="Q19" s="16">
        <v>2.5000000000000001E-2</v>
      </c>
      <c r="R19" s="16">
        <v>0.495</v>
      </c>
      <c r="S19" s="16">
        <v>0.248</v>
      </c>
      <c r="T19" s="16">
        <v>14.588289</v>
      </c>
      <c r="U19" s="16">
        <v>0.01</v>
      </c>
      <c r="V19" s="16">
        <v>0.495224</v>
      </c>
      <c r="W19" s="16">
        <v>1.9599999999999999E-2</v>
      </c>
      <c r="X19" s="16" t="s">
        <v>420</v>
      </c>
      <c r="Y19" s="16" t="s">
        <v>420</v>
      </c>
      <c r="Z19" s="16" t="s">
        <v>420</v>
      </c>
      <c r="AA19" s="16" t="s">
        <v>420</v>
      </c>
      <c r="AB19" s="16" t="s">
        <v>420</v>
      </c>
      <c r="AC19" s="16" t="s">
        <v>422</v>
      </c>
      <c r="AD19" s="16" t="s">
        <v>422</v>
      </c>
      <c r="AE19" s="68"/>
      <c r="AF19" s="16">
        <v>20815.626237435001</v>
      </c>
      <c r="AG19" s="16">
        <v>2182.4168599999998</v>
      </c>
      <c r="AH19" s="16">
        <v>26364.29071379</v>
      </c>
      <c r="AI19" s="16" t="s">
        <v>422</v>
      </c>
      <c r="AJ19" s="16" t="s">
        <v>422</v>
      </c>
      <c r="AK19" s="16" t="s">
        <v>422</v>
      </c>
      <c r="AL19" s="23" t="s">
        <v>45</v>
      </c>
    </row>
    <row r="20" spans="1:38" s="2" customFormat="1" ht="26.25" customHeight="1" thickBot="1" x14ac:dyDescent="0.3">
      <c r="A20" s="29" t="s">
        <v>49</v>
      </c>
      <c r="B20" s="29" t="s">
        <v>60</v>
      </c>
      <c r="C20" s="30" t="s">
        <v>61</v>
      </c>
      <c r="D20" s="31"/>
      <c r="E20" s="16">
        <v>0.47551635219999999</v>
      </c>
      <c r="F20" s="16">
        <v>3.1146105987121E-2</v>
      </c>
      <c r="G20" s="16">
        <v>1.9462835770000002</v>
      </c>
      <c r="H20" s="16" t="s">
        <v>420</v>
      </c>
      <c r="I20" s="16" t="s">
        <v>421</v>
      </c>
      <c r="J20" s="16" t="s">
        <v>421</v>
      </c>
      <c r="K20" s="16" t="s">
        <v>421</v>
      </c>
      <c r="L20" s="16" t="s">
        <v>421</v>
      </c>
      <c r="M20" s="16">
        <v>1.7106693658199998</v>
      </c>
      <c r="N20" s="16">
        <v>2.6948E-2</v>
      </c>
      <c r="O20" s="16">
        <v>2E-3</v>
      </c>
      <c r="P20" s="16">
        <v>1.0099999999999998E-3</v>
      </c>
      <c r="Q20" s="16">
        <v>2E-3</v>
      </c>
      <c r="R20" s="16">
        <v>3.4000000000000002E-2</v>
      </c>
      <c r="S20" s="16">
        <v>1.7000000000000001E-2</v>
      </c>
      <c r="T20" s="16">
        <v>0.995</v>
      </c>
      <c r="U20" s="16">
        <v>1E-3</v>
      </c>
      <c r="V20" s="16" t="s">
        <v>420</v>
      </c>
      <c r="W20" s="16">
        <v>1.64811010605013E-2</v>
      </c>
      <c r="X20" s="16" t="s">
        <v>420</v>
      </c>
      <c r="Y20" s="16" t="s">
        <v>420</v>
      </c>
      <c r="Z20" s="16" t="s">
        <v>420</v>
      </c>
      <c r="AA20" s="16" t="s">
        <v>420</v>
      </c>
      <c r="AB20" s="16" t="s">
        <v>420</v>
      </c>
      <c r="AC20" s="16" t="s">
        <v>422</v>
      </c>
      <c r="AD20" s="16" t="s">
        <v>422</v>
      </c>
      <c r="AE20" s="68"/>
      <c r="AF20" s="16">
        <v>1962.30645839726</v>
      </c>
      <c r="AG20" s="16">
        <v>1140.0384115665001</v>
      </c>
      <c r="AH20" s="16">
        <v>2881.2977685031301</v>
      </c>
      <c r="AI20" s="16">
        <v>0</v>
      </c>
      <c r="AJ20" s="16" t="s">
        <v>422</v>
      </c>
      <c r="AK20" s="16" t="s">
        <v>422</v>
      </c>
      <c r="AL20" s="23" t="s">
        <v>45</v>
      </c>
    </row>
    <row r="21" spans="1:38" s="2" customFormat="1" ht="26.25" customHeight="1" thickBot="1" x14ac:dyDescent="0.3">
      <c r="A21" s="29" t="s">
        <v>49</v>
      </c>
      <c r="B21" s="29" t="s">
        <v>62</v>
      </c>
      <c r="C21" s="30" t="s">
        <v>63</v>
      </c>
      <c r="D21" s="31"/>
      <c r="E21" s="16">
        <v>2.3863987174999997</v>
      </c>
      <c r="F21" s="16">
        <v>0.19053143130983999</v>
      </c>
      <c r="G21" s="16">
        <v>12.480389215999997</v>
      </c>
      <c r="H21" s="16" t="s">
        <v>420</v>
      </c>
      <c r="I21" s="16" t="s">
        <v>421</v>
      </c>
      <c r="J21" s="16" t="s">
        <v>421</v>
      </c>
      <c r="K21" s="16" t="s">
        <v>421</v>
      </c>
      <c r="L21" s="16" t="s">
        <v>421</v>
      </c>
      <c r="M21" s="16">
        <v>0.56853202600000008</v>
      </c>
      <c r="N21" s="16">
        <v>0.74990499999999971</v>
      </c>
      <c r="O21" s="16">
        <v>2.4E-2</v>
      </c>
      <c r="P21" s="16">
        <v>1.4146000000000001E-2</v>
      </c>
      <c r="Q21" s="16">
        <v>2.4E-2</v>
      </c>
      <c r="R21" s="16">
        <v>0.47499999999999998</v>
      </c>
      <c r="S21" s="16">
        <v>0.23699999999999999</v>
      </c>
      <c r="T21" s="16">
        <v>13.973000000000001</v>
      </c>
      <c r="U21" s="16">
        <v>8.9999999999999993E-3</v>
      </c>
      <c r="V21" s="16" t="s">
        <v>420</v>
      </c>
      <c r="W21" s="16">
        <v>0.106542360624429</v>
      </c>
      <c r="X21" s="16" t="s">
        <v>420</v>
      </c>
      <c r="Y21" s="16" t="s">
        <v>420</v>
      </c>
      <c r="Z21" s="16" t="s">
        <v>420</v>
      </c>
      <c r="AA21" s="16" t="s">
        <v>420</v>
      </c>
      <c r="AB21" s="16" t="s">
        <v>420</v>
      </c>
      <c r="AC21" s="16" t="s">
        <v>422</v>
      </c>
      <c r="AD21" s="16" t="s">
        <v>422</v>
      </c>
      <c r="AE21" s="68"/>
      <c r="AF21" s="16">
        <v>19581.872497357999</v>
      </c>
      <c r="AG21" s="16">
        <v>5817.0413852729098</v>
      </c>
      <c r="AH21" s="16">
        <v>8360.3701521778803</v>
      </c>
      <c r="AI21" s="16" t="s">
        <v>422</v>
      </c>
      <c r="AJ21" s="16" t="s">
        <v>422</v>
      </c>
      <c r="AK21" s="16" t="s">
        <v>422</v>
      </c>
      <c r="AL21" s="23" t="s">
        <v>45</v>
      </c>
    </row>
    <row r="22" spans="1:38" s="2" customFormat="1" ht="26.25" customHeight="1" thickBot="1" x14ac:dyDescent="0.3">
      <c r="A22" s="29" t="s">
        <v>49</v>
      </c>
      <c r="B22" s="29" t="s">
        <v>64</v>
      </c>
      <c r="C22" s="30" t="s">
        <v>65</v>
      </c>
      <c r="D22" s="31"/>
      <c r="E22" s="16">
        <v>0.44383817319999996</v>
      </c>
      <c r="F22" s="16">
        <v>3.2201650393193899E-2</v>
      </c>
      <c r="G22" s="16">
        <v>1.341714007</v>
      </c>
      <c r="H22" s="16" t="s">
        <v>420</v>
      </c>
      <c r="I22" s="16" t="s">
        <v>421</v>
      </c>
      <c r="J22" s="16" t="s">
        <v>421</v>
      </c>
      <c r="K22" s="16" t="s">
        <v>421</v>
      </c>
      <c r="L22" s="16" t="s">
        <v>421</v>
      </c>
      <c r="M22" s="16">
        <v>6.5194564240000002E-2</v>
      </c>
      <c r="N22" s="16">
        <v>3.6505000000000003E-2</v>
      </c>
      <c r="O22" s="16">
        <v>3.0000000000000001E-3</v>
      </c>
      <c r="P22" s="16">
        <v>2.0089999999999999E-3</v>
      </c>
      <c r="Q22" s="16">
        <v>3.0000000000000001E-3</v>
      </c>
      <c r="R22" s="16">
        <v>5.5E-2</v>
      </c>
      <c r="S22" s="16">
        <v>2.8000000000000001E-2</v>
      </c>
      <c r="T22" s="16">
        <v>1.611</v>
      </c>
      <c r="U22" s="16">
        <v>1E-3</v>
      </c>
      <c r="V22" s="16" t="s">
        <v>420</v>
      </c>
      <c r="W22" s="16">
        <v>1.19527981089148E-2</v>
      </c>
      <c r="X22" s="16" t="s">
        <v>420</v>
      </c>
      <c r="Y22" s="16" t="s">
        <v>420</v>
      </c>
      <c r="Z22" s="16" t="s">
        <v>420</v>
      </c>
      <c r="AA22" s="16" t="s">
        <v>420</v>
      </c>
      <c r="AB22" s="16" t="s">
        <v>420</v>
      </c>
      <c r="AC22" s="16" t="s">
        <v>422</v>
      </c>
      <c r="AD22" s="16" t="s">
        <v>422</v>
      </c>
      <c r="AE22" s="68"/>
      <c r="AF22" s="16">
        <v>3690.9253082684299</v>
      </c>
      <c r="AG22" s="16">
        <v>217.62101165459399</v>
      </c>
      <c r="AH22" s="16">
        <v>8554.3147410123602</v>
      </c>
      <c r="AI22" s="16" t="s">
        <v>422</v>
      </c>
      <c r="AJ22" s="16">
        <v>0</v>
      </c>
      <c r="AK22" s="16" t="s">
        <v>422</v>
      </c>
      <c r="AL22" s="23" t="s">
        <v>45</v>
      </c>
    </row>
    <row r="23" spans="1:38" s="2" customFormat="1" ht="26.25" customHeight="1" thickBot="1" x14ac:dyDescent="0.3">
      <c r="A23" s="29" t="s">
        <v>66</v>
      </c>
      <c r="B23" s="29" t="s">
        <v>387</v>
      </c>
      <c r="C23" s="30" t="s">
        <v>383</v>
      </c>
      <c r="D23" s="47"/>
      <c r="E23" s="16">
        <v>3.4049460800000002</v>
      </c>
      <c r="F23" s="16">
        <v>1.2180917599999999</v>
      </c>
      <c r="G23" s="16">
        <v>0.20334716</v>
      </c>
      <c r="H23" s="16">
        <v>6.0620621869999993E-4</v>
      </c>
      <c r="I23" s="16" t="s">
        <v>421</v>
      </c>
      <c r="J23" s="16" t="s">
        <v>421</v>
      </c>
      <c r="K23" s="16" t="s">
        <v>421</v>
      </c>
      <c r="L23" s="16" t="s">
        <v>421</v>
      </c>
      <c r="M23" s="16">
        <v>3.9546451999999999</v>
      </c>
      <c r="N23" s="16">
        <v>0.13172</v>
      </c>
      <c r="O23" s="16">
        <v>1.1842153349000001E-3</v>
      </c>
      <c r="P23" s="16" t="s">
        <v>420</v>
      </c>
      <c r="Q23" s="16" t="s">
        <v>420</v>
      </c>
      <c r="R23" s="16">
        <v>4.031306569E-3</v>
      </c>
      <c r="S23" s="16">
        <v>0.19087486319999999</v>
      </c>
      <c r="T23" s="16">
        <v>5.6159271109999997E-3</v>
      </c>
      <c r="U23" s="16">
        <v>7.2056703490000007E-4</v>
      </c>
      <c r="V23" s="16">
        <v>0.10312747349000001</v>
      </c>
      <c r="W23" s="16" t="s">
        <v>420</v>
      </c>
      <c r="X23" s="16">
        <v>2.337418542E-3</v>
      </c>
      <c r="Y23" s="16">
        <v>3.838223869E-3</v>
      </c>
      <c r="Z23" s="16" t="s">
        <v>420</v>
      </c>
      <c r="AA23" s="16" t="s">
        <v>420</v>
      </c>
      <c r="AB23" s="16">
        <v>6.1756424109999999E-3</v>
      </c>
      <c r="AC23" s="16" t="s">
        <v>422</v>
      </c>
      <c r="AD23" s="16" t="s">
        <v>422</v>
      </c>
      <c r="AE23" s="68"/>
      <c r="AF23" s="16">
        <v>3518.1361554823866</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2.4873845278999984</v>
      </c>
      <c r="F24" s="16">
        <v>9.06217711482563E-2</v>
      </c>
      <c r="G24" s="16">
        <v>4.7713945210000013</v>
      </c>
      <c r="H24" s="16" t="s">
        <v>420</v>
      </c>
      <c r="I24" s="16" t="s">
        <v>421</v>
      </c>
      <c r="J24" s="16" t="s">
        <v>421</v>
      </c>
      <c r="K24" s="16" t="s">
        <v>421</v>
      </c>
      <c r="L24" s="16" t="s">
        <v>421</v>
      </c>
      <c r="M24" s="16">
        <v>1.1305759113000005</v>
      </c>
      <c r="N24" s="16">
        <v>0.12312200000000005</v>
      </c>
      <c r="O24" s="16">
        <v>1.0999999999999999E-2</v>
      </c>
      <c r="P24" s="16">
        <v>7.2010000000000043E-3</v>
      </c>
      <c r="Q24" s="16">
        <v>1.0999999999999999E-2</v>
      </c>
      <c r="R24" s="16">
        <v>0.21100000000000002</v>
      </c>
      <c r="S24" s="16">
        <v>0.10500000000000001</v>
      </c>
      <c r="T24" s="16">
        <v>6.2130000000000001</v>
      </c>
      <c r="U24" s="16">
        <v>4.0000000000000001E-3</v>
      </c>
      <c r="V24" s="16" t="s">
        <v>420</v>
      </c>
      <c r="W24" s="16">
        <v>2.8219884279633862E-2</v>
      </c>
      <c r="X24" s="16" t="s">
        <v>420</v>
      </c>
      <c r="Y24" s="16" t="s">
        <v>420</v>
      </c>
      <c r="Z24" s="16" t="s">
        <v>420</v>
      </c>
      <c r="AA24" s="16" t="s">
        <v>420</v>
      </c>
      <c r="AB24" s="16" t="s">
        <v>420</v>
      </c>
      <c r="AC24" s="16" t="s">
        <v>420</v>
      </c>
      <c r="AD24" s="16" t="s">
        <v>422</v>
      </c>
      <c r="AE24" s="68"/>
      <c r="AF24" s="16">
        <v>11916.527324500559</v>
      </c>
      <c r="AG24" s="16">
        <v>0</v>
      </c>
      <c r="AH24" s="16">
        <v>14342.585208291039</v>
      </c>
      <c r="AI24" s="16">
        <v>0</v>
      </c>
      <c r="AJ24" s="16" t="s">
        <v>422</v>
      </c>
      <c r="AK24" s="16" t="s">
        <v>422</v>
      </c>
      <c r="AL24" s="23" t="s">
        <v>45</v>
      </c>
    </row>
    <row r="25" spans="1:38" s="2" customFormat="1" ht="26.25" customHeight="1" thickBot="1" x14ac:dyDescent="0.3">
      <c r="A25" s="29" t="s">
        <v>69</v>
      </c>
      <c r="B25" s="29" t="s">
        <v>70</v>
      </c>
      <c r="C25" s="30" t="s">
        <v>71</v>
      </c>
      <c r="D25" s="31"/>
      <c r="E25" s="16">
        <v>0.83170544394799772</v>
      </c>
      <c r="F25" s="16">
        <v>7.4240876561837907E-2</v>
      </c>
      <c r="G25" s="16">
        <v>5.3561532051585564E-2</v>
      </c>
      <c r="H25" s="16" t="s">
        <v>420</v>
      </c>
      <c r="I25" s="16" t="s">
        <v>421</v>
      </c>
      <c r="J25" s="16" t="s">
        <v>421</v>
      </c>
      <c r="K25" s="16" t="s">
        <v>421</v>
      </c>
      <c r="L25" s="16" t="s">
        <v>421</v>
      </c>
      <c r="M25" s="16">
        <v>0.69343107530989467</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35126.13550209222</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4.9107328966972201E-3</v>
      </c>
      <c r="F26" s="16">
        <v>1.0891149363322901E-2</v>
      </c>
      <c r="G26" s="16">
        <v>7.1005220343047795E-4</v>
      </c>
      <c r="H26" s="16" t="s">
        <v>420</v>
      </c>
      <c r="I26" s="16" t="s">
        <v>421</v>
      </c>
      <c r="J26" s="16" t="s">
        <v>421</v>
      </c>
      <c r="K26" s="16" t="s">
        <v>421</v>
      </c>
      <c r="L26" s="16" t="s">
        <v>421</v>
      </c>
      <c r="M26" s="16">
        <v>0.35854874358470129</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125.37407555030769</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75.231961579166253</v>
      </c>
      <c r="F27" s="16">
        <v>49.411583396953965</v>
      </c>
      <c r="G27" s="16">
        <v>3.1781426717002832</v>
      </c>
      <c r="H27" s="16">
        <v>6.6972712745464319E-2</v>
      </c>
      <c r="I27" s="16" t="s">
        <v>421</v>
      </c>
      <c r="J27" s="16" t="s">
        <v>421</v>
      </c>
      <c r="K27" s="16" t="s">
        <v>421</v>
      </c>
      <c r="L27" s="16" t="s">
        <v>421</v>
      </c>
      <c r="M27" s="16">
        <v>408.1038353826612</v>
      </c>
      <c r="N27" s="16">
        <v>60.580539806352633</v>
      </c>
      <c r="O27" s="16">
        <v>3.7214086001733379E-4</v>
      </c>
      <c r="P27" s="16">
        <v>1.8817872425611514E-2</v>
      </c>
      <c r="Q27" s="16">
        <v>5.7924925014486033E-4</v>
      </c>
      <c r="R27" s="16">
        <v>1.7549952043470245E-2</v>
      </c>
      <c r="S27" s="16">
        <v>1.2223116052141393E-2</v>
      </c>
      <c r="T27" s="16">
        <v>3.964050488416436E-3</v>
      </c>
      <c r="U27" s="16">
        <v>4.1421678025505362E-4</v>
      </c>
      <c r="V27" s="16">
        <v>6.9608046349215469E-2</v>
      </c>
      <c r="W27" s="16">
        <v>0.86990009999999995</v>
      </c>
      <c r="X27" s="16">
        <v>3.6900666496000004E-2</v>
      </c>
      <c r="Y27" s="16">
        <v>5.0429934815499997E-2</v>
      </c>
      <c r="Z27" s="16">
        <v>2.9207272716800001E-2</v>
      </c>
      <c r="AA27" s="16">
        <v>4.98347407944E-2</v>
      </c>
      <c r="AB27" s="16">
        <v>0.16637261482269999</v>
      </c>
      <c r="AC27" s="16">
        <v>8.6989999999999995E-4</v>
      </c>
      <c r="AD27" s="16">
        <v>1.933343E-4</v>
      </c>
      <c r="AE27" s="68"/>
      <c r="AF27" s="16">
        <v>109667.0829918753</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6.0950548099239281</v>
      </c>
      <c r="F28" s="16">
        <v>0.8303997134287443</v>
      </c>
      <c r="G28" s="16">
        <v>0.7229423364056784</v>
      </c>
      <c r="H28" s="16">
        <v>3.5254574946899401E-3</v>
      </c>
      <c r="I28" s="16" t="s">
        <v>421</v>
      </c>
      <c r="J28" s="16" t="s">
        <v>421</v>
      </c>
      <c r="K28" s="16" t="s">
        <v>421</v>
      </c>
      <c r="L28" s="16" t="s">
        <v>421</v>
      </c>
      <c r="M28" s="16">
        <v>8.9675617065256645</v>
      </c>
      <c r="N28" s="16">
        <v>0.4565915539339741</v>
      </c>
      <c r="O28" s="16">
        <v>1.6246205032800423E-5</v>
      </c>
      <c r="P28" s="16">
        <v>1.5666636450840591E-3</v>
      </c>
      <c r="Q28" s="16">
        <v>3.1248937358458563E-5</v>
      </c>
      <c r="R28" s="16">
        <v>2.4174129156976595E-3</v>
      </c>
      <c r="S28" s="16">
        <v>1.6245118683322107E-3</v>
      </c>
      <c r="T28" s="16">
        <v>8.3636910738335926E-5</v>
      </c>
      <c r="U28" s="16">
        <v>3.0005464651316275E-5</v>
      </c>
      <c r="V28" s="16">
        <v>5.3636794560226611E-3</v>
      </c>
      <c r="W28" s="16">
        <v>9.6830000000000006E-3</v>
      </c>
      <c r="X28" s="16">
        <v>5.6716874533999997E-3</v>
      </c>
      <c r="Y28" s="16">
        <v>6.4089494698999997E-3</v>
      </c>
      <c r="Z28" s="16">
        <v>4.9683500663999999E-3</v>
      </c>
      <c r="AA28" s="16">
        <v>5.3704528154000005E-3</v>
      </c>
      <c r="AB28" s="16">
        <v>2.24194398051E-2</v>
      </c>
      <c r="AC28" s="16">
        <v>9.6830000000000003E-6</v>
      </c>
      <c r="AD28" s="16">
        <v>7.9959999999999993E-6</v>
      </c>
      <c r="AE28" s="68"/>
      <c r="AF28" s="16">
        <v>12296.194644503499</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45.211536136864758</v>
      </c>
      <c r="F29" s="16">
        <v>2.4659891008661012</v>
      </c>
      <c r="G29" s="16">
        <v>2.8576699234376437</v>
      </c>
      <c r="H29" s="16">
        <v>1.2173140315725264E-2</v>
      </c>
      <c r="I29" s="16" t="s">
        <v>421</v>
      </c>
      <c r="J29" s="16" t="s">
        <v>421</v>
      </c>
      <c r="K29" s="16" t="s">
        <v>421</v>
      </c>
      <c r="L29" s="16" t="s">
        <v>421</v>
      </c>
      <c r="M29" s="16">
        <v>9.8633010683900686</v>
      </c>
      <c r="N29" s="16">
        <v>2.0109091725512455E-2</v>
      </c>
      <c r="O29" s="16">
        <v>5.5055611249214005E-5</v>
      </c>
      <c r="P29" s="16">
        <v>5.8292342547617291E-3</v>
      </c>
      <c r="Q29" s="16">
        <v>1.1005793819718838E-4</v>
      </c>
      <c r="R29" s="16">
        <v>9.3446941609230012E-3</v>
      </c>
      <c r="S29" s="16">
        <v>6.2665886552835436E-3</v>
      </c>
      <c r="T29" s="16">
        <v>2.2102170951545053E-4</v>
      </c>
      <c r="U29" s="16">
        <v>1.1000465389594874E-4</v>
      </c>
      <c r="V29" s="16">
        <v>1.9799239172233581E-2</v>
      </c>
      <c r="W29" s="16">
        <v>0.26451929999999996</v>
      </c>
      <c r="X29" s="16">
        <v>3.7788487475000003E-3</v>
      </c>
      <c r="Y29" s="16">
        <v>2.2883028526699999E-2</v>
      </c>
      <c r="Z29" s="16">
        <v>2.5570209858300001E-2</v>
      </c>
      <c r="AA29" s="16">
        <v>5.8782091629000005E-3</v>
      </c>
      <c r="AB29" s="16">
        <v>5.8110296295400002E-2</v>
      </c>
      <c r="AC29" s="16">
        <v>5.1316100000000002E-5</v>
      </c>
      <c r="AD29" s="16">
        <v>4.5946999999999999E-5</v>
      </c>
      <c r="AE29" s="68"/>
      <c r="AF29" s="16">
        <v>46944.498284895999</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0.14198801288657387</v>
      </c>
      <c r="F30" s="16">
        <v>4.2324613127486659</v>
      </c>
      <c r="G30" s="16">
        <v>1.5896626572823012E-2</v>
      </c>
      <c r="H30" s="16">
        <v>1.2185923148679216E-3</v>
      </c>
      <c r="I30" s="16" t="s">
        <v>421</v>
      </c>
      <c r="J30" s="16" t="s">
        <v>421</v>
      </c>
      <c r="K30" s="16" t="s">
        <v>421</v>
      </c>
      <c r="L30" s="16" t="s">
        <v>421</v>
      </c>
      <c r="M30" s="16">
        <v>14.522712849624217</v>
      </c>
      <c r="N30" s="16">
        <v>0.97256604247937939</v>
      </c>
      <c r="O30" s="16">
        <v>1.4376819643495075E-3</v>
      </c>
      <c r="P30" s="16">
        <v>2.3050108530593355E-4</v>
      </c>
      <c r="Q30" s="16">
        <v>7.9483132864115029E-6</v>
      </c>
      <c r="R30" s="16">
        <v>6.1980012688050961E-3</v>
      </c>
      <c r="S30" s="16">
        <v>0.24450388327518022</v>
      </c>
      <c r="T30" s="16">
        <v>1.0078195117352987E-2</v>
      </c>
      <c r="U30" s="16">
        <v>1.4313995823809753E-3</v>
      </c>
      <c r="V30" s="16">
        <v>0.14229073257315439</v>
      </c>
      <c r="W30" s="16">
        <v>1.5043899999999999E-2</v>
      </c>
      <c r="X30" s="16">
        <v>2.292405987E-4</v>
      </c>
      <c r="Y30" s="16">
        <v>4.2027443100000001E-4</v>
      </c>
      <c r="Z30" s="16">
        <v>1.4327537439999999E-4</v>
      </c>
      <c r="AA30" s="16">
        <v>4.919121181E-4</v>
      </c>
      <c r="AB30" s="16">
        <v>1.2847025222E-3</v>
      </c>
      <c r="AC30" s="16">
        <v>1.50439E-5</v>
      </c>
      <c r="AD30" s="16">
        <v>1.50439E-5</v>
      </c>
      <c r="AE30" s="68"/>
      <c r="AF30" s="16">
        <v>1165.8539541972</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8.8541496566770235</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410.83643989566275</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1.1841268788037227</v>
      </c>
      <c r="O32" s="16">
        <v>5.6980399527713386E-3</v>
      </c>
      <c r="P32" s="16">
        <v>0</v>
      </c>
      <c r="Q32" s="16">
        <v>1.3768618978372482E-2</v>
      </c>
      <c r="R32" s="16">
        <v>0.4365016867036498</v>
      </c>
      <c r="S32" s="16">
        <v>9.5383597613850331</v>
      </c>
      <c r="T32" s="16">
        <v>7.0473462931430628E-2</v>
      </c>
      <c r="U32" s="16">
        <v>1.0275327538391537E-2</v>
      </c>
      <c r="V32" s="16">
        <v>4.0497294026705104</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49229.393015666297</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49229.393015666297</v>
      </c>
      <c r="AL33" s="23" t="s">
        <v>407</v>
      </c>
    </row>
    <row r="34" spans="1:38" s="2" customFormat="1" ht="26.25" customHeight="1" thickBot="1" x14ac:dyDescent="0.3">
      <c r="A34" s="29" t="s">
        <v>66</v>
      </c>
      <c r="B34" s="29" t="s">
        <v>89</v>
      </c>
      <c r="C34" s="30" t="s">
        <v>90</v>
      </c>
      <c r="D34" s="31"/>
      <c r="E34" s="16">
        <v>2.75453610833</v>
      </c>
      <c r="F34" s="16">
        <v>0.23440320730800002</v>
      </c>
      <c r="G34" s="16">
        <v>9.4205128558999998E-2</v>
      </c>
      <c r="H34" s="16">
        <v>3.6232741800000003E-4</v>
      </c>
      <c r="I34" s="16" t="s">
        <v>421</v>
      </c>
      <c r="J34" s="16" t="s">
        <v>421</v>
      </c>
      <c r="K34" s="16" t="s">
        <v>421</v>
      </c>
      <c r="L34" s="16" t="s">
        <v>421</v>
      </c>
      <c r="M34" s="16">
        <v>1.6194249782400001</v>
      </c>
      <c r="N34" s="16" t="s">
        <v>420</v>
      </c>
      <c r="O34" s="16">
        <v>3.6232761999999998E-4</v>
      </c>
      <c r="P34" s="16" t="s">
        <v>420</v>
      </c>
      <c r="Q34" s="16" t="s">
        <v>420</v>
      </c>
      <c r="R34" s="16">
        <v>1.8116381E-3</v>
      </c>
      <c r="S34" s="16">
        <v>6.1595660999999996E-2</v>
      </c>
      <c r="T34" s="16">
        <v>2.5362919999999999E-3</v>
      </c>
      <c r="U34" s="16">
        <v>3.6232761999999998E-4</v>
      </c>
      <c r="V34" s="16">
        <v>3.6232740999999999E-2</v>
      </c>
      <c r="W34" s="16" t="s">
        <v>420</v>
      </c>
      <c r="X34" s="16">
        <v>4.0924537E-3</v>
      </c>
      <c r="Y34" s="16">
        <v>4.0924537E-3</v>
      </c>
      <c r="Z34" s="16">
        <v>1.5570702999999999E-3</v>
      </c>
      <c r="AA34" s="16" t="s">
        <v>420</v>
      </c>
      <c r="AB34" s="16">
        <v>9.7419765000000009E-3</v>
      </c>
      <c r="AC34" s="16" t="s">
        <v>422</v>
      </c>
      <c r="AD34" s="16" t="s">
        <v>422</v>
      </c>
      <c r="AE34" s="68"/>
      <c r="AF34" s="16">
        <v>1550.385</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2.3570595996403778</v>
      </c>
      <c r="F35" s="16">
        <v>0.11121652427201852</v>
      </c>
      <c r="G35" s="16">
        <v>0.90612544266470696</v>
      </c>
      <c r="H35" s="16">
        <v>3.8140766462131111E-4</v>
      </c>
      <c r="I35" s="16" t="s">
        <v>421</v>
      </c>
      <c r="J35" s="16" t="s">
        <v>421</v>
      </c>
      <c r="K35" s="16" t="s">
        <v>421</v>
      </c>
      <c r="L35" s="16" t="s">
        <v>421</v>
      </c>
      <c r="M35" s="16">
        <v>0.54957578344237568</v>
      </c>
      <c r="N35" s="16">
        <v>4.2853482178208608E-3</v>
      </c>
      <c r="O35" s="16">
        <v>4.6357467828261E-4</v>
      </c>
      <c r="P35" s="16">
        <v>1.8623552569076E-3</v>
      </c>
      <c r="Q35" s="16">
        <v>3.5442683689250699E-3</v>
      </c>
      <c r="R35" s="16" t="s">
        <v>420</v>
      </c>
      <c r="S35" s="16">
        <v>3.5442683689250699E-3</v>
      </c>
      <c r="T35" s="16">
        <v>0.10762875526256666</v>
      </c>
      <c r="U35" s="16">
        <v>8.5706964356419609E-3</v>
      </c>
      <c r="V35" s="16">
        <v>2.107634252410143E-2</v>
      </c>
      <c r="W35" s="16" t="s">
        <v>420</v>
      </c>
      <c r="X35" s="16">
        <v>1.79320825314794E-3</v>
      </c>
      <c r="Y35" s="16">
        <v>1.7802083076565202E-3</v>
      </c>
      <c r="Z35" s="16">
        <v>6.8526370610886005E-4</v>
      </c>
      <c r="AA35" s="16" t="s">
        <v>420</v>
      </c>
      <c r="AB35" s="16">
        <v>4.25868026691365E-3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2.1123337736818124</v>
      </c>
      <c r="F36" s="16">
        <v>0.14333190857820458</v>
      </c>
      <c r="G36" s="16">
        <v>0.18347434908162483</v>
      </c>
      <c r="H36" s="16">
        <v>4.5868587270406181E-4</v>
      </c>
      <c r="I36" s="16" t="s">
        <v>421</v>
      </c>
      <c r="J36" s="16" t="s">
        <v>421</v>
      </c>
      <c r="K36" s="16" t="s">
        <v>421</v>
      </c>
      <c r="L36" s="16" t="s">
        <v>421</v>
      </c>
      <c r="M36" s="16">
        <v>0.64459173590584795</v>
      </c>
      <c r="N36" s="16">
        <v>5.9629163451530003E-3</v>
      </c>
      <c r="O36" s="16">
        <v>4.5868587270430999E-4</v>
      </c>
      <c r="P36" s="16">
        <v>1.3760576181119999E-3</v>
      </c>
      <c r="Q36" s="16">
        <v>1.834743490816E-3</v>
      </c>
      <c r="R36" s="16">
        <v>2.2934293635203601E-3</v>
      </c>
      <c r="S36" s="16">
        <v>4.0364356797957503E-2</v>
      </c>
      <c r="T36" s="16">
        <v>4.5868587270406193E-2</v>
      </c>
      <c r="U36" s="16">
        <v>4.5868587270410004E-3</v>
      </c>
      <c r="V36" s="16">
        <v>5.5042304724487408E-2</v>
      </c>
      <c r="W36" s="16" t="s">
        <v>420</v>
      </c>
      <c r="X36" s="16">
        <v>8.2117239289574004E-4</v>
      </c>
      <c r="Y36" s="16">
        <v>6.8679872860400999E-4</v>
      </c>
      <c r="Z36" s="16">
        <v>3.4339936430204001E-4</v>
      </c>
      <c r="AA36" s="16">
        <v>1.4930407159E-7</v>
      </c>
      <c r="AB36" s="16">
        <v>1.8515197898731201E-3</v>
      </c>
      <c r="AC36" s="16" t="s">
        <v>422</v>
      </c>
      <c r="AD36" s="16" t="s">
        <v>422</v>
      </c>
      <c r="AE36" s="68"/>
      <c r="AF36" s="16">
        <v>3645.1208999999999</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t="s">
        <v>420</v>
      </c>
      <c r="F37" s="16">
        <v>2.8450782074364699E-2</v>
      </c>
      <c r="G37" s="16" t="s">
        <v>420</v>
      </c>
      <c r="H37" s="16" t="s">
        <v>420</v>
      </c>
      <c r="I37" s="16" t="s">
        <v>421</v>
      </c>
      <c r="J37" s="16" t="s">
        <v>421</v>
      </c>
      <c r="K37" s="16" t="s">
        <v>421</v>
      </c>
      <c r="L37" s="16" t="s">
        <v>421</v>
      </c>
      <c r="M37" s="16" t="s">
        <v>420</v>
      </c>
      <c r="N37" s="16" t="s">
        <v>422</v>
      </c>
      <c r="O37" s="16" t="s">
        <v>422</v>
      </c>
      <c r="P37" s="16" t="s">
        <v>422</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2637.5908060803099</v>
      </c>
      <c r="AI37" s="16" t="s">
        <v>422</v>
      </c>
      <c r="AJ37" s="16" t="s">
        <v>422</v>
      </c>
      <c r="AK37" s="16" t="s">
        <v>422</v>
      </c>
      <c r="AL37" s="23" t="s">
        <v>45</v>
      </c>
    </row>
    <row r="38" spans="1:38" s="2" customFormat="1" ht="26.25" customHeight="1" thickBot="1" x14ac:dyDescent="0.3">
      <c r="A38" s="29" t="s">
        <v>66</v>
      </c>
      <c r="B38" s="29" t="s">
        <v>97</v>
      </c>
      <c r="C38" s="30" t="s">
        <v>98</v>
      </c>
      <c r="D38" s="33"/>
      <c r="E38" s="16">
        <v>1.8947589</v>
      </c>
      <c r="F38" s="16">
        <v>0.22708184999999997</v>
      </c>
      <c r="G38" s="16">
        <v>0.10467311999999999</v>
      </c>
      <c r="H38" s="16">
        <v>2.8882634940000004E-4</v>
      </c>
      <c r="I38" s="16" t="s">
        <v>421</v>
      </c>
      <c r="J38" s="16" t="s">
        <v>421</v>
      </c>
      <c r="K38" s="16" t="s">
        <v>421</v>
      </c>
      <c r="L38" s="16" t="s">
        <v>421</v>
      </c>
      <c r="M38" s="16">
        <v>0.77191779999999988</v>
      </c>
      <c r="N38" s="16">
        <v>4.4414699999999994E-3</v>
      </c>
      <c r="O38" s="16">
        <v>5.3032555990000006E-4</v>
      </c>
      <c r="P38" s="16" t="s">
        <v>420</v>
      </c>
      <c r="Q38" s="16" t="s">
        <v>420</v>
      </c>
      <c r="R38" s="16">
        <v>2.1870486496000001E-3</v>
      </c>
      <c r="S38" s="16">
        <v>7.8107915834000008E-2</v>
      </c>
      <c r="T38" s="16">
        <v>2.8081622735999998E-3</v>
      </c>
      <c r="U38" s="16">
        <v>3.6416815929999995E-4</v>
      </c>
      <c r="V38" s="16">
        <v>4.6408519179999996E-2</v>
      </c>
      <c r="W38" s="16" t="s">
        <v>420</v>
      </c>
      <c r="X38" s="16">
        <v>1.0749799530000001E-3</v>
      </c>
      <c r="Y38" s="16">
        <v>1.8140510439999997E-3</v>
      </c>
      <c r="Z38" s="16" t="s">
        <v>420</v>
      </c>
      <c r="AA38" s="16" t="s">
        <v>420</v>
      </c>
      <c r="AB38" s="16">
        <v>2.8890309969999998E-3</v>
      </c>
      <c r="AC38" s="16" t="s">
        <v>422</v>
      </c>
      <c r="AD38" s="16" t="s">
        <v>422</v>
      </c>
      <c r="AE38" s="68"/>
      <c r="AF38" s="16">
        <v>1723.788009051161</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2.0891880851389999</v>
      </c>
      <c r="F39" s="16">
        <v>0.40012227781500004</v>
      </c>
      <c r="G39" s="16">
        <v>3.241043984674</v>
      </c>
      <c r="H39" s="16" t="s">
        <v>420</v>
      </c>
      <c r="I39" s="16" t="s">
        <v>421</v>
      </c>
      <c r="J39" s="16" t="s">
        <v>421</v>
      </c>
      <c r="K39" s="16" t="s">
        <v>421</v>
      </c>
      <c r="L39" s="16" t="s">
        <v>421</v>
      </c>
      <c r="M39" s="16">
        <v>1.9534787654120001</v>
      </c>
      <c r="N39" s="16">
        <v>5.3258112359410005E-2</v>
      </c>
      <c r="O39" s="16">
        <v>9.1782355753500006E-4</v>
      </c>
      <c r="P39" s="16">
        <v>6.661558554000001E-3</v>
      </c>
      <c r="Q39" s="16">
        <v>4.5653584890000005E-3</v>
      </c>
      <c r="R39" s="16">
        <v>2.0885566111359999E-2</v>
      </c>
      <c r="S39" s="16">
        <v>1.1826583171836E-2</v>
      </c>
      <c r="T39" s="16">
        <v>0.13357603076112298</v>
      </c>
      <c r="U39" s="16">
        <v>7.5826276019999995E-4</v>
      </c>
      <c r="V39" s="16">
        <v>8.2357971278409992E-2</v>
      </c>
      <c r="W39" s="16">
        <v>0.33587884647099997</v>
      </c>
      <c r="X39" s="16">
        <v>0.20408436407062</v>
      </c>
      <c r="Y39" s="16">
        <v>0.23422568596191998</v>
      </c>
      <c r="Z39" s="16">
        <v>0.14743023912892</v>
      </c>
      <c r="AA39" s="16">
        <v>7.7528776300920005E-2</v>
      </c>
      <c r="AB39" s="16">
        <v>0.66326906552783993</v>
      </c>
      <c r="AC39" s="16">
        <v>1.4392803099999999E-4</v>
      </c>
      <c r="AD39" s="16">
        <v>3.9464137435000005E-2</v>
      </c>
      <c r="AE39" s="68"/>
      <c r="AF39" s="16">
        <v>23774.264173078001</v>
      </c>
      <c r="AG39" s="16">
        <v>232.14198490193999</v>
      </c>
      <c r="AH39" s="16">
        <v>22026.04624</v>
      </c>
      <c r="AI39" s="16">
        <v>0</v>
      </c>
      <c r="AJ39" s="16">
        <v>221.33951041076199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8.9356455230999998</v>
      </c>
      <c r="F41" s="16">
        <v>7.1179511724699998</v>
      </c>
      <c r="G41" s="16">
        <v>15.509765019870001</v>
      </c>
      <c r="H41" s="16">
        <v>0.47871495710099998</v>
      </c>
      <c r="I41" s="16" t="s">
        <v>421</v>
      </c>
      <c r="J41" s="16" t="s">
        <v>421</v>
      </c>
      <c r="K41" s="16" t="s">
        <v>421</v>
      </c>
      <c r="L41" s="16" t="s">
        <v>421</v>
      </c>
      <c r="M41" s="16">
        <v>49.164777558600001</v>
      </c>
      <c r="N41" s="16">
        <v>1.178250474443</v>
      </c>
      <c r="O41" s="16">
        <v>0.107389085615</v>
      </c>
      <c r="P41" s="16">
        <v>7.2414020792000003E-2</v>
      </c>
      <c r="Q41" s="16">
        <v>2.5112909478E-2</v>
      </c>
      <c r="R41" s="16">
        <v>0.29021022127500001</v>
      </c>
      <c r="S41" s="16">
        <v>0.204284752259</v>
      </c>
      <c r="T41" s="16">
        <v>0.112983497669</v>
      </c>
      <c r="U41" s="16">
        <v>2.4253313512E-2</v>
      </c>
      <c r="V41" s="16">
        <v>5.8322436700939999</v>
      </c>
      <c r="W41" s="16">
        <v>10.248453727999999</v>
      </c>
      <c r="X41" s="16">
        <v>2.2430214136319999</v>
      </c>
      <c r="Y41" s="16">
        <v>2.4756726178539998</v>
      </c>
      <c r="Z41" s="16">
        <v>1.251783391202</v>
      </c>
      <c r="AA41" s="16">
        <v>1.247220550647</v>
      </c>
      <c r="AB41" s="16">
        <v>7.2176979725399999</v>
      </c>
      <c r="AC41" s="16">
        <v>4.3551127214999999E-2</v>
      </c>
      <c r="AD41" s="16">
        <v>1.6568258649580001</v>
      </c>
      <c r="AE41" s="68"/>
      <c r="AF41" s="16">
        <v>107058.57951723901</v>
      </c>
      <c r="AG41" s="16">
        <v>9743.7536694617102</v>
      </c>
      <c r="AH41" s="16">
        <v>67712.237999999998</v>
      </c>
      <c r="AI41" s="16">
        <v>7502</v>
      </c>
      <c r="AJ41" s="16" t="s">
        <v>422</v>
      </c>
      <c r="AK41" s="16" t="s">
        <v>422</v>
      </c>
      <c r="AL41" s="23" t="s">
        <v>45</v>
      </c>
    </row>
    <row r="42" spans="1:38" s="2" customFormat="1" ht="26.25" customHeight="1" thickBot="1" x14ac:dyDescent="0.3">
      <c r="A42" s="29" t="s">
        <v>66</v>
      </c>
      <c r="B42" s="29" t="s">
        <v>103</v>
      </c>
      <c r="C42" s="30" t="s">
        <v>104</v>
      </c>
      <c r="D42" s="31"/>
      <c r="E42" s="16">
        <v>8.5097629999999994E-2</v>
      </c>
      <c r="F42" s="16">
        <v>0.78769774999999997</v>
      </c>
      <c r="G42" s="16">
        <v>7.2772600000000007E-3</v>
      </c>
      <c r="H42" s="16">
        <v>1.0119E-4</v>
      </c>
      <c r="I42" s="16" t="s">
        <v>421</v>
      </c>
      <c r="J42" s="16" t="s">
        <v>421</v>
      </c>
      <c r="K42" s="16" t="s">
        <v>421</v>
      </c>
      <c r="L42" s="16" t="s">
        <v>421</v>
      </c>
      <c r="M42" s="16">
        <v>8.2262795400000002</v>
      </c>
      <c r="N42" s="16">
        <v>0.44218000000000002</v>
      </c>
      <c r="O42" s="16">
        <v>1.1729810000000001E-4</v>
      </c>
      <c r="P42" s="16" t="s">
        <v>420</v>
      </c>
      <c r="Q42" s="16" t="s">
        <v>420</v>
      </c>
      <c r="R42" s="16">
        <v>8.2402000000000007E-4</v>
      </c>
      <c r="S42" s="16">
        <v>2.6549999999999997E-2</v>
      </c>
      <c r="T42" s="16">
        <v>8.3993499999999999E-4</v>
      </c>
      <c r="U42" s="16">
        <v>1.1397800000000001E-4</v>
      </c>
      <c r="V42" s="16">
        <v>1.4100000000000001E-2</v>
      </c>
      <c r="W42" s="16" t="s">
        <v>420</v>
      </c>
      <c r="X42" s="16">
        <v>4.00784E-4</v>
      </c>
      <c r="Y42" s="16">
        <v>4.1327600000000002E-4</v>
      </c>
      <c r="Z42" s="16" t="s">
        <v>420</v>
      </c>
      <c r="AA42" s="16" t="s">
        <v>420</v>
      </c>
      <c r="AB42" s="16">
        <v>8.1406000000000002E-4</v>
      </c>
      <c r="AC42" s="16" t="s">
        <v>422</v>
      </c>
      <c r="AD42" s="16" t="s">
        <v>422</v>
      </c>
      <c r="AE42" s="68"/>
      <c r="AF42" s="16">
        <v>530.9301750286221</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2.581291085827</v>
      </c>
      <c r="F43" s="16">
        <v>0.49243795619000003</v>
      </c>
      <c r="G43" s="16">
        <v>29.112532329980997</v>
      </c>
      <c r="H43" s="16" t="s">
        <v>420</v>
      </c>
      <c r="I43" s="16" t="s">
        <v>421</v>
      </c>
      <c r="J43" s="16" t="s">
        <v>421</v>
      </c>
      <c r="K43" s="16" t="s">
        <v>421</v>
      </c>
      <c r="L43" s="16" t="s">
        <v>421</v>
      </c>
      <c r="M43" s="16">
        <v>4.3676151441660007</v>
      </c>
      <c r="N43" s="16">
        <v>0.53329010235800001</v>
      </c>
      <c r="O43" s="16">
        <v>1.0893931654099999E-2</v>
      </c>
      <c r="P43" s="16">
        <v>1.4472680706E-2</v>
      </c>
      <c r="Q43" s="16">
        <v>2.8020534575200002E-2</v>
      </c>
      <c r="R43" s="16">
        <v>0.41175748800399997</v>
      </c>
      <c r="S43" s="16">
        <v>0.109373840744</v>
      </c>
      <c r="T43" s="16">
        <v>3.888936515827</v>
      </c>
      <c r="U43" s="16">
        <v>3.4330697852E-3</v>
      </c>
      <c r="V43" s="16">
        <v>0.608661350983</v>
      </c>
      <c r="W43" s="16">
        <v>0.9112780359999999</v>
      </c>
      <c r="X43" s="16">
        <v>0.218798531253</v>
      </c>
      <c r="Y43" s="16">
        <v>0.29280753807999998</v>
      </c>
      <c r="Z43" s="16">
        <v>0.12635577483999999</v>
      </c>
      <c r="AA43" s="16">
        <v>9.8353347894999998E-2</v>
      </c>
      <c r="AB43" s="16">
        <v>0.73631519207499996</v>
      </c>
      <c r="AC43" s="16">
        <v>1.0555499999999999E-3</v>
      </c>
      <c r="AD43" s="16">
        <v>0.28942499999999999</v>
      </c>
      <c r="AE43" s="68"/>
      <c r="AF43" s="16">
        <v>22933.47860617689</v>
      </c>
      <c r="AG43" s="16">
        <v>1702.5</v>
      </c>
      <c r="AH43" s="16">
        <v>1886.5</v>
      </c>
      <c r="AI43" s="16" t="s">
        <v>422</v>
      </c>
      <c r="AJ43" s="16" t="s">
        <v>422</v>
      </c>
      <c r="AK43" s="16" t="s">
        <v>422</v>
      </c>
      <c r="AL43" s="23" t="s">
        <v>45</v>
      </c>
    </row>
    <row r="44" spans="1:38" s="2" customFormat="1" ht="26.25" customHeight="1" thickBot="1" x14ac:dyDescent="0.3">
      <c r="A44" s="29" t="s">
        <v>66</v>
      </c>
      <c r="B44" s="29" t="s">
        <v>107</v>
      </c>
      <c r="C44" s="30" t="s">
        <v>108</v>
      </c>
      <c r="D44" s="31"/>
      <c r="E44" s="16">
        <v>3.9147343599999997</v>
      </c>
      <c r="F44" s="16">
        <v>1.24217617</v>
      </c>
      <c r="G44" s="16">
        <v>0.24635941999999997</v>
      </c>
      <c r="H44" s="16">
        <v>7.15806417E-4</v>
      </c>
      <c r="I44" s="16" t="s">
        <v>421</v>
      </c>
      <c r="J44" s="16" t="s">
        <v>421</v>
      </c>
      <c r="K44" s="16" t="s">
        <v>421</v>
      </c>
      <c r="L44" s="16" t="s">
        <v>421</v>
      </c>
      <c r="M44" s="16">
        <v>2.4273318199999996</v>
      </c>
      <c r="N44" s="16">
        <v>8.4274000000000002E-2</v>
      </c>
      <c r="O44" s="16">
        <v>3.149096125E-3</v>
      </c>
      <c r="P44" s="16" t="s">
        <v>420</v>
      </c>
      <c r="Q44" s="16" t="s">
        <v>420</v>
      </c>
      <c r="R44" s="16">
        <v>8.9558359529999989E-3</v>
      </c>
      <c r="S44" s="16">
        <v>0.41845665149999994</v>
      </c>
      <c r="T44" s="16">
        <v>1.0859135298999999E-2</v>
      </c>
      <c r="U44" s="16">
        <v>8.6617669999999999E-4</v>
      </c>
      <c r="V44" s="16">
        <v>0.2412436755</v>
      </c>
      <c r="W44" s="16" t="s">
        <v>420</v>
      </c>
      <c r="X44" s="16">
        <v>2.7873844800000002E-3</v>
      </c>
      <c r="Y44" s="16">
        <v>4.6384505800000008E-3</v>
      </c>
      <c r="Z44" s="16" t="s">
        <v>420</v>
      </c>
      <c r="AA44" s="16" t="s">
        <v>420</v>
      </c>
      <c r="AB44" s="16">
        <v>7.4258350600000002E-3</v>
      </c>
      <c r="AC44" s="16" t="s">
        <v>420</v>
      </c>
      <c r="AD44" s="16" t="s">
        <v>422</v>
      </c>
      <c r="AE44" s="68"/>
      <c r="AF44" s="16">
        <v>4124.0070460059414</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0.54017837847126304</v>
      </c>
      <c r="F45" s="16">
        <v>2.4077089594986101E-2</v>
      </c>
      <c r="G45" s="16">
        <v>0.18210120018210099</v>
      </c>
      <c r="H45" s="16">
        <v>9.1050600091050599E-5</v>
      </c>
      <c r="I45" s="16" t="s">
        <v>421</v>
      </c>
      <c r="J45" s="16" t="s">
        <v>421</v>
      </c>
      <c r="K45" s="16" t="s">
        <v>421</v>
      </c>
      <c r="L45" s="16" t="s">
        <v>421</v>
      </c>
      <c r="M45" s="16">
        <v>0.119524605934064</v>
      </c>
      <c r="N45" s="16">
        <v>9.1050600091051E-4</v>
      </c>
      <c r="O45" s="16">
        <v>9.1050600091050003E-5</v>
      </c>
      <c r="P45" s="16">
        <v>4.5525300045525001E-4</v>
      </c>
      <c r="Q45" s="16">
        <v>4.5525300045525001E-4</v>
      </c>
      <c r="R45" s="16" t="s">
        <v>420</v>
      </c>
      <c r="S45" s="16">
        <v>4.5525300045525001E-4</v>
      </c>
      <c r="T45" s="16">
        <v>6.3735420063734997E-4</v>
      </c>
      <c r="U45" s="16">
        <v>1.82101200182101E-3</v>
      </c>
      <c r="V45" s="16">
        <v>4.5525300045525302E-3</v>
      </c>
      <c r="W45" s="16" t="s">
        <v>420</v>
      </c>
      <c r="X45" s="16">
        <v>4.2385709807839998E-4</v>
      </c>
      <c r="Y45" s="16">
        <v>4.2385709807839998E-4</v>
      </c>
      <c r="Z45" s="16">
        <v>1.6126633968309E-4</v>
      </c>
      <c r="AA45" s="16" t="s">
        <v>420</v>
      </c>
      <c r="AB45" s="16">
        <v>1.0089805358398901E-3</v>
      </c>
      <c r="AC45" s="16" t="s">
        <v>422</v>
      </c>
      <c r="AD45" s="16" t="s">
        <v>422</v>
      </c>
      <c r="AE45" s="68"/>
      <c r="AF45" s="16">
        <v>5629.4893769325499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0.15209383405535198</v>
      </c>
      <c r="F47" s="16">
        <v>1.120355839878728E-2</v>
      </c>
      <c r="G47" s="16">
        <v>1.21594351546296E-2</v>
      </c>
      <c r="H47" s="16">
        <v>5.5651519000000001E-6</v>
      </c>
      <c r="I47" s="16" t="s">
        <v>421</v>
      </c>
      <c r="J47" s="16" t="s">
        <v>421</v>
      </c>
      <c r="K47" s="16" t="s">
        <v>421</v>
      </c>
      <c r="L47" s="16" t="s">
        <v>421</v>
      </c>
      <c r="M47" s="16">
        <v>5.6764141109060202E-2</v>
      </c>
      <c r="N47" s="16">
        <v>3.0855999999999997E-5</v>
      </c>
      <c r="O47" s="16">
        <v>9.0813050999999992E-6</v>
      </c>
      <c r="P47" s="16" t="s">
        <v>420</v>
      </c>
      <c r="Q47" s="16" t="s">
        <v>420</v>
      </c>
      <c r="R47" s="16">
        <v>4.8827930999999999E-5</v>
      </c>
      <c r="S47" s="16">
        <v>1.6429881999999998E-3</v>
      </c>
      <c r="T47" s="16">
        <v>5.3587202E-5</v>
      </c>
      <c r="U47" s="16">
        <v>7.6868791E-6</v>
      </c>
      <c r="V47" s="16">
        <v>8.3068691000000002E-4</v>
      </c>
      <c r="W47" s="16" t="s">
        <v>420</v>
      </c>
      <c r="X47" s="16">
        <v>1.7158799E-5</v>
      </c>
      <c r="Y47" s="16">
        <v>3.2456838999999997E-5</v>
      </c>
      <c r="Z47" s="16" t="s">
        <v>420</v>
      </c>
      <c r="AA47" s="16" t="s">
        <v>420</v>
      </c>
      <c r="AB47" s="16">
        <v>4.9615637999999997E-5</v>
      </c>
      <c r="AC47" s="16" t="s">
        <v>422</v>
      </c>
      <c r="AD47" s="16" t="s">
        <v>422</v>
      </c>
      <c r="AE47" s="68"/>
      <c r="AF47" s="16">
        <v>554.45272639065968</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420</v>
      </c>
      <c r="O48" s="16" t="s">
        <v>420</v>
      </c>
      <c r="P48" s="16" t="s">
        <v>420</v>
      </c>
      <c r="Q48" s="16" t="s">
        <v>420</v>
      </c>
      <c r="R48" s="16" t="s">
        <v>420</v>
      </c>
      <c r="S48" s="16" t="s">
        <v>420</v>
      </c>
      <c r="T48" s="16" t="s">
        <v>420</v>
      </c>
      <c r="U48" s="16" t="s">
        <v>420</v>
      </c>
      <c r="V48" s="16" t="s">
        <v>420</v>
      </c>
      <c r="W48" s="16" t="s">
        <v>420</v>
      </c>
      <c r="X48" s="16" t="s">
        <v>420</v>
      </c>
      <c r="Y48" s="16" t="s">
        <v>420</v>
      </c>
      <c r="Z48" s="16" t="s">
        <v>420</v>
      </c>
      <c r="AA48" s="16" t="s">
        <v>420</v>
      </c>
      <c r="AB48" s="16" t="s">
        <v>420</v>
      </c>
      <c r="AC48" s="16" t="s">
        <v>420</v>
      </c>
      <c r="AD48" s="16" t="s">
        <v>420</v>
      </c>
      <c r="AE48" s="68"/>
      <c r="AF48" s="16" t="s">
        <v>422</v>
      </c>
      <c r="AG48" s="16">
        <v>218</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v>0.113925921</v>
      </c>
      <c r="F49" s="16" t="s">
        <v>420</v>
      </c>
      <c r="G49" s="16">
        <v>4.7813362539999993</v>
      </c>
      <c r="H49" s="16">
        <v>3.5816146E-2</v>
      </c>
      <c r="I49" s="16" t="s">
        <v>421</v>
      </c>
      <c r="J49" s="16" t="s">
        <v>421</v>
      </c>
      <c r="K49" s="16" t="s">
        <v>421</v>
      </c>
      <c r="L49" s="16" t="s">
        <v>421</v>
      </c>
      <c r="M49" s="16">
        <v>0.319113335</v>
      </c>
      <c r="N49" s="16">
        <v>7.1854000000000001E-2</v>
      </c>
      <c r="O49" s="16" t="s">
        <v>420</v>
      </c>
      <c r="P49" s="16" t="s">
        <v>420</v>
      </c>
      <c r="Q49" s="16" t="s">
        <v>420</v>
      </c>
      <c r="R49" s="16" t="s">
        <v>420</v>
      </c>
      <c r="S49" s="16" t="s">
        <v>420</v>
      </c>
      <c r="T49" s="16" t="s">
        <v>420</v>
      </c>
      <c r="U49" s="16" t="s">
        <v>420</v>
      </c>
      <c r="V49" s="16" t="s">
        <v>420</v>
      </c>
      <c r="W49" s="16" t="s">
        <v>422</v>
      </c>
      <c r="X49" s="16" t="s">
        <v>422</v>
      </c>
      <c r="Y49" s="16" t="s">
        <v>422</v>
      </c>
      <c r="Z49" s="16" t="s">
        <v>422</v>
      </c>
      <c r="AA49" s="16" t="s">
        <v>422</v>
      </c>
      <c r="AB49" s="16" t="s">
        <v>422</v>
      </c>
      <c r="AC49" s="16" t="s">
        <v>422</v>
      </c>
      <c r="AD49" s="16" t="s">
        <v>422</v>
      </c>
      <c r="AE49" s="68"/>
      <c r="AF49" s="16" t="s">
        <v>422</v>
      </c>
      <c r="AG49" s="16" t="s">
        <v>422</v>
      </c>
      <c r="AH49" s="16" t="s">
        <v>422</v>
      </c>
      <c r="AI49" s="16" t="s">
        <v>422</v>
      </c>
      <c r="AJ49" s="16" t="s">
        <v>422</v>
      </c>
      <c r="AK49" s="16">
        <v>1459.37</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1215.9723240000001</v>
      </c>
      <c r="AL51" s="23" t="s">
        <v>435</v>
      </c>
    </row>
    <row r="52" spans="1:38" s="2" customFormat="1" ht="26.25" customHeight="1" thickBot="1" x14ac:dyDescent="0.3">
      <c r="A52" s="29" t="s">
        <v>115</v>
      </c>
      <c r="B52" s="29" t="s">
        <v>125</v>
      </c>
      <c r="C52" s="30" t="s">
        <v>386</v>
      </c>
      <c r="D52" s="31"/>
      <c r="E52" s="16">
        <v>1.6915388E-2</v>
      </c>
      <c r="F52" s="16">
        <v>16.944704514285711</v>
      </c>
      <c r="G52" s="16">
        <v>1.1511469999999999E-3</v>
      </c>
      <c r="H52" s="16" t="s">
        <v>422</v>
      </c>
      <c r="I52" s="16" t="s">
        <v>421</v>
      </c>
      <c r="J52" s="16" t="s">
        <v>421</v>
      </c>
      <c r="K52" s="16" t="s">
        <v>421</v>
      </c>
      <c r="L52" s="16" t="s">
        <v>421</v>
      </c>
      <c r="M52" s="16">
        <v>1.4814E-4</v>
      </c>
      <c r="N52" s="16">
        <v>1.0000000000000001E-5</v>
      </c>
      <c r="O52" s="16" t="s">
        <v>420</v>
      </c>
      <c r="P52" s="16" t="s">
        <v>420</v>
      </c>
      <c r="Q52" s="16" t="s">
        <v>420</v>
      </c>
      <c r="R52" s="16" t="s">
        <v>420</v>
      </c>
      <c r="S52" s="16" t="s">
        <v>420</v>
      </c>
      <c r="T52" s="16" t="s">
        <v>420</v>
      </c>
      <c r="U52" s="16" t="s">
        <v>420</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7.4</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2.175784999999999</v>
      </c>
      <c r="AL53" s="23" t="s">
        <v>129</v>
      </c>
    </row>
    <row r="54" spans="1:38" s="2" customFormat="1" ht="37.5" customHeight="1" thickBot="1" x14ac:dyDescent="0.3">
      <c r="A54" s="29" t="s">
        <v>115</v>
      </c>
      <c r="B54" s="29" t="s">
        <v>130</v>
      </c>
      <c r="C54" s="30" t="s">
        <v>131</v>
      </c>
      <c r="D54" s="31"/>
      <c r="E54" s="16" t="s">
        <v>422</v>
      </c>
      <c r="F54" s="16">
        <v>2.9374964041171499</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227778.48</v>
      </c>
      <c r="AL54" s="23" t="s">
        <v>438</v>
      </c>
    </row>
    <row r="55" spans="1:38" s="2" customFormat="1" ht="26.25" customHeight="1" thickBot="1" x14ac:dyDescent="0.3">
      <c r="A55" s="29" t="s">
        <v>115</v>
      </c>
      <c r="B55" s="29" t="s">
        <v>132</v>
      </c>
      <c r="C55" s="30" t="s">
        <v>133</v>
      </c>
      <c r="D55" s="31"/>
      <c r="E55" s="16" t="s">
        <v>420</v>
      </c>
      <c r="F55" s="16" t="s">
        <v>420</v>
      </c>
      <c r="G55" s="16">
        <v>5.9960303E-2</v>
      </c>
      <c r="H55" s="16" t="s">
        <v>420</v>
      </c>
      <c r="I55" s="16" t="s">
        <v>421</v>
      </c>
      <c r="J55" s="16" t="s">
        <v>421</v>
      </c>
      <c r="K55" s="16" t="s">
        <v>421</v>
      </c>
      <c r="L55" s="16" t="s">
        <v>421</v>
      </c>
      <c r="M55" s="16" t="s">
        <v>420</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t="s">
        <v>422</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v>3.3630000000000001E-3</v>
      </c>
      <c r="F57" s="16" t="s">
        <v>420</v>
      </c>
      <c r="G57" s="16">
        <v>1.3275000000000001E-5</v>
      </c>
      <c r="H57" s="16" t="s">
        <v>422</v>
      </c>
      <c r="I57" s="16" t="s">
        <v>421</v>
      </c>
      <c r="J57" s="16" t="s">
        <v>421</v>
      </c>
      <c r="K57" s="16" t="s">
        <v>421</v>
      </c>
      <c r="L57" s="16" t="s">
        <v>421</v>
      </c>
      <c r="M57" s="16">
        <v>1.3274999999999999E-3</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1.175807016</v>
      </c>
      <c r="F59" s="16">
        <v>0.52800000000000002</v>
      </c>
      <c r="G59" s="16">
        <v>0.38860448200000003</v>
      </c>
      <c r="H59" s="16">
        <v>0.20576800000000001</v>
      </c>
      <c r="I59" s="16" t="s">
        <v>421</v>
      </c>
      <c r="J59" s="16" t="s">
        <v>421</v>
      </c>
      <c r="K59" s="16" t="s">
        <v>421</v>
      </c>
      <c r="L59" s="16" t="s">
        <v>421</v>
      </c>
      <c r="M59" s="16">
        <v>5.0682260999999999E-2</v>
      </c>
      <c r="N59" s="16">
        <v>1.662811</v>
      </c>
      <c r="O59" s="16">
        <v>8.8400000000000002E-4</v>
      </c>
      <c r="P59" s="16">
        <v>1.95E-4</v>
      </c>
      <c r="Q59" s="16">
        <v>1.2428E-2</v>
      </c>
      <c r="R59" s="16">
        <v>2.2381000000000002E-2</v>
      </c>
      <c r="S59" s="16">
        <v>0.17494399999999999</v>
      </c>
      <c r="T59" s="16">
        <v>4.7169000000000003E-2</v>
      </c>
      <c r="U59" s="16">
        <v>4.6829999999999997E-3</v>
      </c>
      <c r="V59" s="16" t="s">
        <v>420</v>
      </c>
      <c r="W59" s="16">
        <v>9.5270921999999994E-2</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476.35460790258213</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0.36311906300000002</v>
      </c>
      <c r="F63" s="16">
        <v>2.9979325449241503</v>
      </c>
      <c r="G63" s="16">
        <v>3.0094396580000007</v>
      </c>
      <c r="H63" s="16" t="s">
        <v>420</v>
      </c>
      <c r="I63" s="16" t="s">
        <v>421</v>
      </c>
      <c r="J63" s="16" t="s">
        <v>421</v>
      </c>
      <c r="K63" s="16" t="s">
        <v>421</v>
      </c>
      <c r="L63" s="16" t="s">
        <v>421</v>
      </c>
      <c r="M63" s="16">
        <v>0.53737117799999989</v>
      </c>
      <c r="N63" s="16">
        <v>2.2276000000000001E-2</v>
      </c>
      <c r="O63" s="16" t="s">
        <v>420</v>
      </c>
      <c r="P63" s="16">
        <v>3.8300000000000004E-4</v>
      </c>
      <c r="Q63" s="16" t="s">
        <v>420</v>
      </c>
      <c r="R63" s="16" t="s">
        <v>420</v>
      </c>
      <c r="S63" s="16" t="s">
        <v>420</v>
      </c>
      <c r="T63" s="16" t="s">
        <v>420</v>
      </c>
      <c r="U63" s="16" t="s">
        <v>420</v>
      </c>
      <c r="V63" s="16" t="s">
        <v>420</v>
      </c>
      <c r="W63" s="16">
        <v>0.59719280480000003</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t="s">
        <v>420</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443.02499999999998</v>
      </c>
      <c r="AL64" s="23" t="s">
        <v>154</v>
      </c>
    </row>
    <row r="65" spans="1:38" s="2" customFormat="1" ht="26.25" customHeight="1" thickBot="1" x14ac:dyDescent="0.3">
      <c r="A65" s="29" t="s">
        <v>49</v>
      </c>
      <c r="B65" s="29" t="s">
        <v>155</v>
      </c>
      <c r="C65" s="30" t="s">
        <v>156</v>
      </c>
      <c r="D65" s="31"/>
      <c r="E65" s="16">
        <v>1.8838680000000001</v>
      </c>
      <c r="F65" s="16" t="s">
        <v>422</v>
      </c>
      <c r="G65" s="16" t="s">
        <v>422</v>
      </c>
      <c r="H65" s="16" t="s">
        <v>420</v>
      </c>
      <c r="I65" s="16" t="s">
        <v>421</v>
      </c>
      <c r="J65" s="16" t="s">
        <v>421</v>
      </c>
      <c r="K65" s="16" t="s">
        <v>421</v>
      </c>
      <c r="L65" s="16" t="s">
        <v>421</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1113.1659999999999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421</v>
      </c>
      <c r="J66" s="16" t="s">
        <v>421</v>
      </c>
      <c r="K66" s="16" t="s">
        <v>421</v>
      </c>
      <c r="L66" s="16" t="s">
        <v>421</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4.8159849999999997E-2</v>
      </c>
      <c r="F68" s="16" t="s">
        <v>422</v>
      </c>
      <c r="G68" s="16">
        <v>0.82814417600000001</v>
      </c>
      <c r="H68" s="16" t="s">
        <v>422</v>
      </c>
      <c r="I68" s="16" t="s">
        <v>421</v>
      </c>
      <c r="J68" s="16" t="s">
        <v>421</v>
      </c>
      <c r="K68" s="16" t="s">
        <v>421</v>
      </c>
      <c r="L68" s="16" t="s">
        <v>421</v>
      </c>
      <c r="M68" s="16">
        <v>1.9666065E-2</v>
      </c>
      <c r="N68" s="16" t="s">
        <v>422</v>
      </c>
      <c r="O68" s="16" t="s">
        <v>422</v>
      </c>
      <c r="P68" s="16">
        <v>2.5000000000000001E-5</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5.9835332380000015</v>
      </c>
      <c r="F70" s="16">
        <v>21.902648800000001</v>
      </c>
      <c r="G70" s="16">
        <v>12.234575487000003</v>
      </c>
      <c r="H70" s="16">
        <v>1.4232328779999999</v>
      </c>
      <c r="I70" s="16" t="s">
        <v>421</v>
      </c>
      <c r="J70" s="16" t="s">
        <v>421</v>
      </c>
      <c r="K70" s="16" t="s">
        <v>421</v>
      </c>
      <c r="L70" s="16" t="s">
        <v>421</v>
      </c>
      <c r="M70" s="16">
        <v>8.1461208620000001</v>
      </c>
      <c r="N70" s="16">
        <v>3.3402000000000008E-2</v>
      </c>
      <c r="O70" s="16" t="s">
        <v>420</v>
      </c>
      <c r="P70" s="16">
        <v>0.29244299999999995</v>
      </c>
      <c r="Q70" s="16" t="s">
        <v>420</v>
      </c>
      <c r="R70" s="16" t="s">
        <v>420</v>
      </c>
      <c r="S70" s="16" t="s">
        <v>420</v>
      </c>
      <c r="T70" s="16" t="s">
        <v>420</v>
      </c>
      <c r="U70" s="16" t="s">
        <v>420</v>
      </c>
      <c r="V70" s="16" t="s">
        <v>420</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420</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4.2354903699999999</v>
      </c>
      <c r="F72" s="16">
        <v>9.6429399999999998E-2</v>
      </c>
      <c r="G72" s="16">
        <v>8.3533609730000009</v>
      </c>
      <c r="H72" s="16" t="s">
        <v>420</v>
      </c>
      <c r="I72" s="16" t="s">
        <v>421</v>
      </c>
      <c r="J72" s="16" t="s">
        <v>421</v>
      </c>
      <c r="K72" s="16" t="s">
        <v>421</v>
      </c>
      <c r="L72" s="16" t="s">
        <v>421</v>
      </c>
      <c r="M72" s="16">
        <v>214.721240456</v>
      </c>
      <c r="N72" s="16">
        <v>0.96194400000000002</v>
      </c>
      <c r="O72" s="16" t="s">
        <v>420</v>
      </c>
      <c r="P72" s="16">
        <v>1.2999999999999999E-5</v>
      </c>
      <c r="Q72" s="16" t="s">
        <v>420</v>
      </c>
      <c r="R72" s="16">
        <v>13.678663</v>
      </c>
      <c r="S72" s="16" t="s">
        <v>420</v>
      </c>
      <c r="T72" s="16">
        <v>4.7032389999999999</v>
      </c>
      <c r="U72" s="16" t="s">
        <v>420</v>
      </c>
      <c r="V72" s="16">
        <v>2.3094380000000001</v>
      </c>
      <c r="W72" s="16">
        <v>81.068813259999999</v>
      </c>
      <c r="X72" s="16">
        <v>0.17257359</v>
      </c>
      <c r="Y72" s="16">
        <v>0.168599636</v>
      </c>
      <c r="Z72" s="16">
        <v>0.30330998799999997</v>
      </c>
      <c r="AA72" s="16">
        <v>8.9477025700000004E-2</v>
      </c>
      <c r="AB72" s="16">
        <v>0.73396023970000002</v>
      </c>
      <c r="AC72" s="16">
        <v>0.16806561950000001</v>
      </c>
      <c r="AD72" s="16" t="s">
        <v>422</v>
      </c>
      <c r="AE72" s="68"/>
      <c r="AF72" s="16" t="s">
        <v>422</v>
      </c>
      <c r="AG72" s="16" t="s">
        <v>422</v>
      </c>
      <c r="AH72" s="16" t="s">
        <v>422</v>
      </c>
      <c r="AI72" s="16" t="s">
        <v>422</v>
      </c>
      <c r="AJ72" s="16" t="s">
        <v>422</v>
      </c>
      <c r="AK72" s="16">
        <v>3654.4360000000001</v>
      </c>
      <c r="AL72" s="23" t="s">
        <v>175</v>
      </c>
    </row>
    <row r="73" spans="1:38" s="2" customFormat="1" ht="26.25" customHeight="1" thickBot="1" x14ac:dyDescent="0.3">
      <c r="A73" s="29" t="s">
        <v>49</v>
      </c>
      <c r="B73" s="29" t="s">
        <v>176</v>
      </c>
      <c r="C73" s="30" t="s">
        <v>177</v>
      </c>
      <c r="D73" s="31"/>
      <c r="E73" s="16">
        <v>8.5670699999999995E-3</v>
      </c>
      <c r="F73" s="16" t="s">
        <v>420</v>
      </c>
      <c r="G73" s="16">
        <v>0.84057899999999997</v>
      </c>
      <c r="H73" s="16" t="s">
        <v>420</v>
      </c>
      <c r="I73" s="16" t="s">
        <v>421</v>
      </c>
      <c r="J73" s="16" t="s">
        <v>421</v>
      </c>
      <c r="K73" s="16" t="s">
        <v>421</v>
      </c>
      <c r="L73" s="16" t="s">
        <v>421</v>
      </c>
      <c r="M73" s="16">
        <v>2.2120500000000001E-4</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0.11900627599999999</v>
      </c>
      <c r="F74" s="16" t="s">
        <v>423</v>
      </c>
      <c r="G74" s="16">
        <v>5.2840199999999997E-4</v>
      </c>
      <c r="H74" s="16" t="s">
        <v>423</v>
      </c>
      <c r="I74" s="16" t="s">
        <v>421</v>
      </c>
      <c r="J74" s="16" t="s">
        <v>421</v>
      </c>
      <c r="K74" s="16" t="s">
        <v>421</v>
      </c>
      <c r="L74" s="16" t="s">
        <v>421</v>
      </c>
      <c r="M74" s="16">
        <v>0.116786896</v>
      </c>
      <c r="N74" s="16">
        <v>9.9999999999999995E-7</v>
      </c>
      <c r="O74" s="16" t="s">
        <v>423</v>
      </c>
      <c r="P74" s="16">
        <v>1.07E-4</v>
      </c>
      <c r="Q74" s="16" t="s">
        <v>423</v>
      </c>
      <c r="R74" s="16" t="s">
        <v>420</v>
      </c>
      <c r="S74" s="16" t="s">
        <v>423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421</v>
      </c>
      <c r="J78" s="16" t="s">
        <v>421</v>
      </c>
      <c r="K78" s="16" t="s">
        <v>421</v>
      </c>
      <c r="L78" s="16" t="s">
        <v>421</v>
      </c>
      <c r="M78" s="16" t="s">
        <v>423</v>
      </c>
      <c r="N78" s="16" t="s">
        <v>423</v>
      </c>
      <c r="O78" s="16" t="s">
        <v>423</v>
      </c>
      <c r="P78" s="16" t="s">
        <v>423</v>
      </c>
      <c r="Q78" s="16" t="s">
        <v>423</v>
      </c>
      <c r="R78" s="16" t="s">
        <v>420</v>
      </c>
      <c r="S78" s="16" t="s">
        <v>423</v>
      </c>
      <c r="T78" s="16" t="s">
        <v>420</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0.34601506299999996</v>
      </c>
      <c r="F80" s="16">
        <v>0.58948999999999996</v>
      </c>
      <c r="G80" s="16">
        <v>4.4777331510000007</v>
      </c>
      <c r="H80" s="16" t="s">
        <v>420</v>
      </c>
      <c r="I80" s="16" t="s">
        <v>421</v>
      </c>
      <c r="J80" s="16" t="s">
        <v>421</v>
      </c>
      <c r="K80" s="16" t="s">
        <v>421</v>
      </c>
      <c r="L80" s="16" t="s">
        <v>421</v>
      </c>
      <c r="M80" s="16">
        <v>2.0908252640000002</v>
      </c>
      <c r="N80" s="16">
        <v>37.423715000000001</v>
      </c>
      <c r="O80" s="16">
        <v>3.1085509999999998</v>
      </c>
      <c r="P80" s="16">
        <v>5.9871000000000008E-2</v>
      </c>
      <c r="Q80" s="16">
        <v>4.181298</v>
      </c>
      <c r="R80" s="16" t="s">
        <v>420</v>
      </c>
      <c r="S80" s="16">
        <v>15.409962999999998</v>
      </c>
      <c r="T80" s="16" t="s">
        <v>420</v>
      </c>
      <c r="U80" s="16" t="s">
        <v>420</v>
      </c>
      <c r="V80" s="16">
        <v>43.572733999999997</v>
      </c>
      <c r="W80" s="16">
        <v>28.702459900000001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5.3973491671416696</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5794857</v>
      </c>
      <c r="AL82" s="23" t="s">
        <v>431</v>
      </c>
    </row>
    <row r="83" spans="1:38" s="2" customFormat="1" ht="26.25" customHeight="1" thickBot="1" x14ac:dyDescent="0.3">
      <c r="A83" s="29" t="s">
        <v>49</v>
      </c>
      <c r="B83" s="100" t="s">
        <v>205</v>
      </c>
      <c r="C83" s="35" t="s">
        <v>206</v>
      </c>
      <c r="D83" s="31"/>
      <c r="E83" s="16" t="s">
        <v>420</v>
      </c>
      <c r="F83" s="16">
        <v>2.05792632E-2</v>
      </c>
      <c r="G83" s="16" t="s">
        <v>420</v>
      </c>
      <c r="H83" s="16" t="s">
        <v>420</v>
      </c>
      <c r="I83" s="16" t="s">
        <v>421</v>
      </c>
      <c r="J83" s="16" t="s">
        <v>421</v>
      </c>
      <c r="K83" s="16" t="s">
        <v>421</v>
      </c>
      <c r="L83" s="16" t="s">
        <v>421</v>
      </c>
      <c r="M83" s="16" t="s">
        <v>420</v>
      </c>
      <c r="N83" s="16" t="s">
        <v>420</v>
      </c>
      <c r="O83" s="16" t="s">
        <v>420</v>
      </c>
      <c r="P83" s="16" t="s">
        <v>420</v>
      </c>
      <c r="Q83" s="16" t="s">
        <v>420</v>
      </c>
      <c r="R83" s="16" t="s">
        <v>420</v>
      </c>
      <c r="S83" s="16" t="s">
        <v>420</v>
      </c>
      <c r="T83" s="16" t="s">
        <v>420</v>
      </c>
      <c r="U83" s="16" t="s">
        <v>420</v>
      </c>
      <c r="V83" s="16" t="s">
        <v>420</v>
      </c>
      <c r="W83" s="16">
        <v>0.154</v>
      </c>
      <c r="X83" s="16">
        <v>1.75087493503555E-3</v>
      </c>
      <c r="Y83" s="16">
        <v>3.7284541426621E-4</v>
      </c>
      <c r="Z83" s="16">
        <v>1.75944565497638E-6</v>
      </c>
      <c r="AA83" s="16">
        <v>1.75944565497638E-6</v>
      </c>
      <c r="AB83" s="16">
        <v>2.1272392406117102E-3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v>3.825733E-3</v>
      </c>
      <c r="F84" s="16" t="s">
        <v>420</v>
      </c>
      <c r="G84" s="16">
        <v>4.176146E-2</v>
      </c>
      <c r="H84" s="16" t="s">
        <v>420</v>
      </c>
      <c r="I84" s="16" t="s">
        <v>421</v>
      </c>
      <c r="J84" s="16" t="s">
        <v>421</v>
      </c>
      <c r="K84" s="16" t="s">
        <v>421</v>
      </c>
      <c r="L84" s="16" t="s">
        <v>421</v>
      </c>
      <c r="M84" s="16">
        <v>1.3214499999999999E-4</v>
      </c>
      <c r="N84" s="16">
        <v>3.48E-4</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7.7966153999999982E-2</v>
      </c>
      <c r="F85" s="16">
        <v>32.678726595844765</v>
      </c>
      <c r="G85" s="16">
        <v>7.822342999999999E-3</v>
      </c>
      <c r="H85" s="16" t="s">
        <v>420</v>
      </c>
      <c r="I85" s="16" t="s">
        <v>421</v>
      </c>
      <c r="J85" s="16" t="s">
        <v>421</v>
      </c>
      <c r="K85" s="16" t="s">
        <v>421</v>
      </c>
      <c r="L85" s="16" t="s">
        <v>421</v>
      </c>
      <c r="M85" s="16">
        <v>7.1800628999999991E-2</v>
      </c>
      <c r="N85" s="16">
        <v>1.1627999999999999E-2</v>
      </c>
      <c r="O85" s="16" t="s">
        <v>420</v>
      </c>
      <c r="P85" s="16">
        <v>8.1000000000000004E-5</v>
      </c>
      <c r="Q85" s="16" t="s">
        <v>420</v>
      </c>
      <c r="R85" s="16">
        <v>0.15914400000000001</v>
      </c>
      <c r="S85" s="16">
        <v>6.7429999999999999E-3</v>
      </c>
      <c r="T85" s="16">
        <v>3.9317999999999999E-2</v>
      </c>
      <c r="U85" s="16" t="s">
        <v>420</v>
      </c>
      <c r="V85" s="16">
        <v>0.170019</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2.9577800600000002</v>
      </c>
      <c r="G86" s="16" t="s">
        <v>420</v>
      </c>
      <c r="H86" s="16" t="s">
        <v>420</v>
      </c>
      <c r="I86" s="16" t="s">
        <v>421</v>
      </c>
      <c r="J86" s="16" t="s">
        <v>421</v>
      </c>
      <c r="K86" s="16" t="s">
        <v>421</v>
      </c>
      <c r="L86" s="16" t="s">
        <v>421</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1.311631</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2.4724875E-2</v>
      </c>
      <c r="F88" s="16">
        <v>6.0529860260394752</v>
      </c>
      <c r="G88" s="16">
        <v>1.2724700000000001E-4</v>
      </c>
      <c r="H88" s="16" t="s">
        <v>420</v>
      </c>
      <c r="I88" s="16" t="s">
        <v>421</v>
      </c>
      <c r="J88" s="16" t="s">
        <v>421</v>
      </c>
      <c r="K88" s="16" t="s">
        <v>421</v>
      </c>
      <c r="L88" s="16" t="s">
        <v>421</v>
      </c>
      <c r="M88" s="16">
        <v>1.0141692000000001E-2</v>
      </c>
      <c r="N88" s="16">
        <v>0.91804799999999998</v>
      </c>
      <c r="O88" s="16" t="s">
        <v>420</v>
      </c>
      <c r="P88" s="16" t="s">
        <v>420</v>
      </c>
      <c r="Q88" s="16" t="s">
        <v>420</v>
      </c>
      <c r="R88" s="16" t="s">
        <v>420</v>
      </c>
      <c r="S88" s="16" t="s">
        <v>420</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1.5468649999999999E-3</v>
      </c>
      <c r="F89" s="16">
        <v>10.83</v>
      </c>
      <c r="G89" s="16">
        <v>1.9408000000000001E-5</v>
      </c>
      <c r="H89" s="16">
        <v>3.8012400000000002E-4</v>
      </c>
      <c r="I89" s="16" t="s">
        <v>421</v>
      </c>
      <c r="J89" s="16" t="s">
        <v>421</v>
      </c>
      <c r="K89" s="16" t="s">
        <v>421</v>
      </c>
      <c r="L89" s="16" t="s">
        <v>421</v>
      </c>
      <c r="M89" s="16">
        <v>1.5468649999999999E-3</v>
      </c>
      <c r="N89" s="16" t="s">
        <v>422</v>
      </c>
      <c r="O89" s="16" t="s">
        <v>422</v>
      </c>
      <c r="P89" s="16">
        <v>1.9999999999999999E-6</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4.4449113219582195</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1.7875636274888144E-2</v>
      </c>
      <c r="F91" s="16">
        <v>6.4623175963094609E-2</v>
      </c>
      <c r="G91" s="16">
        <v>3.7010829501076502E-3</v>
      </c>
      <c r="H91" s="16">
        <v>4.0354597681568599E-2</v>
      </c>
      <c r="I91" s="16" t="s">
        <v>421</v>
      </c>
      <c r="J91" s="16" t="s">
        <v>421</v>
      </c>
      <c r="K91" s="16" t="s">
        <v>421</v>
      </c>
      <c r="L91" s="16" t="s">
        <v>421</v>
      </c>
      <c r="M91" s="16">
        <v>0.5449954689309382</v>
      </c>
      <c r="N91" s="16">
        <v>0.96212498537643798</v>
      </c>
      <c r="O91" s="16">
        <v>8.7892581436927575E-2</v>
      </c>
      <c r="P91" s="16">
        <v>1.4312147986608576E-3</v>
      </c>
      <c r="Q91" s="16">
        <v>1.6921807234585877E-3</v>
      </c>
      <c r="R91" s="16">
        <v>0.16124013342914212</v>
      </c>
      <c r="S91" s="16">
        <v>6.3240204736698056</v>
      </c>
      <c r="T91" s="16">
        <v>0.29778413402739196</v>
      </c>
      <c r="U91" s="16">
        <v>3.3616455320618785E-2</v>
      </c>
      <c r="V91" s="16">
        <v>3.6591142715575806</v>
      </c>
      <c r="W91" s="16">
        <v>9.7239994413418E-4</v>
      </c>
      <c r="X91" s="16">
        <v>1.0793639379889401E-3</v>
      </c>
      <c r="Y91" s="16">
        <v>4.3757997486038302E-4</v>
      </c>
      <c r="Z91" s="16">
        <v>4.3757997486038302E-4</v>
      </c>
      <c r="AA91" s="16">
        <v>4.3757997486038302E-4</v>
      </c>
      <c r="AB91" s="16">
        <v>2.39210386257009E-3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4.2732800000000001E-2</v>
      </c>
      <c r="F92" s="16" t="s">
        <v>422</v>
      </c>
      <c r="G92" s="16">
        <v>2.0031000000000001E-4</v>
      </c>
      <c r="H92" s="16" t="s">
        <v>422</v>
      </c>
      <c r="I92" s="16" t="s">
        <v>421</v>
      </c>
      <c r="J92" s="16" t="s">
        <v>421</v>
      </c>
      <c r="K92" s="16" t="s">
        <v>421</v>
      </c>
      <c r="L92" s="16" t="s">
        <v>421</v>
      </c>
      <c r="M92" s="16">
        <v>1.7360199999999999E-2</v>
      </c>
      <c r="N92" s="16" t="s">
        <v>422</v>
      </c>
      <c r="O92" s="16" t="s">
        <v>422</v>
      </c>
      <c r="P92" s="16">
        <v>5.3000000000000001E-5</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0.18657234600000008</v>
      </c>
      <c r="F93" s="16">
        <v>1.1831993512749002</v>
      </c>
      <c r="G93" s="16">
        <v>1.2416011839999999</v>
      </c>
      <c r="H93" s="16">
        <v>2.8592E-4</v>
      </c>
      <c r="I93" s="16" t="s">
        <v>421</v>
      </c>
      <c r="J93" s="16" t="s">
        <v>421</v>
      </c>
      <c r="K93" s="16" t="s">
        <v>421</v>
      </c>
      <c r="L93" s="16" t="s">
        <v>421</v>
      </c>
      <c r="M93" s="16">
        <v>0.4857367090000001</v>
      </c>
      <c r="N93" s="16">
        <v>9.304999999999999E-3</v>
      </c>
      <c r="O93" s="16" t="s">
        <v>422</v>
      </c>
      <c r="P93" s="16">
        <v>3.6999999999999998E-5</v>
      </c>
      <c r="Q93" s="16" t="s">
        <v>422</v>
      </c>
      <c r="R93" s="16" t="s">
        <v>422</v>
      </c>
      <c r="S93" s="16" t="s">
        <v>422</v>
      </c>
      <c r="T93" s="16" t="s">
        <v>422</v>
      </c>
      <c r="U93" s="16" t="s">
        <v>422</v>
      </c>
      <c r="V93" s="16" t="s">
        <v>422</v>
      </c>
      <c r="W93" s="16">
        <v>1.3008E-3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t="s">
        <v>420</v>
      </c>
      <c r="F95" s="16" t="s">
        <v>422</v>
      </c>
      <c r="G95" s="16" t="s">
        <v>420</v>
      </c>
      <c r="H95" s="16" t="s">
        <v>422</v>
      </c>
      <c r="I95" s="16" t="s">
        <v>421</v>
      </c>
      <c r="J95" s="16" t="s">
        <v>421</v>
      </c>
      <c r="K95" s="16" t="s">
        <v>421</v>
      </c>
      <c r="L95" s="16" t="s">
        <v>421</v>
      </c>
      <c r="M95" s="16" t="s">
        <v>420</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1.0217195793784699</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t="s">
        <v>420</v>
      </c>
      <c r="F98" s="16" t="s">
        <v>423</v>
      </c>
      <c r="G98" s="16" t="s">
        <v>420</v>
      </c>
      <c r="H98" s="16" t="s">
        <v>422</v>
      </c>
      <c r="I98" s="16" t="s">
        <v>421</v>
      </c>
      <c r="J98" s="16" t="s">
        <v>421</v>
      </c>
      <c r="K98" s="16" t="s">
        <v>421</v>
      </c>
      <c r="L98" s="16" t="s">
        <v>421</v>
      </c>
      <c r="M98" s="16" t="s">
        <v>420</v>
      </c>
      <c r="N98" s="16" t="s">
        <v>420</v>
      </c>
      <c r="O98" s="16" t="s">
        <v>420</v>
      </c>
      <c r="P98" s="16" t="s">
        <v>420</v>
      </c>
      <c r="Q98" s="16" t="s">
        <v>420</v>
      </c>
      <c r="R98" s="16" t="s">
        <v>420</v>
      </c>
      <c r="S98" s="16" t="s">
        <v>420</v>
      </c>
      <c r="T98" s="16" t="s">
        <v>420</v>
      </c>
      <c r="U98" s="16" t="s">
        <v>420</v>
      </c>
      <c r="V98" s="16" t="s">
        <v>420</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0.17511582219999999</v>
      </c>
      <c r="F99" s="16">
        <v>5.0162619770000001</v>
      </c>
      <c r="G99" s="16" t="s">
        <v>422</v>
      </c>
      <c r="H99" s="16">
        <v>3.502161976</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414.74799999999999</v>
      </c>
      <c r="AL99" s="23" t="s">
        <v>239</v>
      </c>
    </row>
    <row r="100" spans="1:38" s="2" customFormat="1" ht="26.25" customHeight="1" thickBot="1" x14ac:dyDescent="0.3">
      <c r="A100" s="29" t="s">
        <v>237</v>
      </c>
      <c r="B100" s="29" t="s">
        <v>240</v>
      </c>
      <c r="C100" s="30" t="s">
        <v>402</v>
      </c>
      <c r="D100" s="33"/>
      <c r="E100" s="16">
        <v>0.179057782</v>
      </c>
      <c r="F100" s="16">
        <v>11.252230000000001</v>
      </c>
      <c r="G100" s="16" t="s">
        <v>422</v>
      </c>
      <c r="H100" s="16">
        <v>5.4117463060000004</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1281.317</v>
      </c>
      <c r="AL100" s="23" t="s">
        <v>239</v>
      </c>
    </row>
    <row r="101" spans="1:38" s="2" customFormat="1" ht="26.25" customHeight="1" thickBot="1" x14ac:dyDescent="0.3">
      <c r="A101" s="29" t="s">
        <v>237</v>
      </c>
      <c r="B101" s="29" t="s">
        <v>241</v>
      </c>
      <c r="C101" s="30" t="s">
        <v>242</v>
      </c>
      <c r="D101" s="33"/>
      <c r="E101" s="16">
        <v>1.3821840000000001E-3</v>
      </c>
      <c r="F101" s="16">
        <v>3.2135777999999997E-2</v>
      </c>
      <c r="G101" s="16" t="s">
        <v>422</v>
      </c>
      <c r="H101" s="16">
        <v>4.7470032150000001E-2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115.182</v>
      </c>
      <c r="AL101" s="23" t="s">
        <v>239</v>
      </c>
    </row>
    <row r="102" spans="1:38" s="2" customFormat="1" ht="26.25" customHeight="1" thickBot="1" x14ac:dyDescent="0.3">
      <c r="A102" s="29" t="s">
        <v>237</v>
      </c>
      <c r="B102" s="29" t="s">
        <v>243</v>
      </c>
      <c r="C102" s="30" t="s">
        <v>380</v>
      </c>
      <c r="D102" s="33"/>
      <c r="E102" s="16">
        <v>3.2495662129999998E-2</v>
      </c>
      <c r="F102" s="16">
        <v>5.1125152839999997</v>
      </c>
      <c r="G102" s="16" t="s">
        <v>422</v>
      </c>
      <c r="H102" s="16">
        <v>17.401257680000001</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6545.3810000000003</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5.9652000000000001E-4</v>
      </c>
      <c r="F104" s="16">
        <v>3.1019039999999999E-3</v>
      </c>
      <c r="G104" s="16" t="s">
        <v>422</v>
      </c>
      <c r="H104" s="16">
        <v>2.1911669029999999E-3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4.9710000000000001</v>
      </c>
      <c r="AL104" s="23" t="s">
        <v>239</v>
      </c>
    </row>
    <row r="105" spans="1:38" s="2" customFormat="1" ht="26.25" customHeight="1" thickBot="1" x14ac:dyDescent="0.3">
      <c r="A105" s="29" t="s">
        <v>237</v>
      </c>
      <c r="B105" s="29" t="s">
        <v>248</v>
      </c>
      <c r="C105" s="30" t="s">
        <v>249</v>
      </c>
      <c r="D105" s="33"/>
      <c r="E105" s="16">
        <v>3.5657499999999999E-3</v>
      </c>
      <c r="F105" s="16">
        <v>0.100487514</v>
      </c>
      <c r="G105" s="16" t="s">
        <v>422</v>
      </c>
      <c r="H105" s="16">
        <v>5.8849113421E-2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14.263</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4.8343512210000002E-2</v>
      </c>
      <c r="F107" s="16">
        <v>1.282918725</v>
      </c>
      <c r="G107" s="16" t="s">
        <v>422</v>
      </c>
      <c r="H107" s="16">
        <v>0.83907155550000001</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10964.734</v>
      </c>
      <c r="AL107" s="23" t="s">
        <v>239</v>
      </c>
    </row>
    <row r="108" spans="1:38" s="2" customFormat="1" ht="26.25" customHeight="1" thickBot="1" x14ac:dyDescent="0.3">
      <c r="A108" s="29" t="s">
        <v>237</v>
      </c>
      <c r="B108" s="29" t="s">
        <v>253</v>
      </c>
      <c r="C108" s="30" t="s">
        <v>374</v>
      </c>
      <c r="D108" s="33"/>
      <c r="E108" s="16">
        <v>0.39769401599999998</v>
      </c>
      <c r="F108" s="16">
        <v>1.9352390399999999</v>
      </c>
      <c r="G108" s="16" t="s">
        <v>422</v>
      </c>
      <c r="H108" s="16">
        <v>0.7495868</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14729.407999999999</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5.4100440000000001E-3</v>
      </c>
      <c r="F110" s="16">
        <v>0.30542304300000001</v>
      </c>
      <c r="G110" s="16" t="s">
        <v>422</v>
      </c>
      <c r="H110" s="16">
        <v>8.0148800000000006E-2</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200.37200000000001</v>
      </c>
      <c r="AL110" s="23" t="s">
        <v>239</v>
      </c>
    </row>
    <row r="111" spans="1:38" s="2" customFormat="1" ht="26.25" customHeight="1" thickBot="1" x14ac:dyDescent="0.3">
      <c r="A111" s="29" t="s">
        <v>237</v>
      </c>
      <c r="B111" s="29" t="s">
        <v>256</v>
      </c>
      <c r="C111" s="30" t="s">
        <v>370</v>
      </c>
      <c r="D111" s="33"/>
      <c r="E111" s="16">
        <v>2.9904999999999999E-5</v>
      </c>
      <c r="F111" s="16">
        <v>1.5621561000000001E-2</v>
      </c>
      <c r="G111" s="16" t="s">
        <v>422</v>
      </c>
      <c r="H111" s="16">
        <v>2.6812539999999999E-2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29.905000000000001</v>
      </c>
      <c r="AL111" s="23" t="s">
        <v>239</v>
      </c>
    </row>
    <row r="112" spans="1:38" s="2" customFormat="1" ht="26.25" customHeight="1" thickBot="1" x14ac:dyDescent="0.3">
      <c r="A112" s="29" t="s">
        <v>257</v>
      </c>
      <c r="B112" s="29" t="s">
        <v>258</v>
      </c>
      <c r="C112" s="30" t="s">
        <v>259</v>
      </c>
      <c r="D112" s="31"/>
      <c r="E112" s="16">
        <v>4.1571199999999999</v>
      </c>
      <c r="F112" s="16" t="s">
        <v>422</v>
      </c>
      <c r="G112" s="16" t="s">
        <v>422</v>
      </c>
      <c r="H112" s="16">
        <v>2.135557929</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103928000</v>
      </c>
      <c r="AL112" s="23" t="s">
        <v>412</v>
      </c>
    </row>
    <row r="113" spans="1:38" s="2" customFormat="1" ht="26.25" customHeight="1" thickBot="1" x14ac:dyDescent="0.3">
      <c r="A113" s="29" t="s">
        <v>257</v>
      </c>
      <c r="B113" s="36" t="s">
        <v>260</v>
      </c>
      <c r="C113" s="37" t="s">
        <v>261</v>
      </c>
      <c r="D113" s="31"/>
      <c r="E113" s="16">
        <v>5.9456515159999999</v>
      </c>
      <c r="F113" s="16" t="s">
        <v>422</v>
      </c>
      <c r="G113" s="16" t="s">
        <v>422</v>
      </c>
      <c r="H113" s="16">
        <v>59.641482603899988</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148641287.90197843</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1.8561277820000001E-3</v>
      </c>
      <c r="F115" s="16" t="s">
        <v>422</v>
      </c>
      <c r="G115" s="16" t="s">
        <v>422</v>
      </c>
      <c r="H115" s="16">
        <v>3.7122555640000002E-3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46403.194545454542</v>
      </c>
      <c r="AL115" s="23" t="s">
        <v>426</v>
      </c>
    </row>
    <row r="116" spans="1:38" s="2" customFormat="1" ht="26.25" customHeight="1" thickBot="1" x14ac:dyDescent="0.3">
      <c r="A116" s="29" t="s">
        <v>257</v>
      </c>
      <c r="B116" s="29" t="s">
        <v>265</v>
      </c>
      <c r="C116" s="30" t="s">
        <v>403</v>
      </c>
      <c r="D116" s="31"/>
      <c r="E116" s="16" t="s">
        <v>423</v>
      </c>
      <c r="F116" s="16" t="s">
        <v>422</v>
      </c>
      <c r="G116" s="16" t="s">
        <v>422</v>
      </c>
      <c r="H116" s="16">
        <v>4.1665440419999999</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42834520.299905255</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0.51202231080000005</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595374.78</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1.5412228290458101</v>
      </c>
      <c r="G125" s="16" t="s">
        <v>420</v>
      </c>
      <c r="H125" s="16" t="s">
        <v>420</v>
      </c>
      <c r="I125" s="16" t="s">
        <v>421</v>
      </c>
      <c r="J125" s="16" t="s">
        <v>421</v>
      </c>
      <c r="K125" s="16" t="s">
        <v>421</v>
      </c>
      <c r="L125" s="16" t="s">
        <v>421</v>
      </c>
      <c r="M125" s="16" t="s">
        <v>420</v>
      </c>
      <c r="N125" s="16" t="s">
        <v>420</v>
      </c>
      <c r="O125" s="16" t="s">
        <v>420</v>
      </c>
      <c r="P125" s="16" t="s">
        <v>420</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2428.6166362615927</v>
      </c>
      <c r="AL125" s="23" t="s">
        <v>417</v>
      </c>
    </row>
    <row r="126" spans="1:38" s="2" customFormat="1" ht="26.25" customHeight="1" thickBot="1" x14ac:dyDescent="0.3">
      <c r="A126" s="29" t="s">
        <v>282</v>
      </c>
      <c r="B126" s="29" t="s">
        <v>285</v>
      </c>
      <c r="C126" s="30" t="s">
        <v>286</v>
      </c>
      <c r="D126" s="31"/>
      <c r="E126" s="16" t="s">
        <v>420</v>
      </c>
      <c r="F126" s="16">
        <v>5.7958944718176399E-3</v>
      </c>
      <c r="G126" s="16" t="s">
        <v>422</v>
      </c>
      <c r="H126" s="16">
        <v>4.1105040000000002E-2</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171.27099999999999</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0.52392751599999998</v>
      </c>
      <c r="F128" s="16">
        <v>8.5462602318516698E-3</v>
      </c>
      <c r="G128" s="16">
        <v>0.74224529999999989</v>
      </c>
      <c r="H128" s="16" t="s">
        <v>420</v>
      </c>
      <c r="I128" s="16" t="s">
        <v>421</v>
      </c>
      <c r="J128" s="16" t="s">
        <v>421</v>
      </c>
      <c r="K128" s="16" t="s">
        <v>421</v>
      </c>
      <c r="L128" s="16" t="s">
        <v>421</v>
      </c>
      <c r="M128" s="16">
        <v>0.69971304799999989</v>
      </c>
      <c r="N128" s="16">
        <v>9.2542680000000015</v>
      </c>
      <c r="O128" s="16">
        <v>0.510158</v>
      </c>
      <c r="P128" s="16">
        <v>0.67252299999999987</v>
      </c>
      <c r="Q128" s="16">
        <v>6.5707000000000002E-2</v>
      </c>
      <c r="R128" s="16">
        <v>8.1966649999999994</v>
      </c>
      <c r="S128" s="16">
        <v>1.198399</v>
      </c>
      <c r="T128" s="16">
        <v>7.1836519999999995</v>
      </c>
      <c r="U128" s="16">
        <v>2.5270000000000001E-2</v>
      </c>
      <c r="V128" s="16">
        <v>17.951799999999999</v>
      </c>
      <c r="W128" s="16">
        <v>53.333333349999997</v>
      </c>
      <c r="X128" s="16" t="s">
        <v>420</v>
      </c>
      <c r="Y128" s="16" t="s">
        <v>420</v>
      </c>
      <c r="Z128" s="16" t="s">
        <v>420</v>
      </c>
      <c r="AA128" s="16" t="s">
        <v>420</v>
      </c>
      <c r="AB128" s="16" t="s">
        <v>420</v>
      </c>
      <c r="AC128" s="16">
        <v>0.36753333333333349</v>
      </c>
      <c r="AD128" s="16" t="s">
        <v>422</v>
      </c>
      <c r="AE128" s="68"/>
      <c r="AF128" s="16" t="s">
        <v>422</v>
      </c>
      <c r="AG128" s="16" t="s">
        <v>422</v>
      </c>
      <c r="AH128" s="16" t="s">
        <v>422</v>
      </c>
      <c r="AI128" s="16" t="s">
        <v>422</v>
      </c>
      <c r="AJ128" s="16" t="s">
        <v>422</v>
      </c>
      <c r="AK128" s="16">
        <v>349.55898422574336</v>
      </c>
      <c r="AL128" s="23" t="s">
        <v>294</v>
      </c>
    </row>
    <row r="129" spans="1:38" s="2" customFormat="1" ht="26.25" customHeight="1" thickBot="1" x14ac:dyDescent="0.3">
      <c r="A129" s="29" t="s">
        <v>282</v>
      </c>
      <c r="B129" s="29" t="s">
        <v>292</v>
      </c>
      <c r="C129" s="35" t="s">
        <v>293</v>
      </c>
      <c r="D129" s="31"/>
      <c r="E129" s="16">
        <v>1.5114690000000001E-3</v>
      </c>
      <c r="F129" s="16">
        <v>3.0621219797680398E-3</v>
      </c>
      <c r="G129" s="16">
        <v>0.86962429799999996</v>
      </c>
      <c r="H129" s="16" t="s">
        <v>423</v>
      </c>
      <c r="I129" s="16" t="s">
        <v>421</v>
      </c>
      <c r="J129" s="16" t="s">
        <v>421</v>
      </c>
      <c r="K129" s="16" t="s">
        <v>421</v>
      </c>
      <c r="L129" s="16" t="s">
        <v>421</v>
      </c>
      <c r="M129" s="16">
        <v>4.5021599999999997E-4</v>
      </c>
      <c r="N129" s="16" t="s">
        <v>423</v>
      </c>
      <c r="O129" s="16" t="s">
        <v>423</v>
      </c>
      <c r="P129" s="16" t="s">
        <v>423</v>
      </c>
      <c r="Q129" s="16" t="s">
        <v>423</v>
      </c>
      <c r="R129" s="16" t="s">
        <v>423</v>
      </c>
      <c r="S129" s="16" t="s">
        <v>423</v>
      </c>
      <c r="T129" s="16" t="s">
        <v>423</v>
      </c>
      <c r="U129" s="16" t="s">
        <v>423</v>
      </c>
      <c r="V129" s="16" t="s">
        <v>423</v>
      </c>
      <c r="W129" s="16">
        <v>7.8920669581650396</v>
      </c>
      <c r="X129" s="16" t="s">
        <v>420</v>
      </c>
      <c r="Y129" s="16" t="s">
        <v>420</v>
      </c>
      <c r="Z129" s="16" t="s">
        <v>420</v>
      </c>
      <c r="AA129" s="16" t="s">
        <v>420</v>
      </c>
      <c r="AB129" s="16" t="s">
        <v>420</v>
      </c>
      <c r="AC129" s="16">
        <v>1.6441806162843801E-2</v>
      </c>
      <c r="AD129" s="16" t="s">
        <v>422</v>
      </c>
      <c r="AE129" s="68"/>
      <c r="AF129" s="16" t="s">
        <v>422</v>
      </c>
      <c r="AG129" s="16" t="s">
        <v>422</v>
      </c>
      <c r="AH129" s="16" t="s">
        <v>422</v>
      </c>
      <c r="AI129" s="16" t="s">
        <v>422</v>
      </c>
      <c r="AJ129" s="16" t="s">
        <v>422</v>
      </c>
      <c r="AK129" s="16">
        <v>117.85147340769117</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v>1.06784E-3</v>
      </c>
      <c r="F131" s="16">
        <v>1.36106837583569E-4</v>
      </c>
      <c r="G131" s="16">
        <v>9.9664000000000003E-4</v>
      </c>
      <c r="H131" s="16" t="s">
        <v>423</v>
      </c>
      <c r="I131" s="16" t="s">
        <v>421</v>
      </c>
      <c r="J131" s="16" t="s">
        <v>421</v>
      </c>
      <c r="K131" s="16" t="s">
        <v>421</v>
      </c>
      <c r="L131" s="16" t="s">
        <v>421</v>
      </c>
      <c r="M131" s="16">
        <v>7.0768000000000003E-4</v>
      </c>
      <c r="N131" s="16">
        <v>6.4447000000000004E-2</v>
      </c>
      <c r="O131" s="16" t="s">
        <v>423</v>
      </c>
      <c r="P131" s="16" t="s">
        <v>423</v>
      </c>
      <c r="Q131" s="16" t="s">
        <v>423</v>
      </c>
      <c r="R131" s="16" t="s">
        <v>423</v>
      </c>
      <c r="S131" s="16" t="s">
        <v>423</v>
      </c>
      <c r="T131" s="16" t="s">
        <v>423</v>
      </c>
      <c r="U131" s="16" t="s">
        <v>423</v>
      </c>
      <c r="V131" s="16" t="s">
        <v>423</v>
      </c>
      <c r="W131" s="16">
        <v>0.43252295607730301</v>
      </c>
      <c r="X131" s="16" t="s">
        <v>420</v>
      </c>
      <c r="Y131" s="16" t="s">
        <v>420</v>
      </c>
      <c r="Z131" s="16" t="s">
        <v>420</v>
      </c>
      <c r="AA131" s="16" t="s">
        <v>420</v>
      </c>
      <c r="AB131" s="16" t="s">
        <v>420</v>
      </c>
      <c r="AC131" s="16">
        <v>0.13885469899526401</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2.66301366836908E-4</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0.80412322251320101</v>
      </c>
      <c r="X132" s="16" t="s">
        <v>420</v>
      </c>
      <c r="Y132" s="16" t="s">
        <v>420</v>
      </c>
      <c r="Z132" s="16" t="s">
        <v>420</v>
      </c>
      <c r="AA132" s="16" t="s">
        <v>420</v>
      </c>
      <c r="AB132" s="16" t="s">
        <v>420</v>
      </c>
      <c r="AC132" s="16">
        <v>7.1494138433448304</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v>4.6303999999999998E-3</v>
      </c>
      <c r="N133" s="16" t="s">
        <v>420</v>
      </c>
      <c r="O133" s="16" t="s">
        <v>420</v>
      </c>
      <c r="P133" s="16">
        <v>1.4469999999999999E-3</v>
      </c>
      <c r="Q133" s="16" t="s">
        <v>420</v>
      </c>
      <c r="R133" s="16" t="s">
        <v>420</v>
      </c>
      <c r="S133" s="16" t="s">
        <v>420</v>
      </c>
      <c r="T133" s="16" t="s">
        <v>420</v>
      </c>
      <c r="U133" s="16" t="s">
        <v>420</v>
      </c>
      <c r="V133" s="16" t="s">
        <v>420</v>
      </c>
      <c r="W133" s="16">
        <v>5.0558400000000003E-2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12639.599999999999</v>
      </c>
      <c r="AL133" s="23" t="s">
        <v>409</v>
      </c>
    </row>
    <row r="134" spans="1:38" s="2" customFormat="1" ht="26.25" customHeight="1" thickBot="1" x14ac:dyDescent="0.3">
      <c r="A134" s="29" t="s">
        <v>282</v>
      </c>
      <c r="B134" s="29" t="s">
        <v>303</v>
      </c>
      <c r="C134" s="30" t="s">
        <v>304</v>
      </c>
      <c r="D134" s="31"/>
      <c r="E134" s="16">
        <v>7.1693699999999999E-2</v>
      </c>
      <c r="F134" s="16" t="s">
        <v>422</v>
      </c>
      <c r="G134" s="16">
        <v>1.1016488000000001E-2</v>
      </c>
      <c r="H134" s="16" t="s">
        <v>422</v>
      </c>
      <c r="I134" s="16" t="s">
        <v>421</v>
      </c>
      <c r="J134" s="16" t="s">
        <v>421</v>
      </c>
      <c r="K134" s="16" t="s">
        <v>421</v>
      </c>
      <c r="L134" s="16" t="s">
        <v>421</v>
      </c>
      <c r="M134" s="16">
        <v>9.0203000000000006E-4</v>
      </c>
      <c r="N134" s="16">
        <v>7.9799999999999999E-4</v>
      </c>
      <c r="O134" s="16" t="s">
        <v>422</v>
      </c>
      <c r="P134" s="16">
        <v>3.9999999999999998E-6</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6.5523973470498306E-2</v>
      </c>
      <c r="F135" s="16">
        <v>2.53441784178342E-2</v>
      </c>
      <c r="G135" s="16">
        <v>2.2665525414323302E-3</v>
      </c>
      <c r="H135" s="16" t="s">
        <v>420</v>
      </c>
      <c r="I135" s="16" t="s">
        <v>421</v>
      </c>
      <c r="J135" s="16" t="s">
        <v>421</v>
      </c>
      <c r="K135" s="16" t="s">
        <v>421</v>
      </c>
      <c r="L135" s="16" t="s">
        <v>421</v>
      </c>
      <c r="M135" s="16">
        <v>1.1503784398924299</v>
      </c>
      <c r="N135" s="16">
        <v>1.0096461320925836E-2</v>
      </c>
      <c r="O135" s="16">
        <v>2.0605023103930273E-3</v>
      </c>
      <c r="P135" s="16" t="s">
        <v>420</v>
      </c>
      <c r="Q135" s="16">
        <v>8.4480594726114126E-3</v>
      </c>
      <c r="R135" s="16">
        <v>2.0605023103930275E-4</v>
      </c>
      <c r="S135" s="16">
        <v>4.1210046207860547E-3</v>
      </c>
      <c r="T135" s="16" t="s">
        <v>420</v>
      </c>
      <c r="U135" s="16">
        <v>1.4423516172751194E-3</v>
      </c>
      <c r="V135" s="16">
        <v>0.36120605501189779</v>
      </c>
      <c r="W135" s="16">
        <v>21.005751717981699</v>
      </c>
      <c r="X135" s="16">
        <v>2.3735312675685499E-2</v>
      </c>
      <c r="Y135" s="16">
        <v>3.1567965858661798E-2</v>
      </c>
      <c r="Z135" s="16">
        <v>1.25797157181133E-2</v>
      </c>
      <c r="AA135" s="16">
        <v>1.92256032673052E-2</v>
      </c>
      <c r="AB135" s="16">
        <v>8.7108597519766004E-2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3.4827026628309302E-3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74302985.761757255</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421</v>
      </c>
      <c r="J137" s="16" t="s">
        <v>421</v>
      </c>
      <c r="K137" s="16" t="s">
        <v>421</v>
      </c>
      <c r="L137" s="16" t="s">
        <v>421</v>
      </c>
      <c r="M137" s="16" t="s">
        <v>420</v>
      </c>
      <c r="N137" s="16" t="s">
        <v>420</v>
      </c>
      <c r="O137" s="16" t="s">
        <v>420</v>
      </c>
      <c r="P137" s="16" t="s">
        <v>420</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t="s">
        <v>421</v>
      </c>
      <c r="J139" s="16" t="s">
        <v>421</v>
      </c>
      <c r="K139" s="16" t="s">
        <v>421</v>
      </c>
      <c r="L139" s="16" t="s">
        <v>421</v>
      </c>
      <c r="M139" s="16" t="s">
        <v>422</v>
      </c>
      <c r="N139" s="16">
        <v>1.089561849704E-3</v>
      </c>
      <c r="O139" s="16">
        <v>2.19351440655E-3</v>
      </c>
      <c r="P139" s="16">
        <v>2.19351440655E-3</v>
      </c>
      <c r="Q139" s="16">
        <v>3.4963056645580001E-3</v>
      </c>
      <c r="R139" s="16">
        <v>3.3316001413989998E-3</v>
      </c>
      <c r="S139" s="16">
        <v>7.7419831147149997E-3</v>
      </c>
      <c r="T139" s="16" t="s">
        <v>422</v>
      </c>
      <c r="U139" s="16" t="s">
        <v>422</v>
      </c>
      <c r="V139" s="16" t="s">
        <v>422</v>
      </c>
      <c r="W139" s="16">
        <v>3.89267679720261</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248.52797330099847</v>
      </c>
      <c r="F141" s="55">
        <f t="shared" ref="F141:AD141" si="0">SUM(F14:F140)</f>
        <v>224.76319672478238</v>
      </c>
      <c r="G141" s="55">
        <f t="shared" si="0"/>
        <v>249.29593490022992</v>
      </c>
      <c r="H141" s="55">
        <f t="shared" si="0"/>
        <v>96.380151050783724</v>
      </c>
      <c r="I141" s="55">
        <f t="shared" si="0"/>
        <v>0</v>
      </c>
      <c r="J141" s="55">
        <f t="shared" si="0"/>
        <v>0</v>
      </c>
      <c r="K141" s="55">
        <f t="shared" si="0"/>
        <v>0</v>
      </c>
      <c r="L141" s="55">
        <f t="shared" si="0"/>
        <v>0</v>
      </c>
      <c r="M141" s="55">
        <f t="shared" si="0"/>
        <v>768.45463715647838</v>
      </c>
      <c r="N141" s="55">
        <f t="shared" si="0"/>
        <v>159.74736016235661</v>
      </c>
      <c r="O141" s="55">
        <f t="shared" si="0"/>
        <v>4.9871736742099033</v>
      </c>
      <c r="P141" s="55">
        <f t="shared" si="0"/>
        <v>2.9335362205906739</v>
      </c>
      <c r="Q141" s="55">
        <f t="shared" si="0"/>
        <v>5.3381442947303839</v>
      </c>
      <c r="R141" s="55">
        <f>SUM(R14:R140)</f>
        <v>26.086428963180609</v>
      </c>
      <c r="S141" s="55">
        <f t="shared" si="0"/>
        <v>38.017173761887449</v>
      </c>
      <c r="T141" s="55">
        <f t="shared" si="0"/>
        <v>60.390416093391167</v>
      </c>
      <c r="U141" s="55">
        <f t="shared" si="0"/>
        <v>2.066403157887672</v>
      </c>
      <c r="V141" s="55">
        <f t="shared" si="0"/>
        <v>111.39940083661917</v>
      </c>
      <c r="W141" s="55">
        <f t="shared" si="0"/>
        <v>350.12160141717482</v>
      </c>
      <c r="X141" s="55">
        <f t="shared" si="0"/>
        <v>2.9710251550855893</v>
      </c>
      <c r="Y141" s="55">
        <f t="shared" si="0"/>
        <v>3.3296918248453271</v>
      </c>
      <c r="Z141" s="55">
        <f t="shared" si="0"/>
        <v>1.9691430137477226</v>
      </c>
      <c r="AA141" s="55">
        <f t="shared" si="0"/>
        <v>1.6098891832540192</v>
      </c>
      <c r="AB141" s="55">
        <f t="shared" si="0"/>
        <v>9.8797491749901489</v>
      </c>
      <c r="AC141" s="55">
        <f t="shared" si="0"/>
        <v>21.870907286412031</v>
      </c>
      <c r="AD141" s="55">
        <f t="shared" si="0"/>
        <v>3.0128314666314697</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63.124474418968212</v>
      </c>
      <c r="F143" s="16">
        <v>40.622450826221019</v>
      </c>
      <c r="G143" s="16">
        <v>2.9831667568298275</v>
      </c>
      <c r="H143" s="16">
        <v>5.6668983747619889E-2</v>
      </c>
      <c r="I143" s="16" t="s">
        <v>421</v>
      </c>
      <c r="J143" s="16" t="s">
        <v>421</v>
      </c>
      <c r="K143" s="16" t="s">
        <v>421</v>
      </c>
      <c r="L143" s="16" t="s">
        <v>421</v>
      </c>
      <c r="M143" s="16">
        <v>333.29428365678666</v>
      </c>
      <c r="N143" s="16">
        <v>48.84626379644989</v>
      </c>
      <c r="O143" s="16">
        <v>3.0814670091910908E-4</v>
      </c>
      <c r="P143" s="16">
        <v>1.6030308344665557E-2</v>
      </c>
      <c r="Q143" s="16">
        <v>4.8322746621613788E-4</v>
      </c>
      <c r="R143" s="16">
        <v>1.5525674988932365E-2</v>
      </c>
      <c r="S143" s="16">
        <v>1.0777657685937782E-2</v>
      </c>
      <c r="T143" s="16">
        <v>3.2285758380076364E-3</v>
      </c>
      <c r="U143" s="16">
        <v>3.5016153059405804E-4</v>
      </c>
      <c r="V143" s="16">
        <v>5.9037097438268051E-2</v>
      </c>
      <c r="W143" s="16">
        <v>0.7156342</v>
      </c>
      <c r="X143" s="16">
        <v>3.4399992468999996E-2</v>
      </c>
      <c r="Y143" s="16">
        <v>4.5865859148200003E-2</v>
      </c>
      <c r="Z143" s="16">
        <v>2.76363529672E-2</v>
      </c>
      <c r="AA143" s="16">
        <v>4.4508502742200001E-2</v>
      </c>
      <c r="AB143" s="16">
        <v>0.1524107073266</v>
      </c>
      <c r="AC143" s="16">
        <v>7.156342E-4</v>
      </c>
      <c r="AD143" s="16">
        <v>1.61967E-4</v>
      </c>
      <c r="AE143" s="68"/>
      <c r="AF143" s="16">
        <v>96222.492638449097</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5.9906002852179974</v>
      </c>
      <c r="F144" s="16">
        <v>0.76683830780953999</v>
      </c>
      <c r="G144" s="16">
        <v>0.7204583672867958</v>
      </c>
      <c r="H144" s="16">
        <v>3.4610489042838206E-3</v>
      </c>
      <c r="I144" s="16" t="s">
        <v>421</v>
      </c>
      <c r="J144" s="16" t="s">
        <v>421</v>
      </c>
      <c r="K144" s="16" t="s">
        <v>421</v>
      </c>
      <c r="L144" s="16" t="s">
        <v>421</v>
      </c>
      <c r="M144" s="16">
        <v>8.1088284159352586</v>
      </c>
      <c r="N144" s="16">
        <v>0.36817692755514386</v>
      </c>
      <c r="O144" s="16">
        <v>1.5744510307295925E-5</v>
      </c>
      <c r="P144" s="16">
        <v>1.5435913467920009E-3</v>
      </c>
      <c r="Q144" s="16">
        <v>3.0486406648340915E-5</v>
      </c>
      <c r="R144" s="16">
        <v>2.3988426835887962E-3</v>
      </c>
      <c r="S144" s="16">
        <v>1.6113958192078134E-3</v>
      </c>
      <c r="T144" s="16">
        <v>7.8017250722947837E-5</v>
      </c>
      <c r="U144" s="16">
        <v>2.9483792682089969E-5</v>
      </c>
      <c r="V144" s="16">
        <v>5.2770042637886663E-3</v>
      </c>
      <c r="W144" s="16">
        <v>8.7352000000000003E-3</v>
      </c>
      <c r="X144" s="16">
        <v>5.6492230742000004E-3</v>
      </c>
      <c r="Y144" s="16">
        <v>6.3735566640999997E-3</v>
      </c>
      <c r="Z144" s="16">
        <v>4.9522429659000005E-3</v>
      </c>
      <c r="AA144" s="16">
        <v>5.3321210709000007E-3</v>
      </c>
      <c r="AB144" s="16">
        <v>2.23071437751E-2</v>
      </c>
      <c r="AC144" s="16">
        <v>8.7351000000000004E-6</v>
      </c>
      <c r="AD144" s="16">
        <v>7.3748000000000001E-6</v>
      </c>
      <c r="AE144" s="68"/>
      <c r="AF144" s="16">
        <v>12173.3295163731</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45.142792826477837</v>
      </c>
      <c r="F145" s="16">
        <v>2.4606829609993901</v>
      </c>
      <c r="G145" s="16">
        <v>2.8534593738603493</v>
      </c>
      <c r="H145" s="16">
        <v>1.2154120213221323E-2</v>
      </c>
      <c r="I145" s="16" t="s">
        <v>421</v>
      </c>
      <c r="J145" s="16" t="s">
        <v>421</v>
      </c>
      <c r="K145" s="16" t="s">
        <v>421</v>
      </c>
      <c r="L145" s="16" t="s">
        <v>421</v>
      </c>
      <c r="M145" s="16">
        <v>9.8468028441270157</v>
      </c>
      <c r="N145" s="16">
        <v>1.6319629382057974E-2</v>
      </c>
      <c r="O145" s="16">
        <v>5.4955187863046698E-5</v>
      </c>
      <c r="P145" s="16">
        <v>5.8198795116741761E-3</v>
      </c>
      <c r="Q145" s="16">
        <v>1.098674125116232E-4</v>
      </c>
      <c r="R145" s="16">
        <v>9.3304811263096952E-3</v>
      </c>
      <c r="S145" s="16">
        <v>6.2570291481392785E-3</v>
      </c>
      <c r="T145" s="16">
        <v>2.2046519966923965E-4</v>
      </c>
      <c r="U145" s="16">
        <v>1.09824449297153E-4</v>
      </c>
      <c r="V145" s="16">
        <v>1.9767111977053439E-2</v>
      </c>
      <c r="W145" s="16">
        <v>0.26409329999999998</v>
      </c>
      <c r="X145" s="16">
        <v>3.7727565949000003E-3</v>
      </c>
      <c r="Y145" s="16">
        <v>2.28461371559E-2</v>
      </c>
      <c r="Z145" s="16">
        <v>2.55289862901E-2</v>
      </c>
      <c r="AA145" s="16">
        <v>5.8687324806000005E-3</v>
      </c>
      <c r="AB145" s="16">
        <v>5.8016612521499998E-2</v>
      </c>
      <c r="AC145" s="16">
        <v>5.1234399999999999E-5</v>
      </c>
      <c r="AD145" s="16">
        <v>4.58731E-5</v>
      </c>
      <c r="AE145" s="68"/>
      <c r="AF145" s="16">
        <v>46871.6690560856</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0.11448515431228412</v>
      </c>
      <c r="F146" s="16">
        <v>3.4126401001039874</v>
      </c>
      <c r="G146" s="16">
        <v>1.2817474582789142E-2</v>
      </c>
      <c r="H146" s="16">
        <v>9.8255286749357267E-4</v>
      </c>
      <c r="I146" s="16" t="s">
        <v>421</v>
      </c>
      <c r="J146" s="16" t="s">
        <v>421</v>
      </c>
      <c r="K146" s="16" t="s">
        <v>421</v>
      </c>
      <c r="L146" s="16" t="s">
        <v>421</v>
      </c>
      <c r="M146" s="16">
        <v>11.709685823622337</v>
      </c>
      <c r="N146" s="16">
        <v>0.78418150369556805</v>
      </c>
      <c r="O146" s="16">
        <v>1.159205190596091E-3</v>
      </c>
      <c r="P146" s="16">
        <v>1.8585338145044256E-4</v>
      </c>
      <c r="Q146" s="16">
        <v>6.4087372913945708E-6</v>
      </c>
      <c r="R146" s="16">
        <v>4.9974580055129475E-3</v>
      </c>
      <c r="S146" s="16">
        <v>0.19714385910219737</v>
      </c>
      <c r="T146" s="16">
        <v>8.1260643046055792E-3</v>
      </c>
      <c r="U146" s="16">
        <v>1.1541396963019306E-3</v>
      </c>
      <c r="V146" s="16">
        <v>0.11472923766359644</v>
      </c>
      <c r="W146" s="16">
        <v>1.2130100000000001E-2</v>
      </c>
      <c r="X146" s="16">
        <v>1.8483704919999998E-4</v>
      </c>
      <c r="Y146" s="16">
        <v>3.3886792359999999E-4</v>
      </c>
      <c r="Z146" s="16">
        <v>1.155231558E-4</v>
      </c>
      <c r="AA146" s="16">
        <v>3.9662950139999998E-4</v>
      </c>
      <c r="AB146" s="16">
        <v>1.0358576299999999E-3</v>
      </c>
      <c r="AC146" s="16">
        <v>1.2129900000000001E-5</v>
      </c>
      <c r="AD146" s="16">
        <v>1.2129900000000001E-5</v>
      </c>
      <c r="AE146" s="68"/>
      <c r="AF146" s="16">
        <v>941.06430138029998</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7.6338538431930525</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354.21417721984858</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1.0870952778009693</v>
      </c>
      <c r="O148" s="16">
        <v>5.2320761666231046E-3</v>
      </c>
      <c r="P148" s="16">
        <v>0</v>
      </c>
      <c r="Q148" s="16">
        <v>1.2640803163711639E-2</v>
      </c>
      <c r="R148" s="16">
        <v>0.40072300272381012</v>
      </c>
      <c r="S148" s="16">
        <v>8.7564444259039824</v>
      </c>
      <c r="T148" s="16">
        <v>6.4703424520837993E-2</v>
      </c>
      <c r="U148" s="16">
        <v>9.4379042619390681E-3</v>
      </c>
      <c r="V148" s="16">
        <v>3.7195716967623982</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44112.250017789702</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44112.250017789702</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248.52797330099847</v>
      </c>
      <c r="F152" s="55">
        <f t="shared" ref="F152:AD152" si="1">F141 + F151 + IF(AND(OR($B$4="AT",$B$4="BE",$B$4="CH",$B$4="GB",$B$4="IE",$B$4="LT",$B$4="LU",$B$4="NL"),SUM(F143:F149)&gt;0),SUM(F143:F149)-SUM(F27:F33),0)</f>
        <v>224.76319672478238</v>
      </c>
      <c r="G152" s="55">
        <f t="shared" si="1"/>
        <v>249.29593490022992</v>
      </c>
      <c r="H152" s="55">
        <f t="shared" si="1"/>
        <v>96.380151050783724</v>
      </c>
      <c r="I152" s="55">
        <f t="shared" si="1"/>
        <v>0</v>
      </c>
      <c r="J152" s="55">
        <f t="shared" si="1"/>
        <v>0</v>
      </c>
      <c r="K152" s="55">
        <f t="shared" si="1"/>
        <v>0</v>
      </c>
      <c r="L152" s="55">
        <f t="shared" si="1"/>
        <v>0</v>
      </c>
      <c r="M152" s="55">
        <f t="shared" si="1"/>
        <v>768.45463715647838</v>
      </c>
      <c r="N152" s="55">
        <f t="shared" si="1"/>
        <v>159.74736016235661</v>
      </c>
      <c r="O152" s="55">
        <f t="shared" si="1"/>
        <v>4.9871736742099033</v>
      </c>
      <c r="P152" s="55">
        <f t="shared" si="1"/>
        <v>2.9335362205906739</v>
      </c>
      <c r="Q152" s="55">
        <f t="shared" si="1"/>
        <v>5.3381442947303839</v>
      </c>
      <c r="R152" s="55">
        <f t="shared" si="1"/>
        <v>26.086428963180609</v>
      </c>
      <c r="S152" s="55">
        <f t="shared" si="1"/>
        <v>38.017173761887449</v>
      </c>
      <c r="T152" s="55">
        <f t="shared" si="1"/>
        <v>60.390416093391167</v>
      </c>
      <c r="U152" s="55">
        <f t="shared" si="1"/>
        <v>2.066403157887672</v>
      </c>
      <c r="V152" s="55">
        <f t="shared" si="1"/>
        <v>111.39940083661917</v>
      </c>
      <c r="W152" s="55">
        <f t="shared" si="1"/>
        <v>350.12160141717482</v>
      </c>
      <c r="X152" s="55">
        <f t="shared" si="1"/>
        <v>2.9710251550855893</v>
      </c>
      <c r="Y152" s="55">
        <f t="shared" si="1"/>
        <v>3.3296918248453271</v>
      </c>
      <c r="Z152" s="55">
        <f t="shared" si="1"/>
        <v>1.9691430137477226</v>
      </c>
      <c r="AA152" s="55">
        <f t="shared" si="1"/>
        <v>1.6098891832540192</v>
      </c>
      <c r="AB152" s="55">
        <f t="shared" si="1"/>
        <v>9.8797491749901489</v>
      </c>
      <c r="AC152" s="55">
        <f t="shared" si="1"/>
        <v>21.870907286412031</v>
      </c>
      <c r="AD152" s="55">
        <f t="shared" si="1"/>
        <v>3.0128314666314697</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248.52797330099847</v>
      </c>
      <c r="F154" s="55">
        <f>F141 + F153 - IF(OR($B$6=2005,$B$6&gt;=2020),SUM(F99:F122),0) + IF(AND(OR($B$4="AT",$B$4="BE",$B$4="CH",$B$4="GB",$B$4="IE",$B$4="LT",$B$4="LU",$B$4="NL"),SUM(F143:F149)&gt;0),SUM(F143:F149)-SUM(F27:F33),0)</f>
        <v>224.76319672478238</v>
      </c>
      <c r="G154" s="55">
        <f>G141 + G153 + IF(AND(OR($B$4="AT",$B$4="BE",$B$4="CH",$B$4="GB",$B$4="IE",$B$4="LT",$B$4="LU",$B$4="NL"),SUM(G143:G149)&gt;0),SUM(G143:G149)-SUM(G27:G33),0)</f>
        <v>249.29593490022992</v>
      </c>
      <c r="H154" s="55">
        <f t="shared" ref="H154:AD154" si="2">H141 + H153 + IF(AND(OR($B$4="AT",$B$4="BE",$B$4="CH",$B$4="GB",$B$4="IE",$B$4="LT",$B$4="LU",$B$4="NL"),SUM(H143:H149)&gt;0),SUM(H143:H149)-SUM(H27:H33),0)</f>
        <v>96.380151050783724</v>
      </c>
      <c r="I154" s="55">
        <f t="shared" si="2"/>
        <v>0</v>
      </c>
      <c r="J154" s="55">
        <f t="shared" si="2"/>
        <v>0</v>
      </c>
      <c r="K154" s="55">
        <f t="shared" si="2"/>
        <v>0</v>
      </c>
      <c r="L154" s="55">
        <f t="shared" si="2"/>
        <v>0</v>
      </c>
      <c r="M154" s="55">
        <f t="shared" si="2"/>
        <v>768.45463715647838</v>
      </c>
      <c r="N154" s="55">
        <f t="shared" si="2"/>
        <v>159.74736016235661</v>
      </c>
      <c r="O154" s="55">
        <f t="shared" si="2"/>
        <v>4.9871736742099033</v>
      </c>
      <c r="P154" s="55">
        <f t="shared" si="2"/>
        <v>2.9335362205906739</v>
      </c>
      <c r="Q154" s="55">
        <f t="shared" si="2"/>
        <v>5.3381442947303839</v>
      </c>
      <c r="R154" s="55">
        <f t="shared" si="2"/>
        <v>26.086428963180609</v>
      </c>
      <c r="S154" s="55">
        <f t="shared" si="2"/>
        <v>38.017173761887449</v>
      </c>
      <c r="T154" s="55">
        <f t="shared" si="2"/>
        <v>60.390416093391167</v>
      </c>
      <c r="U154" s="55">
        <f t="shared" si="2"/>
        <v>2.066403157887672</v>
      </c>
      <c r="V154" s="55">
        <f t="shared" si="2"/>
        <v>111.39940083661917</v>
      </c>
      <c r="W154" s="55">
        <f t="shared" si="2"/>
        <v>350.12160141717482</v>
      </c>
      <c r="X154" s="55">
        <f t="shared" si="2"/>
        <v>2.9710251550855893</v>
      </c>
      <c r="Y154" s="55">
        <f t="shared" si="2"/>
        <v>3.3296918248453271</v>
      </c>
      <c r="Z154" s="55">
        <f t="shared" si="2"/>
        <v>1.9691430137477226</v>
      </c>
      <c r="AA154" s="55">
        <f t="shared" si="2"/>
        <v>1.6098891832540192</v>
      </c>
      <c r="AB154" s="55">
        <f t="shared" si="2"/>
        <v>9.8797491749901489</v>
      </c>
      <c r="AC154" s="55">
        <f t="shared" si="2"/>
        <v>21.870907286412031</v>
      </c>
      <c r="AD154" s="55">
        <f t="shared" si="2"/>
        <v>3.0128314666314697</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9.1169902410016004</v>
      </c>
      <c r="F157" s="55">
        <v>0.13583699980380601</v>
      </c>
      <c r="G157" s="55">
        <v>0.53960963727422295</v>
      </c>
      <c r="H157" s="55" t="s">
        <v>420</v>
      </c>
      <c r="I157" s="55" t="s">
        <v>421</v>
      </c>
      <c r="J157" s="55" t="s">
        <v>421</v>
      </c>
      <c r="K157" s="55" t="s">
        <v>421</v>
      </c>
      <c r="L157" s="55" t="s">
        <v>421</v>
      </c>
      <c r="M157" s="55">
        <v>1.2964647089789001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2.5301654215884699E-2</v>
      </c>
      <c r="F158" s="55">
        <v>6.6516770408569801E-3</v>
      </c>
      <c r="G158" s="55">
        <v>1.75831390123528E-3</v>
      </c>
      <c r="H158" s="55" t="s">
        <v>420</v>
      </c>
      <c r="I158" s="55" t="s">
        <v>421</v>
      </c>
      <c r="J158" s="55" t="s">
        <v>421</v>
      </c>
      <c r="K158" s="55" t="s">
        <v>421</v>
      </c>
      <c r="L158" s="55" t="s">
        <v>421</v>
      </c>
      <c r="M158" s="55">
        <v>0.436955763814943</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19.651764758804362</v>
      </c>
      <c r="F159" s="55">
        <v>1.2387588241346468</v>
      </c>
      <c r="G159" s="55">
        <v>12.477756170698882</v>
      </c>
      <c r="H159" s="55">
        <v>2.715166027931145E-3</v>
      </c>
      <c r="I159" s="55" t="s">
        <v>421</v>
      </c>
      <c r="J159" s="55" t="s">
        <v>421</v>
      </c>
      <c r="K159" s="55" t="s">
        <v>421</v>
      </c>
      <c r="L159" s="55" t="s">
        <v>421</v>
      </c>
      <c r="M159" s="55">
        <v>6.2138828959126799</v>
      </c>
      <c r="N159" s="55">
        <v>4.9497133689576318E-2</v>
      </c>
      <c r="O159" s="55">
        <v>6.7913772495175103E-3</v>
      </c>
      <c r="P159" s="55">
        <v>1.0015255800310461E-2</v>
      </c>
      <c r="Q159" s="55">
        <v>9.8415122067177938E-2</v>
      </c>
      <c r="R159" s="55" t="s">
        <v>420</v>
      </c>
      <c r="S159" s="55">
        <v>9.8415122067177951E-2</v>
      </c>
      <c r="T159" s="55">
        <v>5.5338563409340784</v>
      </c>
      <c r="U159" s="55">
        <v>9.8994267379152484E-2</v>
      </c>
      <c r="V159" s="55">
        <v>0.22906902964228359</v>
      </c>
      <c r="W159" s="55" t="s">
        <v>420</v>
      </c>
      <c r="X159" s="55">
        <v>1.29865490829821E-2</v>
      </c>
      <c r="Y159" s="55">
        <v>1.229017268428058E-2</v>
      </c>
      <c r="Z159" s="55">
        <v>5.1015094556650896E-3</v>
      </c>
      <c r="AA159" s="55" t="s">
        <v>420</v>
      </c>
      <c r="AB159" s="55">
        <v>3.0378231222928011E-2</v>
      </c>
      <c r="AC159" s="55" t="s">
        <v>422</v>
      </c>
      <c r="AD159" s="55" t="s">
        <v>422</v>
      </c>
      <c r="AE159" s="77"/>
      <c r="AF159" s="55">
        <v>173100</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13.966109858062556</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391.69438263999666</v>
      </c>
      <c r="F173" s="14">
        <f t="shared" ref="F173:AD173" si="3">SUM(F14:F140)+SUM(F143:F149)+SUM(F157:F164)</f>
        <v>295.00702012215129</v>
      </c>
      <c r="G173" s="14">
        <f t="shared" si="3"/>
        <v>268.88496099466403</v>
      </c>
      <c r="H173" s="14">
        <f t="shared" si="3"/>
        <v>96.456132922544271</v>
      </c>
      <c r="I173" s="14">
        <f t="shared" si="3"/>
        <v>0</v>
      </c>
      <c r="J173" s="14">
        <f t="shared" si="3"/>
        <v>0</v>
      </c>
      <c r="K173" s="14">
        <f t="shared" si="3"/>
        <v>0</v>
      </c>
      <c r="L173" s="14">
        <f t="shared" si="3"/>
        <v>0</v>
      </c>
      <c r="M173" s="14">
        <f t="shared" si="3"/>
        <v>1139.3615412656561</v>
      </c>
      <c r="N173" s="14">
        <f t="shared" si="3"/>
        <v>210.89889443092983</v>
      </c>
      <c r="O173" s="14">
        <f t="shared" si="3"/>
        <v>5.00073517921573</v>
      </c>
      <c r="P173" s="14">
        <f t="shared" si="3"/>
        <v>2.9671311089755665</v>
      </c>
      <c r="Q173" s="14">
        <f t="shared" si="3"/>
        <v>5.4498302099839409</v>
      </c>
      <c r="R173" s="14">
        <f t="shared" si="3"/>
        <v>26.519404422708764</v>
      </c>
      <c r="S173" s="14">
        <f t="shared" si="3"/>
        <v>47.087823251614097</v>
      </c>
      <c r="T173" s="14">
        <f t="shared" si="3"/>
        <v>66.000628981439093</v>
      </c>
      <c r="U173" s="14">
        <f t="shared" si="3"/>
        <v>2.1764789389976387</v>
      </c>
      <c r="V173" s="14">
        <f t="shared" si="3"/>
        <v>115.54685201436656</v>
      </c>
      <c r="W173" s="14">
        <f t="shared" si="3"/>
        <v>351.12219421717481</v>
      </c>
      <c r="X173" s="14">
        <f t="shared" si="3"/>
        <v>3.028018513355871</v>
      </c>
      <c r="Y173" s="14">
        <f t="shared" si="3"/>
        <v>3.4174064184214079</v>
      </c>
      <c r="Z173" s="14">
        <f t="shared" si="3"/>
        <v>2.0324776285823876</v>
      </c>
      <c r="AA173" s="14">
        <f t="shared" si="3"/>
        <v>1.6659951690491193</v>
      </c>
      <c r="AB173" s="14">
        <f t="shared" si="3"/>
        <v>10.143897727466276</v>
      </c>
      <c r="AC173" s="14">
        <f t="shared" si="3"/>
        <v>21.87169502001203</v>
      </c>
      <c r="AD173" s="14">
        <f t="shared" si="3"/>
        <v>3.0130588114314696</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4"/>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2" width="8.109375" style="14" customWidth="1"/>
    <col min="33" max="36" width="8.5546875" style="14" customWidth="1"/>
    <col min="37" max="37" width="12.8867187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1993</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1993</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42.296103455000001</v>
      </c>
      <c r="F14" s="16">
        <v>0.13233232263110967</v>
      </c>
      <c r="G14" s="16">
        <v>61.954114022399992</v>
      </c>
      <c r="H14" s="16" t="s">
        <v>420</v>
      </c>
      <c r="I14" s="16" t="s">
        <v>421</v>
      </c>
      <c r="J14" s="16" t="s">
        <v>421</v>
      </c>
      <c r="K14" s="16" t="s">
        <v>421</v>
      </c>
      <c r="L14" s="16" t="s">
        <v>421</v>
      </c>
      <c r="M14" s="16">
        <v>1.8798265688000002</v>
      </c>
      <c r="N14" s="16">
        <v>0.46584352721</v>
      </c>
      <c r="O14" s="16">
        <v>2.0764017159999999E-2</v>
      </c>
      <c r="P14" s="16">
        <v>0.39367858240529996</v>
      </c>
      <c r="Q14" s="16">
        <v>0.54109357180999995</v>
      </c>
      <c r="R14" s="16">
        <v>0.70585644613999998</v>
      </c>
      <c r="S14" s="16">
        <v>0.57775001086999989</v>
      </c>
      <c r="T14" s="16">
        <v>3.81365121294</v>
      </c>
      <c r="U14" s="16">
        <v>1.8267296144599996</v>
      </c>
      <c r="V14" s="16">
        <v>3.5060826978600006</v>
      </c>
      <c r="W14" s="16">
        <v>113.18194667822799</v>
      </c>
      <c r="X14" s="16">
        <v>8.9639533750000009E-5</v>
      </c>
      <c r="Y14" s="16">
        <v>1.7143804119999999E-5</v>
      </c>
      <c r="Z14" s="16">
        <v>1.7143804119999999E-5</v>
      </c>
      <c r="AA14" s="16">
        <v>2.0250781955999996E-4</v>
      </c>
      <c r="AB14" s="16">
        <v>3.2643496157999999E-4</v>
      </c>
      <c r="AC14" s="16">
        <v>25.916451051360287</v>
      </c>
      <c r="AD14" s="16">
        <v>4.9860121959999998E-3</v>
      </c>
      <c r="AE14" s="68"/>
      <c r="AF14" s="16">
        <v>9700</v>
      </c>
      <c r="AG14" s="16">
        <v>124000</v>
      </c>
      <c r="AH14" s="16">
        <v>45000</v>
      </c>
      <c r="AI14" s="16">
        <v>4230.1114668028004</v>
      </c>
      <c r="AJ14" s="16">
        <v>3677.84</v>
      </c>
      <c r="AK14" s="16" t="s">
        <v>422</v>
      </c>
      <c r="AL14" s="23" t="s">
        <v>45</v>
      </c>
    </row>
    <row r="15" spans="1:38" s="1" customFormat="1" ht="26.25" customHeight="1" thickBot="1" x14ac:dyDescent="0.3">
      <c r="A15" s="29" t="s">
        <v>49</v>
      </c>
      <c r="B15" s="29" t="s">
        <v>50</v>
      </c>
      <c r="C15" s="30" t="s">
        <v>51</v>
      </c>
      <c r="D15" s="31"/>
      <c r="E15" s="16">
        <v>8.1763791829999999</v>
      </c>
      <c r="F15" s="16">
        <v>0.46578999999999993</v>
      </c>
      <c r="G15" s="16">
        <v>44.031633205000006</v>
      </c>
      <c r="H15" s="16" t="s">
        <v>420</v>
      </c>
      <c r="I15" s="16" t="s">
        <v>421</v>
      </c>
      <c r="J15" s="16" t="s">
        <v>421</v>
      </c>
      <c r="K15" s="16" t="s">
        <v>421</v>
      </c>
      <c r="L15" s="16" t="s">
        <v>421</v>
      </c>
      <c r="M15" s="16">
        <v>19.130117419999998</v>
      </c>
      <c r="N15" s="16">
        <v>0.30410499999999996</v>
      </c>
      <c r="O15" s="16">
        <v>1.0999999999999999E-2</v>
      </c>
      <c r="P15" s="16">
        <v>6.0050000000000008E-3</v>
      </c>
      <c r="Q15" s="16">
        <v>1.0999999999999999E-2</v>
      </c>
      <c r="R15" s="16">
        <v>0.217</v>
      </c>
      <c r="S15" s="16">
        <v>0.108</v>
      </c>
      <c r="T15" s="16" t="s">
        <v>420</v>
      </c>
      <c r="U15" s="16">
        <v>4.0000000000000001E-3</v>
      </c>
      <c r="V15" s="16" t="s">
        <v>420</v>
      </c>
      <c r="W15" s="16">
        <v>4.8253882400000003E-2</v>
      </c>
      <c r="X15" s="16" t="s">
        <v>420</v>
      </c>
      <c r="Y15" s="16" t="s">
        <v>420</v>
      </c>
      <c r="Z15" s="16" t="s">
        <v>420</v>
      </c>
      <c r="AA15" s="16" t="s">
        <v>420</v>
      </c>
      <c r="AB15" s="16" t="s">
        <v>420</v>
      </c>
      <c r="AC15" s="16" t="s">
        <v>422</v>
      </c>
      <c r="AD15" s="16" t="s">
        <v>422</v>
      </c>
      <c r="AE15" s="68"/>
      <c r="AF15" s="16">
        <v>56222.834394499994</v>
      </c>
      <c r="AG15" s="16" t="s">
        <v>422</v>
      </c>
      <c r="AH15" s="16">
        <v>2500</v>
      </c>
      <c r="AI15" s="16" t="s">
        <v>422</v>
      </c>
      <c r="AJ15" s="16" t="s">
        <v>422</v>
      </c>
      <c r="AK15" s="16" t="s">
        <v>422</v>
      </c>
      <c r="AL15" s="23" t="s">
        <v>45</v>
      </c>
    </row>
    <row r="16" spans="1:38" s="1" customFormat="1" ht="26.25" customHeight="1" thickBot="1" x14ac:dyDescent="0.3">
      <c r="A16" s="29" t="s">
        <v>49</v>
      </c>
      <c r="B16" s="29" t="s">
        <v>52</v>
      </c>
      <c r="C16" s="30" t="s">
        <v>53</v>
      </c>
      <c r="D16" s="31"/>
      <c r="E16" s="16">
        <v>2.6806881923699999</v>
      </c>
      <c r="F16" s="16">
        <v>8.80248E-2</v>
      </c>
      <c r="G16" s="16">
        <v>5.0022413579999991</v>
      </c>
      <c r="H16" s="16" t="s">
        <v>422</v>
      </c>
      <c r="I16" s="16" t="s">
        <v>421</v>
      </c>
      <c r="J16" s="16" t="s">
        <v>421</v>
      </c>
      <c r="K16" s="16" t="s">
        <v>421</v>
      </c>
      <c r="L16" s="16" t="s">
        <v>421</v>
      </c>
      <c r="M16" s="16">
        <v>0.23252058775000001</v>
      </c>
      <c r="N16" s="16">
        <v>3.2587999999999999E-2</v>
      </c>
      <c r="O16" s="16" t="s">
        <v>420</v>
      </c>
      <c r="P16" s="16" t="s">
        <v>420</v>
      </c>
      <c r="Q16" s="16">
        <v>2E-3</v>
      </c>
      <c r="R16" s="16">
        <v>3.0000000000000001E-3</v>
      </c>
      <c r="S16" s="16">
        <v>4.0000000000000001E-3</v>
      </c>
      <c r="T16" s="16">
        <v>5.1999999999999998E-2</v>
      </c>
      <c r="U16" s="16" t="s">
        <v>420</v>
      </c>
      <c r="V16" s="16" t="s">
        <v>420</v>
      </c>
      <c r="W16" s="16">
        <v>0.84582563399999999</v>
      </c>
      <c r="X16" s="16">
        <v>2.8194187799999999E-2</v>
      </c>
      <c r="Y16" s="16">
        <v>2.4810885259999998E-2</v>
      </c>
      <c r="Z16" s="16">
        <v>5.6388375599999999E-2</v>
      </c>
      <c r="AA16" s="16">
        <v>1.325126827E-2</v>
      </c>
      <c r="AB16" s="16">
        <v>0.12264471690000001</v>
      </c>
      <c r="AC16" s="16">
        <v>1.6803735900000001E-4</v>
      </c>
      <c r="AD16" s="16" t="s">
        <v>422</v>
      </c>
      <c r="AE16" s="68"/>
      <c r="AF16" s="16">
        <v>0</v>
      </c>
      <c r="AG16" s="16">
        <v>9642.1605949999994</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0.26595275499999999</v>
      </c>
      <c r="F17" s="16">
        <v>1.905600000000001E-2</v>
      </c>
      <c r="G17" s="16">
        <v>0.42158806300000001</v>
      </c>
      <c r="H17" s="16" t="s">
        <v>420</v>
      </c>
      <c r="I17" s="16" t="s">
        <v>421</v>
      </c>
      <c r="J17" s="16" t="s">
        <v>421</v>
      </c>
      <c r="K17" s="16" t="s">
        <v>421</v>
      </c>
      <c r="L17" s="16" t="s">
        <v>421</v>
      </c>
      <c r="M17" s="16">
        <v>5.8288818390000004E-2</v>
      </c>
      <c r="N17" s="16">
        <v>0.44582899999999998</v>
      </c>
      <c r="O17" s="16">
        <v>5.0000000000000001E-3</v>
      </c>
      <c r="P17" s="16">
        <v>1.0259999999999998E-3</v>
      </c>
      <c r="Q17" s="16">
        <v>0.187</v>
      </c>
      <c r="R17" s="16">
        <v>9.9000000000000005E-2</v>
      </c>
      <c r="S17" s="16">
        <v>0.23899999999999999</v>
      </c>
      <c r="T17" s="16">
        <v>0.41599999999999998</v>
      </c>
      <c r="U17" s="16">
        <v>1E-3</v>
      </c>
      <c r="V17" s="16">
        <v>1</v>
      </c>
      <c r="W17" s="16">
        <v>1.0839518439999999E-2</v>
      </c>
      <c r="X17" s="16" t="s">
        <v>420</v>
      </c>
      <c r="Y17" s="16" t="s">
        <v>420</v>
      </c>
      <c r="Z17" s="16" t="s">
        <v>420</v>
      </c>
      <c r="AA17" s="16" t="s">
        <v>420</v>
      </c>
      <c r="AB17" s="16" t="s">
        <v>420</v>
      </c>
      <c r="AC17" s="16" t="s">
        <v>422</v>
      </c>
      <c r="AD17" s="16" t="s">
        <v>422</v>
      </c>
      <c r="AE17" s="68"/>
      <c r="AF17" s="16">
        <v>2200</v>
      </c>
      <c r="AG17" s="16">
        <v>0</v>
      </c>
      <c r="AH17" s="16">
        <v>4100</v>
      </c>
      <c r="AI17" s="16" t="s">
        <v>422</v>
      </c>
      <c r="AJ17" s="16" t="s">
        <v>422</v>
      </c>
      <c r="AK17" s="16" t="s">
        <v>422</v>
      </c>
      <c r="AL17" s="23" t="s">
        <v>45</v>
      </c>
    </row>
    <row r="18" spans="1:38" s="2" customFormat="1" ht="26.25" customHeight="1" thickBot="1" x14ac:dyDescent="0.3">
      <c r="A18" s="29" t="s">
        <v>49</v>
      </c>
      <c r="B18" s="29" t="s">
        <v>56</v>
      </c>
      <c r="C18" s="30" t="s">
        <v>57</v>
      </c>
      <c r="D18" s="31"/>
      <c r="E18" s="16">
        <v>0.46988389660000002</v>
      </c>
      <c r="F18" s="16">
        <v>3.17064035676052E-2</v>
      </c>
      <c r="G18" s="16">
        <v>2.3329204209999999</v>
      </c>
      <c r="H18" s="16" t="s">
        <v>420</v>
      </c>
      <c r="I18" s="16" t="s">
        <v>421</v>
      </c>
      <c r="J18" s="16" t="s">
        <v>421</v>
      </c>
      <c r="K18" s="16" t="s">
        <v>421</v>
      </c>
      <c r="L18" s="16" t="s">
        <v>421</v>
      </c>
      <c r="M18" s="16">
        <v>0.4109585865</v>
      </c>
      <c r="N18" s="16">
        <v>5.1931999999999999E-2</v>
      </c>
      <c r="O18" s="16">
        <v>2E-3</v>
      </c>
      <c r="P18" s="16">
        <v>1.0559999999999999E-3</v>
      </c>
      <c r="Q18" s="16">
        <v>6.0000000000000001E-3</v>
      </c>
      <c r="R18" s="16">
        <v>3.4000000000000002E-2</v>
      </c>
      <c r="S18" s="16">
        <v>2.1999999999999999E-2</v>
      </c>
      <c r="T18" s="16">
        <v>0.94399999999999995</v>
      </c>
      <c r="U18" s="16">
        <v>1E-3</v>
      </c>
      <c r="V18" s="16" t="s">
        <v>420</v>
      </c>
      <c r="W18" s="16">
        <v>1.1017515950000001E-2</v>
      </c>
      <c r="X18" s="16" t="s">
        <v>420</v>
      </c>
      <c r="Y18" s="16" t="s">
        <v>420</v>
      </c>
      <c r="Z18" s="16" t="s">
        <v>420</v>
      </c>
      <c r="AA18" s="16" t="s">
        <v>420</v>
      </c>
      <c r="AB18" s="16" t="s">
        <v>420</v>
      </c>
      <c r="AC18" s="16" t="s">
        <v>420</v>
      </c>
      <c r="AD18" s="16" t="s">
        <v>422</v>
      </c>
      <c r="AE18" s="68"/>
      <c r="AF18" s="16">
        <v>4673.4913999999999</v>
      </c>
      <c r="AG18" s="16">
        <v>100</v>
      </c>
      <c r="AH18" s="16">
        <v>2988.4609999999998</v>
      </c>
      <c r="AI18" s="16" t="s">
        <v>422</v>
      </c>
      <c r="AJ18" s="16" t="s">
        <v>422</v>
      </c>
      <c r="AK18" s="16" t="s">
        <v>422</v>
      </c>
      <c r="AL18" s="23" t="s">
        <v>45</v>
      </c>
    </row>
    <row r="19" spans="1:38" s="2" customFormat="1" ht="26.25" customHeight="1" thickBot="1" x14ac:dyDescent="0.3">
      <c r="A19" s="29" t="s">
        <v>49</v>
      </c>
      <c r="B19" s="29" t="s">
        <v>58</v>
      </c>
      <c r="C19" s="30" t="s">
        <v>59</v>
      </c>
      <c r="D19" s="31"/>
      <c r="E19" s="16">
        <v>4.4251179230000011</v>
      </c>
      <c r="F19" s="16">
        <v>0.23156850923337899</v>
      </c>
      <c r="G19" s="16">
        <v>14.233489945000002</v>
      </c>
      <c r="H19" s="16" t="s">
        <v>420</v>
      </c>
      <c r="I19" s="16" t="s">
        <v>421</v>
      </c>
      <c r="J19" s="16" t="s">
        <v>421</v>
      </c>
      <c r="K19" s="16" t="s">
        <v>421</v>
      </c>
      <c r="L19" s="16" t="s">
        <v>421</v>
      </c>
      <c r="M19" s="16">
        <v>0.90451929939999987</v>
      </c>
      <c r="N19" s="16">
        <v>0.44072299999999986</v>
      </c>
      <c r="O19" s="16">
        <v>2.4E-2</v>
      </c>
      <c r="P19" s="16">
        <v>1.5323999999999994E-2</v>
      </c>
      <c r="Q19" s="16">
        <v>2.4E-2</v>
      </c>
      <c r="R19" s="16">
        <v>0.48199999999999998</v>
      </c>
      <c r="S19" s="16">
        <v>0.24099999999999999</v>
      </c>
      <c r="T19" s="16">
        <v>14.194411000000001</v>
      </c>
      <c r="U19" s="16">
        <v>0.01</v>
      </c>
      <c r="V19" s="16">
        <v>0.49917600000000001</v>
      </c>
      <c r="W19" s="16">
        <v>2.155E-2</v>
      </c>
      <c r="X19" s="16" t="s">
        <v>420</v>
      </c>
      <c r="Y19" s="16" t="s">
        <v>420</v>
      </c>
      <c r="Z19" s="16" t="s">
        <v>420</v>
      </c>
      <c r="AA19" s="16" t="s">
        <v>420</v>
      </c>
      <c r="AB19" s="16" t="s">
        <v>420</v>
      </c>
      <c r="AC19" s="16" t="s">
        <v>422</v>
      </c>
      <c r="AD19" s="16" t="s">
        <v>422</v>
      </c>
      <c r="AE19" s="68"/>
      <c r="AF19" s="16">
        <v>21405.581070800999</v>
      </c>
      <c r="AG19" s="16">
        <v>2300</v>
      </c>
      <c r="AH19" s="16">
        <v>30364.29071379</v>
      </c>
      <c r="AI19" s="16" t="s">
        <v>422</v>
      </c>
      <c r="AJ19" s="16" t="s">
        <v>422</v>
      </c>
      <c r="AK19" s="16" t="s">
        <v>422</v>
      </c>
      <c r="AL19" s="23" t="s">
        <v>45</v>
      </c>
    </row>
    <row r="20" spans="1:38" s="2" customFormat="1" ht="26.25" customHeight="1" thickBot="1" x14ac:dyDescent="0.3">
      <c r="A20" s="29" t="s">
        <v>49</v>
      </c>
      <c r="B20" s="29" t="s">
        <v>60</v>
      </c>
      <c r="C20" s="30" t="s">
        <v>61</v>
      </c>
      <c r="D20" s="31"/>
      <c r="E20" s="16">
        <v>0.48950714100000003</v>
      </c>
      <c r="F20" s="16">
        <v>2.9638024176494301E-2</v>
      </c>
      <c r="G20" s="16">
        <v>1.3662175669999999</v>
      </c>
      <c r="H20" s="16" t="s">
        <v>420</v>
      </c>
      <c r="I20" s="16" t="s">
        <v>421</v>
      </c>
      <c r="J20" s="16" t="s">
        <v>421</v>
      </c>
      <c r="K20" s="16" t="s">
        <v>421</v>
      </c>
      <c r="L20" s="16" t="s">
        <v>421</v>
      </c>
      <c r="M20" s="16">
        <v>2.4743846696999996</v>
      </c>
      <c r="N20" s="16">
        <v>2.4196000000000002E-2</v>
      </c>
      <c r="O20" s="16">
        <v>1E-3</v>
      </c>
      <c r="P20" s="16">
        <v>1.011E-3</v>
      </c>
      <c r="Q20" s="16">
        <v>1E-3</v>
      </c>
      <c r="R20" s="16">
        <v>2.9000000000000001E-2</v>
      </c>
      <c r="S20" s="16">
        <v>1.4E-2</v>
      </c>
      <c r="T20" s="16">
        <v>0.84099999999999997</v>
      </c>
      <c r="U20" s="16">
        <v>1E-3</v>
      </c>
      <c r="V20" s="16" t="s">
        <v>420</v>
      </c>
      <c r="W20" s="16">
        <v>1.5345493438424999E-2</v>
      </c>
      <c r="X20" s="16" t="s">
        <v>420</v>
      </c>
      <c r="Y20" s="16" t="s">
        <v>420</v>
      </c>
      <c r="Z20" s="16" t="s">
        <v>420</v>
      </c>
      <c r="AA20" s="16" t="s">
        <v>420</v>
      </c>
      <c r="AB20" s="16" t="s">
        <v>420</v>
      </c>
      <c r="AC20" s="16" t="s">
        <v>422</v>
      </c>
      <c r="AD20" s="16" t="s">
        <v>422</v>
      </c>
      <c r="AE20" s="68"/>
      <c r="AF20" s="16">
        <v>1980.9586448436301</v>
      </c>
      <c r="AG20" s="16">
        <v>1093.1502323241</v>
      </c>
      <c r="AH20" s="16">
        <v>2978.69714477043</v>
      </c>
      <c r="AI20" s="16">
        <v>0</v>
      </c>
      <c r="AJ20" s="16" t="s">
        <v>422</v>
      </c>
      <c r="AK20" s="16" t="s">
        <v>422</v>
      </c>
      <c r="AL20" s="23" t="s">
        <v>45</v>
      </c>
    </row>
    <row r="21" spans="1:38" s="2" customFormat="1" ht="26.25" customHeight="1" thickBot="1" x14ac:dyDescent="0.3">
      <c r="A21" s="29" t="s">
        <v>49</v>
      </c>
      <c r="B21" s="29" t="s">
        <v>62</v>
      </c>
      <c r="C21" s="30" t="s">
        <v>63</v>
      </c>
      <c r="D21" s="31"/>
      <c r="E21" s="16">
        <v>2.7643304870000005</v>
      </c>
      <c r="F21" s="16">
        <v>0.183418276806351</v>
      </c>
      <c r="G21" s="16">
        <v>12.336431265</v>
      </c>
      <c r="H21" s="16" t="s">
        <v>420</v>
      </c>
      <c r="I21" s="16" t="s">
        <v>421</v>
      </c>
      <c r="J21" s="16" t="s">
        <v>421</v>
      </c>
      <c r="K21" s="16" t="s">
        <v>421</v>
      </c>
      <c r="L21" s="16" t="s">
        <v>421</v>
      </c>
      <c r="M21" s="16">
        <v>0.62234568099999987</v>
      </c>
      <c r="N21" s="16">
        <v>0.34608299999999986</v>
      </c>
      <c r="O21" s="16">
        <v>2.6054000000000001E-2</v>
      </c>
      <c r="P21" s="16">
        <v>1.5145999999999998E-2</v>
      </c>
      <c r="Q21" s="16">
        <v>2.4E-2</v>
      </c>
      <c r="R21" s="16">
        <v>0.48730000000000001</v>
      </c>
      <c r="S21" s="16">
        <v>0.24299999999999999</v>
      </c>
      <c r="T21" s="16">
        <v>14.72941</v>
      </c>
      <c r="U21" s="16">
        <v>0.01</v>
      </c>
      <c r="V21" s="16">
        <v>3.1934999999999998E-2</v>
      </c>
      <c r="W21" s="16">
        <v>0.103494641491318</v>
      </c>
      <c r="X21" s="16" t="s">
        <v>420</v>
      </c>
      <c r="Y21" s="16" t="s">
        <v>420</v>
      </c>
      <c r="Z21" s="16" t="s">
        <v>420</v>
      </c>
      <c r="AA21" s="16" t="s">
        <v>420</v>
      </c>
      <c r="AB21" s="16" t="s">
        <v>420</v>
      </c>
      <c r="AC21" s="16" t="s">
        <v>422</v>
      </c>
      <c r="AD21" s="16" t="s">
        <v>422</v>
      </c>
      <c r="AE21" s="68"/>
      <c r="AF21" s="16">
        <v>19756.558874769402</v>
      </c>
      <c r="AG21" s="16">
        <v>5577.7946402808893</v>
      </c>
      <c r="AH21" s="16">
        <v>11388.9625069181</v>
      </c>
      <c r="AI21" s="16" t="s">
        <v>422</v>
      </c>
      <c r="AJ21" s="16" t="s">
        <v>422</v>
      </c>
      <c r="AK21" s="16" t="s">
        <v>422</v>
      </c>
      <c r="AL21" s="23" t="s">
        <v>45</v>
      </c>
    </row>
    <row r="22" spans="1:38" s="2" customFormat="1" ht="26.25" customHeight="1" thickBot="1" x14ac:dyDescent="0.3">
      <c r="A22" s="29" t="s">
        <v>49</v>
      </c>
      <c r="B22" s="29" t="s">
        <v>64</v>
      </c>
      <c r="C22" s="30" t="s">
        <v>65</v>
      </c>
      <c r="D22" s="31"/>
      <c r="E22" s="16">
        <v>0.78758250079999992</v>
      </c>
      <c r="F22" s="16">
        <v>3.3429616905568102E-2</v>
      </c>
      <c r="G22" s="16">
        <v>1.6993940679999999</v>
      </c>
      <c r="H22" s="16" t="s">
        <v>420</v>
      </c>
      <c r="I22" s="16" t="s">
        <v>421</v>
      </c>
      <c r="J22" s="16" t="s">
        <v>421</v>
      </c>
      <c r="K22" s="16" t="s">
        <v>421</v>
      </c>
      <c r="L22" s="16" t="s">
        <v>421</v>
      </c>
      <c r="M22" s="16">
        <v>6.8540254199999984E-2</v>
      </c>
      <c r="N22" s="16">
        <v>4.2532999999999994E-2</v>
      </c>
      <c r="O22" s="16">
        <v>3.0000000000000001E-3</v>
      </c>
      <c r="P22" s="16">
        <v>2.0240000000000002E-3</v>
      </c>
      <c r="Q22" s="16">
        <v>3.0000000000000001E-3</v>
      </c>
      <c r="R22" s="16">
        <v>6.3E-2</v>
      </c>
      <c r="S22" s="16">
        <v>3.2000000000000001E-2</v>
      </c>
      <c r="T22" s="16">
        <v>1.8540000000000001</v>
      </c>
      <c r="U22" s="16">
        <v>1E-3</v>
      </c>
      <c r="V22" s="16" t="s">
        <v>420</v>
      </c>
      <c r="W22" s="16">
        <v>1.14430490472625E-2</v>
      </c>
      <c r="X22" s="16" t="s">
        <v>420</v>
      </c>
      <c r="Y22" s="16" t="s">
        <v>420</v>
      </c>
      <c r="Z22" s="16" t="s">
        <v>420</v>
      </c>
      <c r="AA22" s="16" t="s">
        <v>420</v>
      </c>
      <c r="AB22" s="16" t="s">
        <v>420</v>
      </c>
      <c r="AC22" s="16" t="s">
        <v>422</v>
      </c>
      <c r="AD22" s="16" t="s">
        <v>422</v>
      </c>
      <c r="AE22" s="68"/>
      <c r="AF22" s="16">
        <v>2882.6546582116503</v>
      </c>
      <c r="AG22" s="16">
        <v>208.670564987316</v>
      </c>
      <c r="AH22" s="16">
        <v>8843.4713378732595</v>
      </c>
      <c r="AI22" s="16" t="s">
        <v>422</v>
      </c>
      <c r="AJ22" s="16">
        <v>0</v>
      </c>
      <c r="AK22" s="16" t="s">
        <v>422</v>
      </c>
      <c r="AL22" s="23" t="s">
        <v>45</v>
      </c>
    </row>
    <row r="23" spans="1:38" s="2" customFormat="1" ht="26.25" customHeight="1" thickBot="1" x14ac:dyDescent="0.3">
      <c r="A23" s="29" t="s">
        <v>66</v>
      </c>
      <c r="B23" s="29" t="s">
        <v>387</v>
      </c>
      <c r="C23" s="30" t="s">
        <v>383</v>
      </c>
      <c r="D23" s="47"/>
      <c r="E23" s="16">
        <v>3.40136408</v>
      </c>
      <c r="F23" s="16">
        <v>1.1796005300000001</v>
      </c>
      <c r="G23" s="16">
        <v>0.20293821812000001</v>
      </c>
      <c r="H23" s="16">
        <v>6.0828866509999994E-4</v>
      </c>
      <c r="I23" s="16" t="s">
        <v>421</v>
      </c>
      <c r="J23" s="16" t="s">
        <v>421</v>
      </c>
      <c r="K23" s="16" t="s">
        <v>421</v>
      </c>
      <c r="L23" s="16" t="s">
        <v>421</v>
      </c>
      <c r="M23" s="16">
        <v>3.8744570599999997</v>
      </c>
      <c r="N23" s="16">
        <v>0.11549885999999999</v>
      </c>
      <c r="O23" s="16">
        <v>1.1954566403E-3</v>
      </c>
      <c r="P23" s="16" t="s">
        <v>420</v>
      </c>
      <c r="Q23" s="16" t="s">
        <v>420</v>
      </c>
      <c r="R23" s="16">
        <v>4.0146722360000003E-3</v>
      </c>
      <c r="S23" s="16">
        <v>0.19057031861000001</v>
      </c>
      <c r="T23" s="16">
        <v>5.5644856649999996E-3</v>
      </c>
      <c r="U23" s="16">
        <v>7.4426484029999995E-4</v>
      </c>
      <c r="V23" s="16">
        <v>0.10305647403000001</v>
      </c>
      <c r="W23" s="16" t="s">
        <v>420</v>
      </c>
      <c r="X23" s="16">
        <v>2.3251610077E-3</v>
      </c>
      <c r="Y23" s="16">
        <v>3.8365005360000001E-3</v>
      </c>
      <c r="Z23" s="16" t="s">
        <v>420</v>
      </c>
      <c r="AA23" s="16" t="s">
        <v>420</v>
      </c>
      <c r="AB23" s="16">
        <v>6.1616615436999997E-3</v>
      </c>
      <c r="AC23" s="16" t="s">
        <v>422</v>
      </c>
      <c r="AD23" s="16" t="s">
        <v>422</v>
      </c>
      <c r="AE23" s="68"/>
      <c r="AF23" s="16">
        <v>3509.494588632559</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2.449212174199999</v>
      </c>
      <c r="F24" s="16">
        <v>8.9533927390527304E-2</v>
      </c>
      <c r="G24" s="16">
        <v>4.6618179910000004</v>
      </c>
      <c r="H24" s="16" t="s">
        <v>420</v>
      </c>
      <c r="I24" s="16" t="s">
        <v>421</v>
      </c>
      <c r="J24" s="16" t="s">
        <v>421</v>
      </c>
      <c r="K24" s="16" t="s">
        <v>421</v>
      </c>
      <c r="L24" s="16" t="s">
        <v>421</v>
      </c>
      <c r="M24" s="16">
        <v>1.2100269487000002</v>
      </c>
      <c r="N24" s="16">
        <v>0.11730599999999999</v>
      </c>
      <c r="O24" s="16">
        <v>9.0000000000000011E-3</v>
      </c>
      <c r="P24" s="16">
        <v>6.2000000000000041E-3</v>
      </c>
      <c r="Q24" s="16">
        <v>9.0000000000000011E-3</v>
      </c>
      <c r="R24" s="16">
        <v>0.188</v>
      </c>
      <c r="S24" s="16">
        <v>9.2999999999999999E-2</v>
      </c>
      <c r="T24" s="16">
        <v>5.532</v>
      </c>
      <c r="U24" s="16">
        <v>4.0000000000000001E-3</v>
      </c>
      <c r="V24" s="16" t="s">
        <v>420</v>
      </c>
      <c r="W24" s="16">
        <v>2.8296247826231309E-2</v>
      </c>
      <c r="X24" s="16" t="s">
        <v>420</v>
      </c>
      <c r="Y24" s="16" t="s">
        <v>420</v>
      </c>
      <c r="Z24" s="16" t="s">
        <v>420</v>
      </c>
      <c r="AA24" s="16" t="s">
        <v>420</v>
      </c>
      <c r="AB24" s="16" t="s">
        <v>420</v>
      </c>
      <c r="AC24" s="16" t="s">
        <v>420</v>
      </c>
      <c r="AD24" s="16" t="s">
        <v>422</v>
      </c>
      <c r="AE24" s="68"/>
      <c r="AF24" s="16">
        <v>11727.24518126311</v>
      </c>
      <c r="AG24" s="16">
        <v>0</v>
      </c>
      <c r="AH24" s="16">
        <v>14827.23776296814</v>
      </c>
      <c r="AI24" s="16">
        <v>0</v>
      </c>
      <c r="AJ24" s="16" t="s">
        <v>422</v>
      </c>
      <c r="AK24" s="16" t="s">
        <v>422</v>
      </c>
      <c r="AL24" s="23" t="s">
        <v>45</v>
      </c>
    </row>
    <row r="25" spans="1:38" s="2" customFormat="1" ht="26.25" customHeight="1" thickBot="1" x14ac:dyDescent="0.3">
      <c r="A25" s="29" t="s">
        <v>69</v>
      </c>
      <c r="B25" s="29" t="s">
        <v>70</v>
      </c>
      <c r="C25" s="30" t="s">
        <v>71</v>
      </c>
      <c r="D25" s="31"/>
      <c r="E25" s="16">
        <v>0.85823551991375713</v>
      </c>
      <c r="F25" s="16">
        <v>7.6560404377540192E-2</v>
      </c>
      <c r="G25" s="16">
        <v>5.5265794461490679E-2</v>
      </c>
      <c r="H25" s="16" t="s">
        <v>420</v>
      </c>
      <c r="I25" s="16" t="s">
        <v>421</v>
      </c>
      <c r="J25" s="16" t="s">
        <v>421</v>
      </c>
      <c r="K25" s="16" t="s">
        <v>421</v>
      </c>
      <c r="L25" s="16" t="s">
        <v>421</v>
      </c>
      <c r="M25" s="16">
        <v>0.70900301471142102</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35303.258756303636</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5.3467979592500296E-3</v>
      </c>
      <c r="F26" s="16">
        <v>1.0164350933176696E-2</v>
      </c>
      <c r="G26" s="16">
        <v>7.1760008544259743E-4</v>
      </c>
      <c r="H26" s="16" t="s">
        <v>420</v>
      </c>
      <c r="I26" s="16" t="s">
        <v>421</v>
      </c>
      <c r="J26" s="16" t="s">
        <v>421</v>
      </c>
      <c r="K26" s="16" t="s">
        <v>421</v>
      </c>
      <c r="L26" s="16" t="s">
        <v>421</v>
      </c>
      <c r="M26" s="16">
        <v>0.32272617851560043</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123.5664879232278</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71.471876339639749</v>
      </c>
      <c r="F27" s="16">
        <v>45.366254307046248</v>
      </c>
      <c r="G27" s="16">
        <v>3.3223543574012684</v>
      </c>
      <c r="H27" s="16">
        <v>0.16881779215597706</v>
      </c>
      <c r="I27" s="16" t="s">
        <v>421</v>
      </c>
      <c r="J27" s="16" t="s">
        <v>421</v>
      </c>
      <c r="K27" s="16" t="s">
        <v>421</v>
      </c>
      <c r="L27" s="16" t="s">
        <v>421</v>
      </c>
      <c r="M27" s="16">
        <v>372.31434378526239</v>
      </c>
      <c r="N27" s="16">
        <v>51.929845704749177</v>
      </c>
      <c r="O27" s="16">
        <v>3.6455787834013261E-4</v>
      </c>
      <c r="P27" s="16">
        <v>1.870097271083259E-2</v>
      </c>
      <c r="Q27" s="16">
        <v>5.6957845753449331E-4</v>
      </c>
      <c r="R27" s="16">
        <v>1.7783007454443781E-2</v>
      </c>
      <c r="S27" s="16">
        <v>1.2364272387098894E-2</v>
      </c>
      <c r="T27" s="16">
        <v>3.8512910005471059E-3</v>
      </c>
      <c r="U27" s="16">
        <v>4.1004115838872194E-4</v>
      </c>
      <c r="V27" s="16">
        <v>6.9021289535596775E-2</v>
      </c>
      <c r="W27" s="16">
        <v>0.95080100000000001</v>
      </c>
      <c r="X27" s="16">
        <v>3.8305296702299999E-2</v>
      </c>
      <c r="Y27" s="16">
        <v>5.1098409253500003E-2</v>
      </c>
      <c r="Z27" s="16">
        <v>3.07270000455E-2</v>
      </c>
      <c r="AA27" s="16">
        <v>4.9763939198300002E-2</v>
      </c>
      <c r="AB27" s="16">
        <v>0.16989464519959999</v>
      </c>
      <c r="AC27" s="16">
        <v>9.5080079999999997E-4</v>
      </c>
      <c r="AD27" s="16">
        <v>2.0856E-4</v>
      </c>
      <c r="AE27" s="68"/>
      <c r="AF27" s="16">
        <v>109986.447546248</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6.3766899018683363</v>
      </c>
      <c r="F28" s="16">
        <v>0.86355313297943181</v>
      </c>
      <c r="G28" s="16">
        <v>0.75525901460095812</v>
      </c>
      <c r="H28" s="16">
        <v>3.6477900120132629E-3</v>
      </c>
      <c r="I28" s="16" t="s">
        <v>421</v>
      </c>
      <c r="J28" s="16" t="s">
        <v>421</v>
      </c>
      <c r="K28" s="16" t="s">
        <v>421</v>
      </c>
      <c r="L28" s="16" t="s">
        <v>421</v>
      </c>
      <c r="M28" s="16">
        <v>9.2348609919361042</v>
      </c>
      <c r="N28" s="16">
        <v>0.4052150317814654</v>
      </c>
      <c r="O28" s="16">
        <v>1.6869537360223634E-5</v>
      </c>
      <c r="P28" s="16">
        <v>1.6326136538945841E-3</v>
      </c>
      <c r="Q28" s="16">
        <v>3.24946162701343E-5</v>
      </c>
      <c r="R28" s="16">
        <v>2.5231063605013265E-3</v>
      </c>
      <c r="S28" s="16">
        <v>1.6953913626582217E-3</v>
      </c>
      <c r="T28" s="16">
        <v>8.6145026195588961E-5</v>
      </c>
      <c r="U28" s="16">
        <v>3.125015781982134E-5</v>
      </c>
      <c r="V28" s="16">
        <v>5.5876946540584504E-3</v>
      </c>
      <c r="W28" s="16">
        <v>9.8566999999999995E-3</v>
      </c>
      <c r="X28" s="16">
        <v>5.8872369137999998E-3</v>
      </c>
      <c r="Y28" s="16">
        <v>6.6502066980000003E-3</v>
      </c>
      <c r="Z28" s="16">
        <v>5.1579944277000004E-3</v>
      </c>
      <c r="AA28" s="16">
        <v>5.5706137751000001E-3</v>
      </c>
      <c r="AB28" s="16">
        <v>2.3266051814600001E-2</v>
      </c>
      <c r="AC28" s="16">
        <v>9.8564999999999996E-6</v>
      </c>
      <c r="AD28" s="16">
        <v>8.1642000000000005E-6</v>
      </c>
      <c r="AE28" s="68"/>
      <c r="AF28" s="16">
        <v>12827.0793925776</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45.885142551743066</v>
      </c>
      <c r="F29" s="16">
        <v>2.4463372216857731</v>
      </c>
      <c r="G29" s="16">
        <v>2.9218226309086508</v>
      </c>
      <c r="H29" s="16">
        <v>1.2700534133877204E-2</v>
      </c>
      <c r="I29" s="16" t="s">
        <v>421</v>
      </c>
      <c r="J29" s="16" t="s">
        <v>421</v>
      </c>
      <c r="K29" s="16" t="s">
        <v>421</v>
      </c>
      <c r="L29" s="16" t="s">
        <v>421</v>
      </c>
      <c r="M29" s="16">
        <v>10.030363192485034</v>
      </c>
      <c r="N29" s="16">
        <v>1.6319487003983304E-2</v>
      </c>
      <c r="O29" s="16">
        <v>5.6280132130595869E-5</v>
      </c>
      <c r="P29" s="16">
        <v>5.9596426794626314E-3</v>
      </c>
      <c r="Q29" s="16">
        <v>1.125118536501475E-4</v>
      </c>
      <c r="R29" s="16">
        <v>9.5542127229420442E-3</v>
      </c>
      <c r="S29" s="16">
        <v>6.4070759210668347E-3</v>
      </c>
      <c r="T29" s="16">
        <v>2.25846687688047E-4</v>
      </c>
      <c r="U29" s="16">
        <v>1.1246344303910327E-4</v>
      </c>
      <c r="V29" s="16">
        <v>2.0241967428707257E-2</v>
      </c>
      <c r="W29" s="16">
        <v>0.27596999999999999</v>
      </c>
      <c r="X29" s="16">
        <v>3.9424365877000003E-3</v>
      </c>
      <c r="Y29" s="16">
        <v>2.38736437818E-2</v>
      </c>
      <c r="Z29" s="16">
        <v>2.6677154244600002E-2</v>
      </c>
      <c r="AA29" s="16">
        <v>6.1326791360000006E-3</v>
      </c>
      <c r="AB29" s="16">
        <v>6.0625913750099999E-2</v>
      </c>
      <c r="AC29" s="16">
        <v>6.3690700000000003E-5</v>
      </c>
      <c r="AD29" s="16">
        <v>4.8267499999999998E-5</v>
      </c>
      <c r="AE29" s="68"/>
      <c r="AF29" s="16">
        <v>47996.291113400097</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0.16519677085017997</v>
      </c>
      <c r="F30" s="16">
        <v>4.3198802430396999</v>
      </c>
      <c r="G30" s="16">
        <v>1.7609698021835533E-2</v>
      </c>
      <c r="H30" s="16">
        <v>1.3680831165204033E-3</v>
      </c>
      <c r="I30" s="16" t="s">
        <v>421</v>
      </c>
      <c r="J30" s="16" t="s">
        <v>421</v>
      </c>
      <c r="K30" s="16" t="s">
        <v>421</v>
      </c>
      <c r="L30" s="16" t="s">
        <v>421</v>
      </c>
      <c r="M30" s="16">
        <v>15.992440445679609</v>
      </c>
      <c r="N30" s="16">
        <v>0.95533646060660815</v>
      </c>
      <c r="O30" s="16">
        <v>1.426464009541576E-3</v>
      </c>
      <c r="P30" s="16">
        <v>2.553406213166153E-4</v>
      </c>
      <c r="Q30" s="16">
        <v>8.8048490109177683E-6</v>
      </c>
      <c r="R30" s="16">
        <v>6.1663507142859647E-3</v>
      </c>
      <c r="S30" s="16">
        <v>0.24250536609839846</v>
      </c>
      <c r="T30" s="16">
        <v>1.0002316599940886E-2</v>
      </c>
      <c r="U30" s="16">
        <v>1.4202333336196418E-3</v>
      </c>
      <c r="V30" s="16">
        <v>0.14122104839393651</v>
      </c>
      <c r="W30" s="16">
        <v>1.7423099999999997E-2</v>
      </c>
      <c r="X30" s="16">
        <v>2.6549247340000001E-4</v>
      </c>
      <c r="Y30" s="16">
        <v>4.8673620150000005E-4</v>
      </c>
      <c r="Z30" s="16">
        <v>1.65932796E-4</v>
      </c>
      <c r="AA30" s="16">
        <v>5.6970259950000005E-4</v>
      </c>
      <c r="AB30" s="16">
        <v>1.4878640704E-3</v>
      </c>
      <c r="AC30" s="16">
        <v>1.7422799999999999E-5</v>
      </c>
      <c r="AD30" s="16">
        <v>1.7422799999999999E-5</v>
      </c>
      <c r="AE30" s="68"/>
      <c r="AF30" s="16">
        <v>1290.8563299156001</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7.7042487569110358</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357.48053219012513</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1.1546559509523879</v>
      </c>
      <c r="O32" s="16">
        <v>5.6014148025406848E-3</v>
      </c>
      <c r="P32" s="16">
        <v>0</v>
      </c>
      <c r="Q32" s="16">
        <v>1.3446506855923615E-2</v>
      </c>
      <c r="R32" s="16">
        <v>0.42515612005895537</v>
      </c>
      <c r="S32" s="16">
        <v>9.2863795952082615</v>
      </c>
      <c r="T32" s="16">
        <v>6.8947319806299451E-2</v>
      </c>
      <c r="U32" s="16">
        <v>1.0236242758109139E-2</v>
      </c>
      <c r="V32" s="16">
        <v>4.0290659535816076</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49951.971777847801</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49951.971777847801</v>
      </c>
      <c r="AL33" s="23" t="s">
        <v>407</v>
      </c>
    </row>
    <row r="34" spans="1:38" s="2" customFormat="1" ht="26.25" customHeight="1" thickBot="1" x14ac:dyDescent="0.3">
      <c r="A34" s="29" t="s">
        <v>66</v>
      </c>
      <c r="B34" s="29" t="s">
        <v>89</v>
      </c>
      <c r="C34" s="30" t="s">
        <v>90</v>
      </c>
      <c r="D34" s="31"/>
      <c r="E34" s="16">
        <v>2.53356909116</v>
      </c>
      <c r="F34" s="16">
        <v>0.21559954103700002</v>
      </c>
      <c r="G34" s="16">
        <v>8.6648057077000004E-2</v>
      </c>
      <c r="H34" s="16">
        <v>3.3326175800000001E-4</v>
      </c>
      <c r="I34" s="16" t="s">
        <v>421</v>
      </c>
      <c r="J34" s="16" t="s">
        <v>421</v>
      </c>
      <c r="K34" s="16" t="s">
        <v>421</v>
      </c>
      <c r="L34" s="16" t="s">
        <v>421</v>
      </c>
      <c r="M34" s="16">
        <v>1.4895158052699999</v>
      </c>
      <c r="N34" s="16" t="s">
        <v>420</v>
      </c>
      <c r="O34" s="16">
        <v>3.3326128999999999E-4</v>
      </c>
      <c r="P34" s="16" t="s">
        <v>420</v>
      </c>
      <c r="Q34" s="16" t="s">
        <v>420</v>
      </c>
      <c r="R34" s="16">
        <v>1.6663094000000001E-3</v>
      </c>
      <c r="S34" s="16">
        <v>5.6654498999999997E-2</v>
      </c>
      <c r="T34" s="16">
        <v>2.3328322E-3</v>
      </c>
      <c r="U34" s="16">
        <v>3.3326128999999999E-4</v>
      </c>
      <c r="V34" s="16">
        <v>3.3326176999999998E-2</v>
      </c>
      <c r="W34" s="16" t="s">
        <v>420</v>
      </c>
      <c r="X34" s="16">
        <v>3.7641592000000001E-3</v>
      </c>
      <c r="Y34" s="16">
        <v>3.7641592000000001E-3</v>
      </c>
      <c r="Z34" s="16">
        <v>1.4321626E-3</v>
      </c>
      <c r="AA34" s="16" t="s">
        <v>420</v>
      </c>
      <c r="AB34" s="16">
        <v>8.9604825000000003E-3</v>
      </c>
      <c r="AC34" s="16" t="s">
        <v>422</v>
      </c>
      <c r="AD34" s="16" t="s">
        <v>422</v>
      </c>
      <c r="AE34" s="68"/>
      <c r="AF34" s="16">
        <v>1426.0150000000001</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2.3597845761110743</v>
      </c>
      <c r="F35" s="16">
        <v>0.10992183466811584</v>
      </c>
      <c r="G35" s="16">
        <v>0.89705250032701767</v>
      </c>
      <c r="H35" s="16">
        <v>3.8093752154952744E-4</v>
      </c>
      <c r="I35" s="16" t="s">
        <v>421</v>
      </c>
      <c r="J35" s="16" t="s">
        <v>421</v>
      </c>
      <c r="K35" s="16" t="s">
        <v>421</v>
      </c>
      <c r="L35" s="16" t="s">
        <v>421</v>
      </c>
      <c r="M35" s="16">
        <v>0.54258738522745908</v>
      </c>
      <c r="N35" s="16">
        <v>4.2538729016653098E-3</v>
      </c>
      <c r="O35" s="16">
        <v>4.5844294730506001E-4</v>
      </c>
      <c r="P35" s="16">
        <v>1.86249119372424E-3</v>
      </c>
      <c r="Q35" s="16">
        <v>3.4491627363747203E-3</v>
      </c>
      <c r="R35" s="16" t="s">
        <v>420</v>
      </c>
      <c r="S35" s="16">
        <v>3.4491627363747199E-3</v>
      </c>
      <c r="T35" s="16">
        <v>0.10168190324687518</v>
      </c>
      <c r="U35" s="16">
        <v>8.5077458033304201E-3</v>
      </c>
      <c r="V35" s="16">
        <v>2.0938807936940852E-2</v>
      </c>
      <c r="W35" s="16" t="s">
        <v>420</v>
      </c>
      <c r="X35" s="16">
        <v>1.7836534250519401E-3</v>
      </c>
      <c r="Y35" s="16">
        <v>1.7716985140452399E-3</v>
      </c>
      <c r="Z35" s="16">
        <v>6.8138753016783985E-4</v>
      </c>
      <c r="AA35" s="16" t="s">
        <v>420</v>
      </c>
      <c r="AB35" s="16">
        <v>4.2367394692645402E-3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2.0738965609931843</v>
      </c>
      <c r="F36" s="16">
        <v>0.13625376852577636</v>
      </c>
      <c r="G36" s="16">
        <v>0.18018642408538696</v>
      </c>
      <c r="H36" s="16">
        <v>4.5046606021346741E-4</v>
      </c>
      <c r="I36" s="16" t="s">
        <v>421</v>
      </c>
      <c r="J36" s="16" t="s">
        <v>421</v>
      </c>
      <c r="K36" s="16" t="s">
        <v>421</v>
      </c>
      <c r="L36" s="16" t="s">
        <v>421</v>
      </c>
      <c r="M36" s="16">
        <v>0.61449519258220253</v>
      </c>
      <c r="N36" s="16">
        <v>5.8560587827750001E-3</v>
      </c>
      <c r="O36" s="16">
        <v>4.5046606021334002E-4</v>
      </c>
      <c r="P36" s="16">
        <v>1.3513981806400001E-3</v>
      </c>
      <c r="Q36" s="16">
        <v>1.801864240854E-3</v>
      </c>
      <c r="R36" s="16">
        <v>2.2523303010672999E-3</v>
      </c>
      <c r="S36" s="16">
        <v>3.9641013298785062E-2</v>
      </c>
      <c r="T36" s="16">
        <v>4.5046606021346691E-2</v>
      </c>
      <c r="U36" s="16">
        <v>4.5046606021349996E-3</v>
      </c>
      <c r="V36" s="16">
        <v>5.4055927225616092E-2</v>
      </c>
      <c r="W36" s="16" t="s">
        <v>420</v>
      </c>
      <c r="X36" s="16">
        <v>7.8062054884556003E-4</v>
      </c>
      <c r="Y36" s="16">
        <v>6.5288264085263997E-4</v>
      </c>
      <c r="Z36" s="16">
        <v>3.2644132042640997E-4</v>
      </c>
      <c r="AA36" s="16">
        <v>1.4193100882999999E-7</v>
      </c>
      <c r="AB36" s="16">
        <v>1.76008644113345E-3</v>
      </c>
      <c r="AC36" s="16" t="s">
        <v>422</v>
      </c>
      <c r="AD36" s="16" t="s">
        <v>422</v>
      </c>
      <c r="AE36" s="68"/>
      <c r="AF36" s="16">
        <v>3605.2239</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0.65341676300000007</v>
      </c>
      <c r="F37" s="16">
        <v>2.8696941839321401E-2</v>
      </c>
      <c r="G37" s="16">
        <v>2.1723599999999999E-4</v>
      </c>
      <c r="H37" s="16" t="s">
        <v>420</v>
      </c>
      <c r="I37" s="16" t="s">
        <v>421</v>
      </c>
      <c r="J37" s="16" t="s">
        <v>421</v>
      </c>
      <c r="K37" s="16" t="s">
        <v>421</v>
      </c>
      <c r="L37" s="16" t="s">
        <v>421</v>
      </c>
      <c r="M37" s="16">
        <v>4.2103456999999997E-2</v>
      </c>
      <c r="N37" s="16" t="s">
        <v>422</v>
      </c>
      <c r="O37" s="16" t="s">
        <v>422</v>
      </c>
      <c r="P37" s="16">
        <v>5.3999999999999998E-5</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2918.0859735397098</v>
      </c>
      <c r="AI37" s="16" t="s">
        <v>422</v>
      </c>
      <c r="AJ37" s="16" t="s">
        <v>422</v>
      </c>
      <c r="AK37" s="16" t="s">
        <v>422</v>
      </c>
      <c r="AL37" s="23" t="s">
        <v>45</v>
      </c>
    </row>
    <row r="38" spans="1:38" s="2" customFormat="1" ht="26.25" customHeight="1" thickBot="1" x14ac:dyDescent="0.3">
      <c r="A38" s="29" t="s">
        <v>66</v>
      </c>
      <c r="B38" s="29" t="s">
        <v>97</v>
      </c>
      <c r="C38" s="30" t="s">
        <v>98</v>
      </c>
      <c r="D38" s="33"/>
      <c r="E38" s="16">
        <v>1.8372862399999998</v>
      </c>
      <c r="F38" s="16">
        <v>0.21414862000000001</v>
      </c>
      <c r="G38" s="16">
        <v>0.10340132444000001</v>
      </c>
      <c r="H38" s="16">
        <v>2.8982762390000001E-4</v>
      </c>
      <c r="I38" s="16" t="s">
        <v>421</v>
      </c>
      <c r="J38" s="16" t="s">
        <v>421</v>
      </c>
      <c r="K38" s="16" t="s">
        <v>421</v>
      </c>
      <c r="L38" s="16" t="s">
        <v>421</v>
      </c>
      <c r="M38" s="16">
        <v>0.76273228999999998</v>
      </c>
      <c r="N38" s="16">
        <v>3.9339980000000002E-3</v>
      </c>
      <c r="O38" s="16">
        <v>5.3490953209999988E-4</v>
      </c>
      <c r="P38" s="16" t="s">
        <v>420</v>
      </c>
      <c r="Q38" s="16" t="s">
        <v>420</v>
      </c>
      <c r="R38" s="16">
        <v>2.1732009638999999E-3</v>
      </c>
      <c r="S38" s="16">
        <v>7.7255057609999997E-2</v>
      </c>
      <c r="T38" s="16">
        <v>2.7870197988999999E-3</v>
      </c>
      <c r="U38" s="16">
        <v>3.6955881030000003E-4</v>
      </c>
      <c r="V38" s="16">
        <v>4.5841300219999999E-2</v>
      </c>
      <c r="W38" s="16" t="s">
        <v>420</v>
      </c>
      <c r="X38" s="16">
        <v>1.0629414054E-3</v>
      </c>
      <c r="Y38" s="16">
        <v>1.7991132940999997E-3</v>
      </c>
      <c r="Z38" s="16" t="s">
        <v>420</v>
      </c>
      <c r="AA38" s="16" t="s">
        <v>420</v>
      </c>
      <c r="AB38" s="16">
        <v>2.8620546994999998E-3</v>
      </c>
      <c r="AC38" s="16" t="s">
        <v>422</v>
      </c>
      <c r="AD38" s="16" t="s">
        <v>422</v>
      </c>
      <c r="AE38" s="68"/>
      <c r="AF38" s="16">
        <v>1702.9054056785342</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2.1871213174920001</v>
      </c>
      <c r="F39" s="16">
        <v>0.40635244647199997</v>
      </c>
      <c r="G39" s="16">
        <v>3.281139347206</v>
      </c>
      <c r="H39" s="16" t="s">
        <v>420</v>
      </c>
      <c r="I39" s="16" t="s">
        <v>421</v>
      </c>
      <c r="J39" s="16" t="s">
        <v>421</v>
      </c>
      <c r="K39" s="16" t="s">
        <v>421</v>
      </c>
      <c r="L39" s="16" t="s">
        <v>421</v>
      </c>
      <c r="M39" s="16">
        <v>2.001678657382</v>
      </c>
      <c r="N39" s="16">
        <v>5.3312885872779998E-2</v>
      </c>
      <c r="O39" s="16">
        <v>9.2148370159399987E-4</v>
      </c>
      <c r="P39" s="16">
        <v>6.9020765690000008E-3</v>
      </c>
      <c r="Q39" s="16">
        <v>4.7953434279999997E-3</v>
      </c>
      <c r="R39" s="16">
        <v>2.1102457475159996E-2</v>
      </c>
      <c r="S39" s="16">
        <v>1.1902562995815999E-2</v>
      </c>
      <c r="T39" s="16">
        <v>0.13497028164584199</v>
      </c>
      <c r="U39" s="16">
        <v>7.7976075319999998E-4</v>
      </c>
      <c r="V39" s="16">
        <v>8.2624304185779984E-2</v>
      </c>
      <c r="W39" s="16">
        <v>0.34062353352899993</v>
      </c>
      <c r="X39" s="16">
        <v>0.20704040483111999</v>
      </c>
      <c r="Y39" s="16">
        <v>0.23756208596709</v>
      </c>
      <c r="Z39" s="16">
        <v>0.14964348860209001</v>
      </c>
      <c r="AA39" s="16">
        <v>7.8643413640090004E-2</v>
      </c>
      <c r="AB39" s="16">
        <v>0.67288939300033002</v>
      </c>
      <c r="AC39" s="16">
        <v>1.4408397000000001E-4</v>
      </c>
      <c r="AD39" s="16">
        <v>3.9506895081000006E-2</v>
      </c>
      <c r="AE39" s="68"/>
      <c r="AF39" s="16">
        <v>24152.798218697997</v>
      </c>
      <c r="AG39" s="16">
        <v>232.39350046786601</v>
      </c>
      <c r="AH39" s="16">
        <v>23862.01312</v>
      </c>
      <c r="AI39" s="16">
        <v>0</v>
      </c>
      <c r="AJ39" s="16">
        <v>221.415818041509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9.1097654057999993</v>
      </c>
      <c r="F41" s="16">
        <v>7.2981317070799996</v>
      </c>
      <c r="G41" s="16">
        <v>15.653312868860001</v>
      </c>
      <c r="H41" s="16">
        <v>0.49077244912500001</v>
      </c>
      <c r="I41" s="16" t="s">
        <v>421</v>
      </c>
      <c r="J41" s="16" t="s">
        <v>421</v>
      </c>
      <c r="K41" s="16" t="s">
        <v>421</v>
      </c>
      <c r="L41" s="16" t="s">
        <v>421</v>
      </c>
      <c r="M41" s="16">
        <v>50.402896378599998</v>
      </c>
      <c r="N41" s="16">
        <v>1.206938097911</v>
      </c>
      <c r="O41" s="16">
        <v>0.110082947343</v>
      </c>
      <c r="P41" s="16">
        <v>7.4130892412999999E-2</v>
      </c>
      <c r="Q41" s="16">
        <v>2.6021041070000001E-2</v>
      </c>
      <c r="R41" s="16">
        <v>0.29691831958100001</v>
      </c>
      <c r="S41" s="16">
        <v>0.20895580197399999</v>
      </c>
      <c r="T41" s="16">
        <v>0.115721515664</v>
      </c>
      <c r="U41" s="16">
        <v>2.4866910042999998E-2</v>
      </c>
      <c r="V41" s="16">
        <v>5.9761744349620001</v>
      </c>
      <c r="W41" s="16">
        <v>10.498850533000001</v>
      </c>
      <c r="X41" s="16">
        <v>2.297874239929</v>
      </c>
      <c r="Y41" s="16">
        <v>2.5361981393009998</v>
      </c>
      <c r="Z41" s="16">
        <v>1.282174560449</v>
      </c>
      <c r="AA41" s="16">
        <v>1.2774620085940001</v>
      </c>
      <c r="AB41" s="16">
        <v>7.3937089479760001</v>
      </c>
      <c r="AC41" s="16">
        <v>4.4642311692000003E-2</v>
      </c>
      <c r="AD41" s="16">
        <v>1.6969184734260001</v>
      </c>
      <c r="AE41" s="68"/>
      <c r="AF41" s="16">
        <v>107116.973031199</v>
      </c>
      <c r="AG41" s="16">
        <v>9979.5350846192596</v>
      </c>
      <c r="AH41" s="16">
        <v>71975.09</v>
      </c>
      <c r="AI41" s="16">
        <v>7691</v>
      </c>
      <c r="AJ41" s="16" t="s">
        <v>422</v>
      </c>
      <c r="AK41" s="16" t="s">
        <v>422</v>
      </c>
      <c r="AL41" s="23" t="s">
        <v>45</v>
      </c>
    </row>
    <row r="42" spans="1:38" s="2" customFormat="1" ht="26.25" customHeight="1" thickBot="1" x14ac:dyDescent="0.3">
      <c r="A42" s="29" t="s">
        <v>66</v>
      </c>
      <c r="B42" s="29" t="s">
        <v>103</v>
      </c>
      <c r="C42" s="30" t="s">
        <v>104</v>
      </c>
      <c r="D42" s="31"/>
      <c r="E42" s="16">
        <v>8.9499180000000012E-2</v>
      </c>
      <c r="F42" s="16">
        <v>0.78756402999999997</v>
      </c>
      <c r="G42" s="16">
        <v>7.2793199999999997E-3</v>
      </c>
      <c r="H42" s="16">
        <v>1.0234E-4</v>
      </c>
      <c r="I42" s="16" t="s">
        <v>421</v>
      </c>
      <c r="J42" s="16" t="s">
        <v>421</v>
      </c>
      <c r="K42" s="16" t="s">
        <v>421</v>
      </c>
      <c r="L42" s="16" t="s">
        <v>421</v>
      </c>
      <c r="M42" s="16">
        <v>8.0156202899999993</v>
      </c>
      <c r="N42" s="16">
        <v>0.39218999999999998</v>
      </c>
      <c r="O42" s="16">
        <v>1.0752E-4</v>
      </c>
      <c r="P42" s="16" t="s">
        <v>420</v>
      </c>
      <c r="Q42" s="16" t="s">
        <v>420</v>
      </c>
      <c r="R42" s="16">
        <v>8.4667999999999994E-4</v>
      </c>
      <c r="S42" s="16">
        <v>2.6630000000000001E-2</v>
      </c>
      <c r="T42" s="16">
        <v>8.2216099999999996E-4</v>
      </c>
      <c r="U42" s="16">
        <v>1.04153E-4</v>
      </c>
      <c r="V42" s="16">
        <v>1.418E-2</v>
      </c>
      <c r="W42" s="16" t="s">
        <v>420</v>
      </c>
      <c r="X42" s="16">
        <v>3.9913600000000002E-4</v>
      </c>
      <c r="Y42" s="16">
        <v>4.1181600000000002E-4</v>
      </c>
      <c r="Z42" s="16" t="s">
        <v>420</v>
      </c>
      <c r="AA42" s="16" t="s">
        <v>420</v>
      </c>
      <c r="AB42" s="16">
        <v>8.1095199999999998E-4</v>
      </c>
      <c r="AC42" s="16" t="s">
        <v>422</v>
      </c>
      <c r="AD42" s="16" t="s">
        <v>422</v>
      </c>
      <c r="AE42" s="68"/>
      <c r="AF42" s="16">
        <v>531.08233938509409</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2.602834115966</v>
      </c>
      <c r="F43" s="16">
        <v>0.44384806454000003</v>
      </c>
      <c r="G43" s="16">
        <v>29.553511671598997</v>
      </c>
      <c r="H43" s="16" t="s">
        <v>420</v>
      </c>
      <c r="I43" s="16" t="s">
        <v>421</v>
      </c>
      <c r="J43" s="16" t="s">
        <v>421</v>
      </c>
      <c r="K43" s="16" t="s">
        <v>421</v>
      </c>
      <c r="L43" s="16" t="s">
        <v>421</v>
      </c>
      <c r="M43" s="16">
        <v>3.8610968771840004</v>
      </c>
      <c r="N43" s="16">
        <v>0.48338986868399997</v>
      </c>
      <c r="O43" s="16">
        <v>1.0206382012E-2</v>
      </c>
      <c r="P43" s="16">
        <v>1.2684879543E-2</v>
      </c>
      <c r="Q43" s="16">
        <v>2.7118011174100003E-2</v>
      </c>
      <c r="R43" s="16">
        <v>0.41584770642799995</v>
      </c>
      <c r="S43" s="16">
        <v>0.10252322050700001</v>
      </c>
      <c r="T43" s="16">
        <v>3.9644763907559999</v>
      </c>
      <c r="U43" s="16">
        <v>2.8977684841000003E-3</v>
      </c>
      <c r="V43" s="16">
        <v>0.52985018040099996</v>
      </c>
      <c r="W43" s="16">
        <v>0.80973834299999992</v>
      </c>
      <c r="X43" s="16">
        <v>0.193942192747</v>
      </c>
      <c r="Y43" s="16">
        <v>0.26047768885799999</v>
      </c>
      <c r="Z43" s="16">
        <v>0.114558581952</v>
      </c>
      <c r="AA43" s="16">
        <v>8.8610979482000002E-2</v>
      </c>
      <c r="AB43" s="16">
        <v>0.65758944303099998</v>
      </c>
      <c r="AC43" s="16">
        <v>8.8830500000000004E-4</v>
      </c>
      <c r="AD43" s="16">
        <v>0.24356749999999999</v>
      </c>
      <c r="AE43" s="68"/>
      <c r="AF43" s="16">
        <v>23552.371927440981</v>
      </c>
      <c r="AG43" s="16">
        <v>1432.75</v>
      </c>
      <c r="AH43" s="16">
        <v>2229.25</v>
      </c>
      <c r="AI43" s="16" t="s">
        <v>422</v>
      </c>
      <c r="AJ43" s="16" t="s">
        <v>422</v>
      </c>
      <c r="AK43" s="16" t="s">
        <v>422</v>
      </c>
      <c r="AL43" s="23" t="s">
        <v>45</v>
      </c>
    </row>
    <row r="44" spans="1:38" s="2" customFormat="1" ht="26.25" customHeight="1" thickBot="1" x14ac:dyDescent="0.3">
      <c r="A44" s="29" t="s">
        <v>66</v>
      </c>
      <c r="B44" s="29" t="s">
        <v>107</v>
      </c>
      <c r="C44" s="30" t="s">
        <v>108</v>
      </c>
      <c r="D44" s="31"/>
      <c r="E44" s="16">
        <v>3.9318492300000001</v>
      </c>
      <c r="F44" s="16">
        <v>1.2327838200000001</v>
      </c>
      <c r="G44" s="16">
        <v>0.24312021000000003</v>
      </c>
      <c r="H44" s="16">
        <v>7.099575669999999E-4</v>
      </c>
      <c r="I44" s="16" t="s">
        <v>421</v>
      </c>
      <c r="J44" s="16" t="s">
        <v>421</v>
      </c>
      <c r="K44" s="16" t="s">
        <v>421</v>
      </c>
      <c r="L44" s="16" t="s">
        <v>421</v>
      </c>
      <c r="M44" s="16">
        <v>2.42151447</v>
      </c>
      <c r="N44" s="16">
        <v>7.5391269999999996E-2</v>
      </c>
      <c r="O44" s="16">
        <v>3.1351253450000002E-3</v>
      </c>
      <c r="P44" s="16" t="s">
        <v>420</v>
      </c>
      <c r="Q44" s="16" t="s">
        <v>420</v>
      </c>
      <c r="R44" s="16">
        <v>8.9098347530000011E-3</v>
      </c>
      <c r="S44" s="16">
        <v>0.41789480649999999</v>
      </c>
      <c r="T44" s="16">
        <v>1.0816249898999999E-2</v>
      </c>
      <c r="U44" s="16">
        <v>8.5666691999999997E-4</v>
      </c>
      <c r="V44" s="16">
        <v>0.24086284750000003</v>
      </c>
      <c r="W44" s="16" t="s">
        <v>420</v>
      </c>
      <c r="X44" s="16">
        <v>2.7468641799999996E-3</v>
      </c>
      <c r="Y44" s="16">
        <v>4.55416408E-3</v>
      </c>
      <c r="Z44" s="16" t="s">
        <v>420</v>
      </c>
      <c r="AA44" s="16" t="s">
        <v>420</v>
      </c>
      <c r="AB44" s="16">
        <v>7.30102826E-3</v>
      </c>
      <c r="AC44" s="16" t="s">
        <v>420</v>
      </c>
      <c r="AD44" s="16" t="s">
        <v>422</v>
      </c>
      <c r="AE44" s="68"/>
      <c r="AF44" s="16">
        <v>4071.5115559478959</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0.52196612568455802</v>
      </c>
      <c r="F45" s="16">
        <v>2.3101292497450899E-2</v>
      </c>
      <c r="G45" s="16">
        <v>0.17483640017483601</v>
      </c>
      <c r="H45" s="16">
        <v>8.7418200087418201E-5</v>
      </c>
      <c r="I45" s="16" t="s">
        <v>421</v>
      </c>
      <c r="J45" s="16" t="s">
        <v>421</v>
      </c>
      <c r="K45" s="16" t="s">
        <v>421</v>
      </c>
      <c r="L45" s="16" t="s">
        <v>421</v>
      </c>
      <c r="M45" s="16">
        <v>0.114438371023529</v>
      </c>
      <c r="N45" s="16">
        <v>8.7418200087418E-4</v>
      </c>
      <c r="O45" s="16">
        <v>8.7418200087420003E-5</v>
      </c>
      <c r="P45" s="16">
        <v>4.3709100043709E-4</v>
      </c>
      <c r="Q45" s="16">
        <v>4.3709100043709E-4</v>
      </c>
      <c r="R45" s="16" t="s">
        <v>420</v>
      </c>
      <c r="S45" s="16">
        <v>4.3709100043709E-4</v>
      </c>
      <c r="T45" s="16">
        <v>6.1192740061192998E-4</v>
      </c>
      <c r="U45" s="16">
        <v>1.74836400174836E-3</v>
      </c>
      <c r="V45" s="16">
        <v>4.3709100043709103E-3</v>
      </c>
      <c r="W45" s="16" t="s">
        <v>420</v>
      </c>
      <c r="X45" s="16">
        <v>4.0667900334053999E-4</v>
      </c>
      <c r="Y45" s="16">
        <v>4.0667900334053999E-4</v>
      </c>
      <c r="Z45" s="16">
        <v>1.5473053204021999E-4</v>
      </c>
      <c r="AA45" s="16" t="s">
        <v>420</v>
      </c>
      <c r="AB45" s="16">
        <v>9.6808853872129997E-4</v>
      </c>
      <c r="AC45" s="16" t="s">
        <v>422</v>
      </c>
      <c r="AD45" s="16" t="s">
        <v>422</v>
      </c>
      <c r="AE45" s="68"/>
      <c r="AF45" s="16">
        <v>5406.4043769325499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0.143063657063591</v>
      </c>
      <c r="F47" s="16">
        <v>1.066360116571701E-2</v>
      </c>
      <c r="G47" s="16">
        <v>1.132593093751489E-2</v>
      </c>
      <c r="H47" s="16">
        <v>5.5953858999999999E-6</v>
      </c>
      <c r="I47" s="16" t="s">
        <v>421</v>
      </c>
      <c r="J47" s="16" t="s">
        <v>421</v>
      </c>
      <c r="K47" s="16" t="s">
        <v>421</v>
      </c>
      <c r="L47" s="16" t="s">
        <v>421</v>
      </c>
      <c r="M47" s="16">
        <v>5.3261869762682601E-2</v>
      </c>
      <c r="N47" s="16">
        <v>3.0759000000000001E-5</v>
      </c>
      <c r="O47" s="16">
        <v>9.188914100000001E-6</v>
      </c>
      <c r="P47" s="16" t="s">
        <v>420</v>
      </c>
      <c r="Q47" s="16" t="s">
        <v>420</v>
      </c>
      <c r="R47" s="16">
        <v>4.9100770999999997E-5</v>
      </c>
      <c r="S47" s="16">
        <v>1.6518996999999999E-3</v>
      </c>
      <c r="T47" s="16">
        <v>5.3942661999999997E-5</v>
      </c>
      <c r="U47" s="16">
        <v>7.7281881000000004E-6</v>
      </c>
      <c r="V47" s="16">
        <v>8.3700481000000004E-4</v>
      </c>
      <c r="W47" s="16" t="s">
        <v>420</v>
      </c>
      <c r="X47" s="16">
        <v>1.7282526E-5</v>
      </c>
      <c r="Y47" s="16">
        <v>3.2663378999999999E-5</v>
      </c>
      <c r="Z47" s="16" t="s">
        <v>420</v>
      </c>
      <c r="AA47" s="16" t="s">
        <v>420</v>
      </c>
      <c r="AB47" s="16">
        <v>4.9945904999999999E-5</v>
      </c>
      <c r="AC47" s="16" t="s">
        <v>422</v>
      </c>
      <c r="AD47" s="16" t="s">
        <v>422</v>
      </c>
      <c r="AE47" s="68"/>
      <c r="AF47" s="16">
        <v>511.2952695809272</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420</v>
      </c>
      <c r="O48" s="16" t="s">
        <v>420</v>
      </c>
      <c r="P48" s="16" t="s">
        <v>420</v>
      </c>
      <c r="Q48" s="16" t="s">
        <v>420</v>
      </c>
      <c r="R48" s="16" t="s">
        <v>420</v>
      </c>
      <c r="S48" s="16" t="s">
        <v>420</v>
      </c>
      <c r="T48" s="16" t="s">
        <v>420</v>
      </c>
      <c r="U48" s="16" t="s">
        <v>420</v>
      </c>
      <c r="V48" s="16" t="s">
        <v>420</v>
      </c>
      <c r="W48" s="16" t="s">
        <v>420</v>
      </c>
      <c r="X48" s="16" t="s">
        <v>420</v>
      </c>
      <c r="Y48" s="16" t="s">
        <v>420</v>
      </c>
      <c r="Z48" s="16" t="s">
        <v>420</v>
      </c>
      <c r="AA48" s="16" t="s">
        <v>420</v>
      </c>
      <c r="AB48" s="16" t="s">
        <v>420</v>
      </c>
      <c r="AC48" s="16" t="s">
        <v>420</v>
      </c>
      <c r="AD48" s="16" t="s">
        <v>420</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v>0.11520329999999999</v>
      </c>
      <c r="F49" s="16" t="s">
        <v>420</v>
      </c>
      <c r="G49" s="16">
        <v>0.15518448000000001</v>
      </c>
      <c r="H49" s="16" t="s">
        <v>420</v>
      </c>
      <c r="I49" s="16" t="s">
        <v>421</v>
      </c>
      <c r="J49" s="16" t="s">
        <v>421</v>
      </c>
      <c r="K49" s="16" t="s">
        <v>421</v>
      </c>
      <c r="L49" s="16" t="s">
        <v>421</v>
      </c>
      <c r="M49" s="16">
        <v>0.3011838</v>
      </c>
      <c r="N49" s="16">
        <v>6.6636000000000001E-2</v>
      </c>
      <c r="O49" s="16" t="s">
        <v>420</v>
      </c>
      <c r="P49" s="16" t="s">
        <v>420</v>
      </c>
      <c r="Q49" s="16" t="s">
        <v>420</v>
      </c>
      <c r="R49" s="16" t="s">
        <v>420</v>
      </c>
      <c r="S49" s="16" t="s">
        <v>420</v>
      </c>
      <c r="T49" s="16" t="s">
        <v>420</v>
      </c>
      <c r="U49" s="16" t="s">
        <v>420</v>
      </c>
      <c r="V49" s="16" t="s">
        <v>420</v>
      </c>
      <c r="W49" s="16" t="s">
        <v>422</v>
      </c>
      <c r="X49" s="16" t="s">
        <v>422</v>
      </c>
      <c r="Y49" s="16" t="s">
        <v>422</v>
      </c>
      <c r="Z49" s="16" t="s">
        <v>422</v>
      </c>
      <c r="AA49" s="16" t="s">
        <v>422</v>
      </c>
      <c r="AB49" s="16" t="s">
        <v>422</v>
      </c>
      <c r="AC49" s="16" t="s">
        <v>422</v>
      </c>
      <c r="AD49" s="16" t="s">
        <v>422</v>
      </c>
      <c r="AE49" s="68"/>
      <c r="AF49" s="16" t="s">
        <v>422</v>
      </c>
      <c r="AG49" s="16" t="s">
        <v>422</v>
      </c>
      <c r="AH49" s="16" t="s">
        <v>422</v>
      </c>
      <c r="AI49" s="16" t="s">
        <v>422</v>
      </c>
      <c r="AJ49" s="16" t="s">
        <v>422</v>
      </c>
      <c r="AK49" s="16">
        <v>1477.117</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1153.798344</v>
      </c>
      <c r="AL51" s="23" t="s">
        <v>435</v>
      </c>
    </row>
    <row r="52" spans="1:38" s="2" customFormat="1" ht="26.25" customHeight="1" thickBot="1" x14ac:dyDescent="0.3">
      <c r="A52" s="29" t="s">
        <v>115</v>
      </c>
      <c r="B52" s="29" t="s">
        <v>125</v>
      </c>
      <c r="C52" s="30" t="s">
        <v>386</v>
      </c>
      <c r="D52" s="31"/>
      <c r="E52" s="16">
        <v>2.6036660999999999E-2</v>
      </c>
      <c r="F52" s="16">
        <v>16.070556771428571</v>
      </c>
      <c r="G52" s="16">
        <v>7.2510399999999996E-4</v>
      </c>
      <c r="H52" s="16" t="s">
        <v>422</v>
      </c>
      <c r="I52" s="16" t="s">
        <v>421</v>
      </c>
      <c r="J52" s="16" t="s">
        <v>421</v>
      </c>
      <c r="K52" s="16" t="s">
        <v>421</v>
      </c>
      <c r="L52" s="16" t="s">
        <v>421</v>
      </c>
      <c r="M52" s="16">
        <v>1.4213999999999999E-4</v>
      </c>
      <c r="N52" s="16">
        <v>9.0000000000000002E-6</v>
      </c>
      <c r="O52" s="16" t="s">
        <v>420</v>
      </c>
      <c r="P52" s="16" t="s">
        <v>420</v>
      </c>
      <c r="Q52" s="16" t="s">
        <v>420</v>
      </c>
      <c r="R52" s="16" t="s">
        <v>420</v>
      </c>
      <c r="S52" s="16" t="s">
        <v>420</v>
      </c>
      <c r="T52" s="16" t="s">
        <v>420</v>
      </c>
      <c r="U52" s="16" t="s">
        <v>420</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7.2370000000000001</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2.1278589250000004</v>
      </c>
      <c r="AL53" s="23" t="s">
        <v>129</v>
      </c>
    </row>
    <row r="54" spans="1:38" s="2" customFormat="1" ht="37.5" customHeight="1" thickBot="1" x14ac:dyDescent="0.3">
      <c r="A54" s="29" t="s">
        <v>115</v>
      </c>
      <c r="B54" s="29" t="s">
        <v>130</v>
      </c>
      <c r="C54" s="30" t="s">
        <v>131</v>
      </c>
      <c r="D54" s="31"/>
      <c r="E54" s="16" t="s">
        <v>422</v>
      </c>
      <c r="F54" s="16">
        <v>3.4579303542441799</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242329.32</v>
      </c>
      <c r="AL54" s="23" t="s">
        <v>438</v>
      </c>
    </row>
    <row r="55" spans="1:38" s="2" customFormat="1" ht="26.25" customHeight="1" thickBot="1" x14ac:dyDescent="0.3">
      <c r="A55" s="29" t="s">
        <v>115</v>
      </c>
      <c r="B55" s="29" t="s">
        <v>132</v>
      </c>
      <c r="C55" s="30" t="s">
        <v>133</v>
      </c>
      <c r="D55" s="31"/>
      <c r="E55" s="16" t="s">
        <v>420</v>
      </c>
      <c r="F55" s="16">
        <v>0.13363733694962299</v>
      </c>
      <c r="G55" s="16">
        <v>8.5358811000000007E-2</v>
      </c>
      <c r="H55" s="16" t="s">
        <v>420</v>
      </c>
      <c r="I55" s="16" t="s">
        <v>421</v>
      </c>
      <c r="J55" s="16" t="s">
        <v>421</v>
      </c>
      <c r="K55" s="16" t="s">
        <v>421</v>
      </c>
      <c r="L55" s="16" t="s">
        <v>421</v>
      </c>
      <c r="M55" s="16" t="s">
        <v>420</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v>51.650753158000001</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v>3.8798000000000001E-3</v>
      </c>
      <c r="F57" s="16" t="s">
        <v>420</v>
      </c>
      <c r="G57" s="16">
        <v>1.5315000000000002E-5</v>
      </c>
      <c r="H57" s="16" t="s">
        <v>422</v>
      </c>
      <c r="I57" s="16" t="s">
        <v>421</v>
      </c>
      <c r="J57" s="16" t="s">
        <v>421</v>
      </c>
      <c r="K57" s="16" t="s">
        <v>421</v>
      </c>
      <c r="L57" s="16" t="s">
        <v>421</v>
      </c>
      <c r="M57" s="16">
        <v>1.5315000000000001E-3</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1.7852546690000002</v>
      </c>
      <c r="F59" s="16">
        <v>0.72599999999999998</v>
      </c>
      <c r="G59" s="16">
        <v>0.38839912999999998</v>
      </c>
      <c r="H59" s="16">
        <v>0.17890800000000001</v>
      </c>
      <c r="I59" s="16" t="s">
        <v>421</v>
      </c>
      <c r="J59" s="16" t="s">
        <v>421</v>
      </c>
      <c r="K59" s="16" t="s">
        <v>421</v>
      </c>
      <c r="L59" s="16" t="s">
        <v>421</v>
      </c>
      <c r="M59" s="16">
        <v>5.5996355999999997E-2</v>
      </c>
      <c r="N59" s="16">
        <v>4.1909000000000002E-2</v>
      </c>
      <c r="O59" s="16">
        <v>1.12E-4</v>
      </c>
      <c r="P59" s="16">
        <v>2.41E-4</v>
      </c>
      <c r="Q59" s="16">
        <v>1.12E-4</v>
      </c>
      <c r="R59" s="16">
        <v>1.12E-4</v>
      </c>
      <c r="S59" s="16">
        <v>0.17227999999999999</v>
      </c>
      <c r="T59" s="16">
        <v>6.3685000000000005E-2</v>
      </c>
      <c r="U59" s="16" t="s">
        <v>420</v>
      </c>
      <c r="V59" s="16" t="s">
        <v>420</v>
      </c>
      <c r="W59" s="16">
        <v>9.6041778999999994E-2</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480.20889399999999</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0.38361798100000005</v>
      </c>
      <c r="F63" s="16">
        <v>3.0542349766627801</v>
      </c>
      <c r="G63" s="16">
        <v>2.4238131330000003</v>
      </c>
      <c r="H63" s="16" t="s">
        <v>420</v>
      </c>
      <c r="I63" s="16" t="s">
        <v>421</v>
      </c>
      <c r="J63" s="16" t="s">
        <v>421</v>
      </c>
      <c r="K63" s="16" t="s">
        <v>421</v>
      </c>
      <c r="L63" s="16" t="s">
        <v>421</v>
      </c>
      <c r="M63" s="16">
        <v>0.40207609600000005</v>
      </c>
      <c r="N63" s="16">
        <v>2.8674999999999999E-2</v>
      </c>
      <c r="O63" s="16">
        <v>6.8400000000000004E-4</v>
      </c>
      <c r="P63" s="16">
        <v>3.4000000000000008E-4</v>
      </c>
      <c r="Q63" s="16">
        <v>4.3540000000000002E-3</v>
      </c>
      <c r="R63" s="16">
        <v>1.9508000000000001E-2</v>
      </c>
      <c r="S63" s="16" t="s">
        <v>420</v>
      </c>
      <c r="T63" s="16">
        <v>0.15688299999999999</v>
      </c>
      <c r="U63" s="16" t="s">
        <v>420</v>
      </c>
      <c r="V63" s="16" t="s">
        <v>420</v>
      </c>
      <c r="W63" s="16">
        <v>0.60609680480000006</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0.15028728</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475.04</v>
      </c>
      <c r="AL64" s="23" t="s">
        <v>154</v>
      </c>
    </row>
    <row r="65" spans="1:38" s="2" customFormat="1" ht="26.25" customHeight="1" thickBot="1" x14ac:dyDescent="0.3">
      <c r="A65" s="29" t="s">
        <v>49</v>
      </c>
      <c r="B65" s="29" t="s">
        <v>155</v>
      </c>
      <c r="C65" s="30" t="s">
        <v>156</v>
      </c>
      <c r="D65" s="31"/>
      <c r="E65" s="16">
        <v>1.5578956439999998</v>
      </c>
      <c r="F65" s="16" t="s">
        <v>422</v>
      </c>
      <c r="G65" s="16" t="s">
        <v>422</v>
      </c>
      <c r="H65" s="16">
        <v>4.0542726000000001E-2</v>
      </c>
      <c r="I65" s="16" t="s">
        <v>421</v>
      </c>
      <c r="J65" s="16" t="s">
        <v>421</v>
      </c>
      <c r="K65" s="16" t="s">
        <v>421</v>
      </c>
      <c r="L65" s="16" t="s">
        <v>421</v>
      </c>
      <c r="M65" s="16">
        <v>0.303797504</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1024.9860000000001</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421</v>
      </c>
      <c r="J66" s="16" t="s">
        <v>421</v>
      </c>
      <c r="K66" s="16" t="s">
        <v>421</v>
      </c>
      <c r="L66" s="16" t="s">
        <v>421</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4.7546683999999999E-2</v>
      </c>
      <c r="F68" s="16" t="s">
        <v>422</v>
      </c>
      <c r="G68" s="16">
        <v>0.56957201200000007</v>
      </c>
      <c r="H68" s="16" t="s">
        <v>422</v>
      </c>
      <c r="I68" s="16" t="s">
        <v>421</v>
      </c>
      <c r="J68" s="16" t="s">
        <v>421</v>
      </c>
      <c r="K68" s="16" t="s">
        <v>421</v>
      </c>
      <c r="L68" s="16" t="s">
        <v>421</v>
      </c>
      <c r="M68" s="16">
        <v>1.8114306E-2</v>
      </c>
      <c r="N68" s="16" t="s">
        <v>422</v>
      </c>
      <c r="O68" s="16" t="s">
        <v>422</v>
      </c>
      <c r="P68" s="16">
        <v>2.5999999999999998E-5</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5.2232564400000019</v>
      </c>
      <c r="F70" s="16">
        <v>21.2807922</v>
      </c>
      <c r="G70" s="16">
        <v>9.5310732509999987</v>
      </c>
      <c r="H70" s="16">
        <v>1.627270209</v>
      </c>
      <c r="I70" s="16" t="s">
        <v>421</v>
      </c>
      <c r="J70" s="16" t="s">
        <v>421</v>
      </c>
      <c r="K70" s="16" t="s">
        <v>421</v>
      </c>
      <c r="L70" s="16" t="s">
        <v>421</v>
      </c>
      <c r="M70" s="16">
        <v>10.832961081000001</v>
      </c>
      <c r="N70" s="16">
        <v>3.4440999999999999E-2</v>
      </c>
      <c r="O70" s="16" t="s">
        <v>420</v>
      </c>
      <c r="P70" s="16">
        <v>0.26528499999999999</v>
      </c>
      <c r="Q70" s="16" t="s">
        <v>420</v>
      </c>
      <c r="R70" s="16" t="s">
        <v>420</v>
      </c>
      <c r="S70" s="16" t="s">
        <v>420</v>
      </c>
      <c r="T70" s="16" t="s">
        <v>420</v>
      </c>
      <c r="U70" s="16" t="s">
        <v>420</v>
      </c>
      <c r="V70" s="16" t="s">
        <v>420</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420</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6.1287117210000002</v>
      </c>
      <c r="F72" s="16">
        <v>9.5945028000000002E-2</v>
      </c>
      <c r="G72" s="16">
        <v>7.9411071069999997</v>
      </c>
      <c r="H72" s="16" t="s">
        <v>420</v>
      </c>
      <c r="I72" s="16" t="s">
        <v>421</v>
      </c>
      <c r="J72" s="16" t="s">
        <v>421</v>
      </c>
      <c r="K72" s="16" t="s">
        <v>421</v>
      </c>
      <c r="L72" s="16" t="s">
        <v>421</v>
      </c>
      <c r="M72" s="16">
        <v>191.08650340599999</v>
      </c>
      <c r="N72" s="16">
        <v>0.23798800000000001</v>
      </c>
      <c r="O72" s="16" t="s">
        <v>420</v>
      </c>
      <c r="P72" s="16">
        <v>1.2E-5</v>
      </c>
      <c r="Q72" s="16">
        <v>0.15739900000000001</v>
      </c>
      <c r="R72" s="16">
        <v>5.0540449999999995</v>
      </c>
      <c r="S72" s="16" t="s">
        <v>420</v>
      </c>
      <c r="T72" s="16">
        <v>2.2046139999999999</v>
      </c>
      <c r="U72" s="16" t="s">
        <v>420</v>
      </c>
      <c r="V72" s="16">
        <v>0.72133000000000003</v>
      </c>
      <c r="W72" s="16">
        <v>81.068813259999999</v>
      </c>
      <c r="X72" s="16">
        <v>0.17257359</v>
      </c>
      <c r="Y72" s="16">
        <v>0.168599636</v>
      </c>
      <c r="Z72" s="16">
        <v>0.30330998799999997</v>
      </c>
      <c r="AA72" s="16">
        <v>8.9477025700000004E-2</v>
      </c>
      <c r="AB72" s="16">
        <v>0.73396023970000002</v>
      </c>
      <c r="AC72" s="16">
        <v>0.16806561950000001</v>
      </c>
      <c r="AD72" s="16" t="s">
        <v>422</v>
      </c>
      <c r="AE72" s="68"/>
      <c r="AF72" s="16" t="s">
        <v>422</v>
      </c>
      <c r="AG72" s="16" t="s">
        <v>422</v>
      </c>
      <c r="AH72" s="16" t="s">
        <v>422</v>
      </c>
      <c r="AI72" s="16" t="s">
        <v>422</v>
      </c>
      <c r="AJ72" s="16" t="s">
        <v>422</v>
      </c>
      <c r="AK72" s="16">
        <v>4025.8879999999999</v>
      </c>
      <c r="AL72" s="23" t="s">
        <v>175</v>
      </c>
    </row>
    <row r="73" spans="1:38" s="2" customFormat="1" ht="26.25" customHeight="1" thickBot="1" x14ac:dyDescent="0.3">
      <c r="A73" s="29" t="s">
        <v>49</v>
      </c>
      <c r="B73" s="29" t="s">
        <v>176</v>
      </c>
      <c r="C73" s="30" t="s">
        <v>177</v>
      </c>
      <c r="D73" s="31"/>
      <c r="E73" s="16" t="s">
        <v>420</v>
      </c>
      <c r="F73" s="16" t="s">
        <v>420</v>
      </c>
      <c r="G73" s="16">
        <v>0.88641080000000005</v>
      </c>
      <c r="H73" s="16" t="s">
        <v>420</v>
      </c>
      <c r="I73" s="16" t="s">
        <v>421</v>
      </c>
      <c r="J73" s="16" t="s">
        <v>421</v>
      </c>
      <c r="K73" s="16" t="s">
        <v>421</v>
      </c>
      <c r="L73" s="16" t="s">
        <v>421</v>
      </c>
      <c r="M73" s="16" t="s">
        <v>420</v>
      </c>
      <c r="N73" s="16">
        <v>6.1130000000000004E-3</v>
      </c>
      <c r="O73" s="16" t="s">
        <v>420</v>
      </c>
      <c r="P73" s="16" t="s">
        <v>420</v>
      </c>
      <c r="Q73" s="16">
        <v>2.1220000000000002E-3</v>
      </c>
      <c r="R73" s="16">
        <v>0.57106500000000004</v>
      </c>
      <c r="S73" s="16">
        <v>8.6999999999999994E-3</v>
      </c>
      <c r="T73" s="16">
        <v>0.27163300000000001</v>
      </c>
      <c r="U73" s="16">
        <v>7.7099999999999998E-4</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7.240365E-2</v>
      </c>
      <c r="F74" s="16" t="s">
        <v>423</v>
      </c>
      <c r="G74" s="16">
        <v>1.6607349999999998E-3</v>
      </c>
      <c r="H74" s="16" t="s">
        <v>423</v>
      </c>
      <c r="I74" s="16" t="s">
        <v>421</v>
      </c>
      <c r="J74" s="16" t="s">
        <v>421</v>
      </c>
      <c r="K74" s="16" t="s">
        <v>421</v>
      </c>
      <c r="L74" s="16" t="s">
        <v>421</v>
      </c>
      <c r="M74" s="16">
        <v>8.1520186999999994E-2</v>
      </c>
      <c r="N74" s="16">
        <v>1.9999999999999999E-6</v>
      </c>
      <c r="O74" s="16">
        <v>4.57E-4</v>
      </c>
      <c r="P74" s="16">
        <v>9.9999999999999991E-5</v>
      </c>
      <c r="Q74" s="16" t="s">
        <v>423</v>
      </c>
      <c r="R74" s="16">
        <v>9.5200000000000005E-4</v>
      </c>
      <c r="S74" s="16">
        <v>1.5429999999999999E-3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421</v>
      </c>
      <c r="J78" s="16" t="s">
        <v>421</v>
      </c>
      <c r="K78" s="16" t="s">
        <v>421</v>
      </c>
      <c r="L78" s="16" t="s">
        <v>421</v>
      </c>
      <c r="M78" s="16" t="s">
        <v>423</v>
      </c>
      <c r="N78" s="16" t="s">
        <v>423</v>
      </c>
      <c r="O78" s="16" t="s">
        <v>423</v>
      </c>
      <c r="P78" s="16" t="s">
        <v>423</v>
      </c>
      <c r="Q78" s="16" t="s">
        <v>423</v>
      </c>
      <c r="R78" s="16" t="s">
        <v>420</v>
      </c>
      <c r="S78" s="16" t="s">
        <v>423</v>
      </c>
      <c r="T78" s="16" t="s">
        <v>420</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0.40663971200000004</v>
      </c>
      <c r="F80" s="16">
        <v>0.58948999999999996</v>
      </c>
      <c r="G80" s="16">
        <v>4.8901822059999995</v>
      </c>
      <c r="H80" s="16" t="s">
        <v>420</v>
      </c>
      <c r="I80" s="16" t="s">
        <v>421</v>
      </c>
      <c r="J80" s="16" t="s">
        <v>421</v>
      </c>
      <c r="K80" s="16" t="s">
        <v>421</v>
      </c>
      <c r="L80" s="16" t="s">
        <v>421</v>
      </c>
      <c r="M80" s="16">
        <v>25.589990393000001</v>
      </c>
      <c r="N80" s="16">
        <v>41.266401999999999</v>
      </c>
      <c r="O80" s="16">
        <v>3.5920270000000003</v>
      </c>
      <c r="P80" s="16">
        <v>6.3231999999999997E-2</v>
      </c>
      <c r="Q80" s="16">
        <v>4.2062759999999999</v>
      </c>
      <c r="R80" s="16" t="s">
        <v>420</v>
      </c>
      <c r="S80" s="16">
        <v>11.146890000000001</v>
      </c>
      <c r="T80" s="16">
        <v>4.3000000000000002E-5</v>
      </c>
      <c r="U80" s="16">
        <v>1.402126</v>
      </c>
      <c r="V80" s="16">
        <v>46.526338000000003</v>
      </c>
      <c r="W80" s="16">
        <v>28.6777099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5.4250779759897503</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5824628</v>
      </c>
      <c r="AL82" s="23" t="s">
        <v>431</v>
      </c>
    </row>
    <row r="83" spans="1:38" s="2" customFormat="1" ht="26.25" customHeight="1" thickBot="1" x14ac:dyDescent="0.3">
      <c r="A83" s="29" t="s">
        <v>49</v>
      </c>
      <c r="B83" s="100" t="s">
        <v>205</v>
      </c>
      <c r="C83" s="35" t="s">
        <v>206</v>
      </c>
      <c r="D83" s="31"/>
      <c r="E83" s="16" t="s">
        <v>420</v>
      </c>
      <c r="F83" s="16">
        <v>2.05792632E-2</v>
      </c>
      <c r="G83" s="16" t="s">
        <v>420</v>
      </c>
      <c r="H83" s="16" t="s">
        <v>420</v>
      </c>
      <c r="I83" s="16" t="s">
        <v>421</v>
      </c>
      <c r="J83" s="16" t="s">
        <v>421</v>
      </c>
      <c r="K83" s="16" t="s">
        <v>421</v>
      </c>
      <c r="L83" s="16" t="s">
        <v>421</v>
      </c>
      <c r="M83" s="16" t="s">
        <v>420</v>
      </c>
      <c r="N83" s="16" t="s">
        <v>420</v>
      </c>
      <c r="O83" s="16" t="s">
        <v>420</v>
      </c>
      <c r="P83" s="16" t="s">
        <v>420</v>
      </c>
      <c r="Q83" s="16" t="s">
        <v>420</v>
      </c>
      <c r="R83" s="16" t="s">
        <v>420</v>
      </c>
      <c r="S83" s="16" t="s">
        <v>420</v>
      </c>
      <c r="T83" s="16" t="s">
        <v>420</v>
      </c>
      <c r="U83" s="16" t="s">
        <v>420</v>
      </c>
      <c r="V83" s="16" t="s">
        <v>420</v>
      </c>
      <c r="W83" s="16">
        <v>0.154</v>
      </c>
      <c r="X83" s="16">
        <v>1.75087493503555E-3</v>
      </c>
      <c r="Y83" s="16">
        <v>3.7284541426621E-4</v>
      </c>
      <c r="Z83" s="16">
        <v>1.75944565497638E-6</v>
      </c>
      <c r="AA83" s="16">
        <v>1.75944565497638E-6</v>
      </c>
      <c r="AB83" s="16">
        <v>2.1272392406117102E-3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421</v>
      </c>
      <c r="J84" s="16" t="s">
        <v>421</v>
      </c>
      <c r="K84" s="16" t="s">
        <v>421</v>
      </c>
      <c r="L84" s="16" t="s">
        <v>421</v>
      </c>
      <c r="M84" s="16" t="s">
        <v>420</v>
      </c>
      <c r="N84" s="16" t="s">
        <v>420</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8.6878411999999988E-2</v>
      </c>
      <c r="F85" s="16">
        <v>31.944960895303932</v>
      </c>
      <c r="G85" s="16">
        <v>5.9632669999999987E-3</v>
      </c>
      <c r="H85" s="16" t="s">
        <v>420</v>
      </c>
      <c r="I85" s="16" t="s">
        <v>421</v>
      </c>
      <c r="J85" s="16" t="s">
        <v>421</v>
      </c>
      <c r="K85" s="16" t="s">
        <v>421</v>
      </c>
      <c r="L85" s="16" t="s">
        <v>421</v>
      </c>
      <c r="M85" s="16">
        <v>7.0652517000000012E-2</v>
      </c>
      <c r="N85" s="16">
        <v>3.8160000000000004E-3</v>
      </c>
      <c r="O85" s="16">
        <v>4.5000000000000003E-5</v>
      </c>
      <c r="P85" s="16">
        <v>4.1999999999999998E-5</v>
      </c>
      <c r="Q85" s="16" t="s">
        <v>420</v>
      </c>
      <c r="R85" s="16">
        <v>3.8400000000000001E-4</v>
      </c>
      <c r="S85" s="16" t="s">
        <v>420</v>
      </c>
      <c r="T85" s="16" t="s">
        <v>420</v>
      </c>
      <c r="U85" s="16" t="s">
        <v>420</v>
      </c>
      <c r="V85" s="16" t="s">
        <v>420</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2.5801744430000002</v>
      </c>
      <c r="G86" s="16" t="s">
        <v>420</v>
      </c>
      <c r="H86" s="16" t="s">
        <v>420</v>
      </c>
      <c r="I86" s="16" t="s">
        <v>421</v>
      </c>
      <c r="J86" s="16" t="s">
        <v>421</v>
      </c>
      <c r="K86" s="16" t="s">
        <v>421</v>
      </c>
      <c r="L86" s="16" t="s">
        <v>421</v>
      </c>
      <c r="M86" s="16" t="s">
        <v>420</v>
      </c>
      <c r="N86" s="16" t="s">
        <v>422</v>
      </c>
      <c r="O86" s="16">
        <v>8.8999999999999995E-5</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1.1721729999999999</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2.9332204000000001E-2</v>
      </c>
      <c r="F88" s="16">
        <v>5.9700629371762011</v>
      </c>
      <c r="G88" s="16">
        <v>1.2762555E-2</v>
      </c>
      <c r="H88" s="16" t="s">
        <v>420</v>
      </c>
      <c r="I88" s="16" t="s">
        <v>421</v>
      </c>
      <c r="J88" s="16" t="s">
        <v>421</v>
      </c>
      <c r="K88" s="16" t="s">
        <v>421</v>
      </c>
      <c r="L88" s="16" t="s">
        <v>421</v>
      </c>
      <c r="M88" s="16">
        <v>5.7186541E-2</v>
      </c>
      <c r="N88" s="16">
        <v>1.8033760000000001</v>
      </c>
      <c r="O88" s="16" t="s">
        <v>420</v>
      </c>
      <c r="P88" s="16" t="s">
        <v>420</v>
      </c>
      <c r="Q88" s="16">
        <v>0.86617999999999995</v>
      </c>
      <c r="R88" s="16">
        <v>0.12545999999999999</v>
      </c>
      <c r="S88" s="16">
        <v>5.6633999999999997E-2</v>
      </c>
      <c r="T88" s="16" t="s">
        <v>420</v>
      </c>
      <c r="U88" s="16" t="s">
        <v>420</v>
      </c>
      <c r="V88" s="16">
        <v>0.21665000000000001</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1.683525E-3</v>
      </c>
      <c r="F89" s="16">
        <v>11.64</v>
      </c>
      <c r="G89" s="16">
        <v>2.1670000000000001E-5</v>
      </c>
      <c r="H89" s="16">
        <v>3.8792999999999998E-4</v>
      </c>
      <c r="I89" s="16" t="s">
        <v>421</v>
      </c>
      <c r="J89" s="16" t="s">
        <v>421</v>
      </c>
      <c r="K89" s="16" t="s">
        <v>421</v>
      </c>
      <c r="L89" s="16" t="s">
        <v>421</v>
      </c>
      <c r="M89" s="16">
        <v>1.683525E-3</v>
      </c>
      <c r="N89" s="16" t="s">
        <v>422</v>
      </c>
      <c r="O89" s="16" t="s">
        <v>422</v>
      </c>
      <c r="P89" s="16">
        <v>1.9999999999999999E-6</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4.3977470686039997</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1.6734031434001075E-2</v>
      </c>
      <c r="F91" s="16">
        <v>6.1586058949199503E-2</v>
      </c>
      <c r="G91" s="16">
        <v>3.7029819097825602E-3</v>
      </c>
      <c r="H91" s="16">
        <v>3.7750458093208199E-2</v>
      </c>
      <c r="I91" s="16" t="s">
        <v>421</v>
      </c>
      <c r="J91" s="16" t="s">
        <v>421</v>
      </c>
      <c r="K91" s="16" t="s">
        <v>421</v>
      </c>
      <c r="L91" s="16" t="s">
        <v>421</v>
      </c>
      <c r="M91" s="16">
        <v>0.51032410812104467</v>
      </c>
      <c r="N91" s="16">
        <v>0.96255078801455063</v>
      </c>
      <c r="O91" s="16">
        <v>8.4759510133749799E-2</v>
      </c>
      <c r="P91" s="16">
        <v>1.3434001478153971E-3</v>
      </c>
      <c r="Q91" s="16">
        <v>1.6890009977718753E-3</v>
      </c>
      <c r="R91" s="16">
        <v>0.16227139313629549</v>
      </c>
      <c r="S91" s="16">
        <v>6.3643353226499322</v>
      </c>
      <c r="T91" s="16">
        <v>0.2978886833625059</v>
      </c>
      <c r="U91" s="16">
        <v>3.3857306010671523E-2</v>
      </c>
      <c r="V91" s="16">
        <v>3.6827114771439717</v>
      </c>
      <c r="W91" s="16">
        <v>9.0964959260743004E-4</v>
      </c>
      <c r="X91" s="16">
        <v>1.0097110477942401E-3</v>
      </c>
      <c r="Y91" s="16">
        <v>4.0934231667334199E-4</v>
      </c>
      <c r="Z91" s="16">
        <v>4.0934231667334199E-4</v>
      </c>
      <c r="AA91" s="16">
        <v>4.0934231667334199E-4</v>
      </c>
      <c r="AB91" s="16">
        <v>2.2377379978142701E-3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3.98272E-2</v>
      </c>
      <c r="F92" s="16" t="s">
        <v>422</v>
      </c>
      <c r="G92" s="16">
        <v>1.8668999999999999E-4</v>
      </c>
      <c r="H92" s="16" t="s">
        <v>422</v>
      </c>
      <c r="I92" s="16" t="s">
        <v>421</v>
      </c>
      <c r="J92" s="16" t="s">
        <v>421</v>
      </c>
      <c r="K92" s="16" t="s">
        <v>421</v>
      </c>
      <c r="L92" s="16" t="s">
        <v>421</v>
      </c>
      <c r="M92" s="16">
        <v>1.6179800000000001E-2</v>
      </c>
      <c r="N92" s="16" t="s">
        <v>422</v>
      </c>
      <c r="O92" s="16" t="s">
        <v>422</v>
      </c>
      <c r="P92" s="16">
        <v>5.0000000000000002E-5</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0.19095891600000001</v>
      </c>
      <c r="F93" s="16">
        <v>1.18344696517932</v>
      </c>
      <c r="G93" s="16">
        <v>0.85189638000000001</v>
      </c>
      <c r="H93" s="16">
        <v>4.2810829999999998E-3</v>
      </c>
      <c r="I93" s="16" t="s">
        <v>421</v>
      </c>
      <c r="J93" s="16" t="s">
        <v>421</v>
      </c>
      <c r="K93" s="16" t="s">
        <v>421</v>
      </c>
      <c r="L93" s="16" t="s">
        <v>421</v>
      </c>
      <c r="M93" s="16">
        <v>0.62492712800000016</v>
      </c>
      <c r="N93" s="16">
        <v>1.2211999999999999E-2</v>
      </c>
      <c r="O93" s="16" t="s">
        <v>422</v>
      </c>
      <c r="P93" s="16">
        <v>3.6999999999999998E-5</v>
      </c>
      <c r="Q93" s="16" t="s">
        <v>422</v>
      </c>
      <c r="R93" s="16" t="s">
        <v>422</v>
      </c>
      <c r="S93" s="16" t="s">
        <v>422</v>
      </c>
      <c r="T93" s="16" t="s">
        <v>422</v>
      </c>
      <c r="U93" s="16" t="s">
        <v>422</v>
      </c>
      <c r="V93" s="16" t="s">
        <v>422</v>
      </c>
      <c r="W93" s="16">
        <v>1.3008E-3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0.29497231099999999</v>
      </c>
      <c r="F95" s="16" t="s">
        <v>422</v>
      </c>
      <c r="G95" s="16">
        <v>0.152083566</v>
      </c>
      <c r="H95" s="16">
        <v>5.9092525999999999E-2</v>
      </c>
      <c r="I95" s="16" t="s">
        <v>421</v>
      </c>
      <c r="J95" s="16" t="s">
        <v>421</v>
      </c>
      <c r="K95" s="16" t="s">
        <v>421</v>
      </c>
      <c r="L95" s="16" t="s">
        <v>421</v>
      </c>
      <c r="M95" s="16">
        <v>5.3855027999999999E-2</v>
      </c>
      <c r="N95" s="16">
        <v>1.1019999999999999E-3</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1.00373807823984</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8.5456020000000011E-3</v>
      </c>
      <c r="F98" s="16" t="s">
        <v>423</v>
      </c>
      <c r="G98" s="16">
        <v>7.9641339999999994E-3</v>
      </c>
      <c r="H98" s="16">
        <v>3.7142399999999997E-3</v>
      </c>
      <c r="I98" s="16" t="s">
        <v>421</v>
      </c>
      <c r="J98" s="16" t="s">
        <v>421</v>
      </c>
      <c r="K98" s="16" t="s">
        <v>421</v>
      </c>
      <c r="L98" s="16" t="s">
        <v>421</v>
      </c>
      <c r="M98" s="16">
        <v>1.7889469999999999E-3</v>
      </c>
      <c r="N98" s="16">
        <v>7.0699999999999995E-4</v>
      </c>
      <c r="O98" s="16">
        <v>5.3999999999999998E-5</v>
      </c>
      <c r="P98" s="16" t="s">
        <v>420</v>
      </c>
      <c r="Q98" s="16">
        <v>1.5960999999999999E-2</v>
      </c>
      <c r="R98" s="16">
        <v>3.5399999999999999E-4</v>
      </c>
      <c r="S98" s="16">
        <v>5.31E-4</v>
      </c>
      <c r="T98" s="16">
        <v>1.9449999999999999E-3</v>
      </c>
      <c r="U98" s="16" t="s">
        <v>420</v>
      </c>
      <c r="V98" s="16" t="s">
        <v>420</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0.16373228889999999</v>
      </c>
      <c r="F99" s="16">
        <v>4.7891048100000004</v>
      </c>
      <c r="G99" s="16" t="s">
        <v>422</v>
      </c>
      <c r="H99" s="16">
        <v>3.274501356</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387.78699999999998</v>
      </c>
      <c r="AL99" s="23" t="s">
        <v>239</v>
      </c>
    </row>
    <row r="100" spans="1:38" s="2" customFormat="1" ht="26.25" customHeight="1" thickBot="1" x14ac:dyDescent="0.3">
      <c r="A100" s="29" t="s">
        <v>237</v>
      </c>
      <c r="B100" s="29" t="s">
        <v>240</v>
      </c>
      <c r="C100" s="30" t="s">
        <v>402</v>
      </c>
      <c r="D100" s="33"/>
      <c r="E100" s="16">
        <v>0.18689389789999999</v>
      </c>
      <c r="F100" s="16">
        <v>11.56494009</v>
      </c>
      <c r="G100" s="16" t="s">
        <v>422</v>
      </c>
      <c r="H100" s="16">
        <v>5.5175547920000003</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1314.5060000000001</v>
      </c>
      <c r="AL100" s="23" t="s">
        <v>239</v>
      </c>
    </row>
    <row r="101" spans="1:38" s="2" customFormat="1" ht="26.25" customHeight="1" thickBot="1" x14ac:dyDescent="0.3">
      <c r="A101" s="29" t="s">
        <v>237</v>
      </c>
      <c r="B101" s="29" t="s">
        <v>241</v>
      </c>
      <c r="C101" s="30" t="s">
        <v>242</v>
      </c>
      <c r="D101" s="33"/>
      <c r="E101" s="16">
        <v>1.3944840000000001E-3</v>
      </c>
      <c r="F101" s="16">
        <v>3.2421752999999998E-2</v>
      </c>
      <c r="G101" s="16" t="s">
        <v>422</v>
      </c>
      <c r="H101" s="16">
        <v>4.6862106670000001E-2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116.20699999999999</v>
      </c>
      <c r="AL101" s="23" t="s">
        <v>239</v>
      </c>
    </row>
    <row r="102" spans="1:38" s="2" customFormat="1" ht="26.25" customHeight="1" thickBot="1" x14ac:dyDescent="0.3">
      <c r="A102" s="29" t="s">
        <v>237</v>
      </c>
      <c r="B102" s="29" t="s">
        <v>243</v>
      </c>
      <c r="C102" s="30" t="s">
        <v>380</v>
      </c>
      <c r="D102" s="33"/>
      <c r="E102" s="16">
        <v>3.4328619400000003E-2</v>
      </c>
      <c r="F102" s="16">
        <v>5.2962069810000001</v>
      </c>
      <c r="G102" s="16" t="s">
        <v>422</v>
      </c>
      <c r="H102" s="16">
        <v>18.23631074</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6873.0469999999996</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5.5488E-4</v>
      </c>
      <c r="F104" s="16">
        <v>2.8853759999999998E-3</v>
      </c>
      <c r="G104" s="16" t="s">
        <v>422</v>
      </c>
      <c r="H104" s="16">
        <v>2.0171328989999999E-3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4.6239999999999997</v>
      </c>
      <c r="AL104" s="23" t="s">
        <v>239</v>
      </c>
    </row>
    <row r="105" spans="1:38" s="2" customFormat="1" ht="26.25" customHeight="1" thickBot="1" x14ac:dyDescent="0.3">
      <c r="A105" s="29" t="s">
        <v>237</v>
      </c>
      <c r="B105" s="29" t="s">
        <v>248</v>
      </c>
      <c r="C105" s="30" t="s">
        <v>249</v>
      </c>
      <c r="D105" s="33"/>
      <c r="E105" s="16">
        <v>3.7260000000000001E-3</v>
      </c>
      <c r="F105" s="16">
        <v>0.10414625800000001</v>
      </c>
      <c r="G105" s="16" t="s">
        <v>422</v>
      </c>
      <c r="H105" s="16">
        <v>6.1166449623999995E-2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14.904</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5.2600635380000003E-2</v>
      </c>
      <c r="F107" s="16">
        <v>1.325467605</v>
      </c>
      <c r="G107" s="16" t="s">
        <v>422</v>
      </c>
      <c r="H107" s="16">
        <v>0.90329735359999996</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11930.287</v>
      </c>
      <c r="AL107" s="23" t="s">
        <v>239</v>
      </c>
    </row>
    <row r="108" spans="1:38" s="2" customFormat="1" ht="26.25" customHeight="1" thickBot="1" x14ac:dyDescent="0.3">
      <c r="A108" s="29" t="s">
        <v>237</v>
      </c>
      <c r="B108" s="29" t="s">
        <v>253</v>
      </c>
      <c r="C108" s="30" t="s">
        <v>374</v>
      </c>
      <c r="D108" s="33"/>
      <c r="E108" s="16">
        <v>0.41114236500000001</v>
      </c>
      <c r="F108" s="16">
        <v>2.0654619840000001</v>
      </c>
      <c r="G108" s="16" t="s">
        <v>422</v>
      </c>
      <c r="H108" s="16">
        <v>0.77719534999999995</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15227.495000000001</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4.1103449999999996E-3</v>
      </c>
      <c r="F110" s="16">
        <v>0.16056168300000001</v>
      </c>
      <c r="G110" s="16" t="s">
        <v>422</v>
      </c>
      <c r="H110" s="16">
        <v>6.0893999999999997E-2</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152.23500000000001</v>
      </c>
      <c r="AL110" s="23" t="s">
        <v>239</v>
      </c>
    </row>
    <row r="111" spans="1:38" s="2" customFormat="1" ht="26.25" customHeight="1" thickBot="1" x14ac:dyDescent="0.3">
      <c r="A111" s="29" t="s">
        <v>237</v>
      </c>
      <c r="B111" s="29" t="s">
        <v>256</v>
      </c>
      <c r="C111" s="30" t="s">
        <v>370</v>
      </c>
      <c r="D111" s="33"/>
      <c r="E111" s="16">
        <v>4.0315999999999998E-5</v>
      </c>
      <c r="F111" s="16">
        <v>3.3459874000000001E-2</v>
      </c>
      <c r="G111" s="16" t="s">
        <v>422</v>
      </c>
      <c r="H111" s="16">
        <v>3.3379699999999998E-2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40.316000000000003</v>
      </c>
      <c r="AL111" s="23" t="s">
        <v>239</v>
      </c>
    </row>
    <row r="112" spans="1:38" s="2" customFormat="1" ht="26.25" customHeight="1" thickBot="1" x14ac:dyDescent="0.3">
      <c r="A112" s="29" t="s">
        <v>257</v>
      </c>
      <c r="B112" s="29" t="s">
        <v>258</v>
      </c>
      <c r="C112" s="30" t="s">
        <v>259</v>
      </c>
      <c r="D112" s="31"/>
      <c r="E112" s="16">
        <v>3.77284</v>
      </c>
      <c r="F112" s="16" t="s">
        <v>422</v>
      </c>
      <c r="G112" s="16" t="s">
        <v>422</v>
      </c>
      <c r="H112" s="16">
        <v>1.9610857740000001</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94321000</v>
      </c>
      <c r="AL112" s="23" t="s">
        <v>412</v>
      </c>
    </row>
    <row r="113" spans="1:38" s="2" customFormat="1" ht="26.25" customHeight="1" thickBot="1" x14ac:dyDescent="0.3">
      <c r="A113" s="29" t="s">
        <v>257</v>
      </c>
      <c r="B113" s="36" t="s">
        <v>260</v>
      </c>
      <c r="C113" s="37" t="s">
        <v>261</v>
      </c>
      <c r="D113" s="31"/>
      <c r="E113" s="16">
        <v>6.1075599670000003</v>
      </c>
      <c r="F113" s="16" t="s">
        <v>422</v>
      </c>
      <c r="G113" s="16" t="s">
        <v>422</v>
      </c>
      <c r="H113" s="16">
        <v>61.410555308199996</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152688999.17058009</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1.8561277820000001E-3</v>
      </c>
      <c r="F115" s="16" t="s">
        <v>422</v>
      </c>
      <c r="G115" s="16" t="s">
        <v>422</v>
      </c>
      <c r="H115" s="16">
        <v>3.7122555640000002E-3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46403.194545454542</v>
      </c>
      <c r="AL115" s="23" t="s">
        <v>426</v>
      </c>
    </row>
    <row r="116" spans="1:38" s="2" customFormat="1" ht="26.25" customHeight="1" thickBot="1" x14ac:dyDescent="0.3">
      <c r="A116" s="29" t="s">
        <v>257</v>
      </c>
      <c r="B116" s="29" t="s">
        <v>265</v>
      </c>
      <c r="C116" s="30" t="s">
        <v>403</v>
      </c>
      <c r="D116" s="31"/>
      <c r="E116" s="16" t="s">
        <v>423</v>
      </c>
      <c r="F116" s="16" t="s">
        <v>422</v>
      </c>
      <c r="G116" s="16" t="s">
        <v>422</v>
      </c>
      <c r="H116" s="16">
        <v>4.3606063346999999</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44829594.668045573</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0.51752341260000001</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601771.41</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1.5934234991999401</v>
      </c>
      <c r="G125" s="16" t="s">
        <v>420</v>
      </c>
      <c r="H125" s="16" t="s">
        <v>420</v>
      </c>
      <c r="I125" s="16" t="s">
        <v>421</v>
      </c>
      <c r="J125" s="16" t="s">
        <v>421</v>
      </c>
      <c r="K125" s="16" t="s">
        <v>421</v>
      </c>
      <c r="L125" s="16" t="s">
        <v>421</v>
      </c>
      <c r="M125" s="16" t="s">
        <v>420</v>
      </c>
      <c r="N125" s="16" t="s">
        <v>420</v>
      </c>
      <c r="O125" s="16" t="s">
        <v>420</v>
      </c>
      <c r="P125" s="16" t="s">
        <v>420</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2391.366</v>
      </c>
      <c r="AL125" s="23" t="s">
        <v>417</v>
      </c>
    </row>
    <row r="126" spans="1:38" s="2" customFormat="1" ht="26.25" customHeight="1" thickBot="1" x14ac:dyDescent="0.3">
      <c r="A126" s="29" t="s">
        <v>282</v>
      </c>
      <c r="B126" s="29" t="s">
        <v>285</v>
      </c>
      <c r="C126" s="30" t="s">
        <v>286</v>
      </c>
      <c r="D126" s="31"/>
      <c r="E126" s="16" t="s">
        <v>420</v>
      </c>
      <c r="F126" s="16">
        <v>6.09182955222264E-3</v>
      </c>
      <c r="G126" s="16" t="s">
        <v>422</v>
      </c>
      <c r="H126" s="16">
        <v>4.320384E-2</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180.01599999999999</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0.50235880700000002</v>
      </c>
      <c r="F128" s="16">
        <v>7.9924292352279505E-3</v>
      </c>
      <c r="G128" s="16">
        <v>0.29365411100000005</v>
      </c>
      <c r="H128" s="16" t="s">
        <v>420</v>
      </c>
      <c r="I128" s="16" t="s">
        <v>421</v>
      </c>
      <c r="J128" s="16" t="s">
        <v>421</v>
      </c>
      <c r="K128" s="16" t="s">
        <v>421</v>
      </c>
      <c r="L128" s="16" t="s">
        <v>421</v>
      </c>
      <c r="M128" s="16">
        <v>0.46708150700000001</v>
      </c>
      <c r="N128" s="16">
        <v>30.861839999999997</v>
      </c>
      <c r="O128" s="16">
        <v>2.4130000000000002E-2</v>
      </c>
      <c r="P128" s="16">
        <v>9.1028999999999999E-2</v>
      </c>
      <c r="Q128" s="16">
        <v>1.5336000000000001E-2</v>
      </c>
      <c r="R128" s="16">
        <v>12.355259999999999</v>
      </c>
      <c r="S128" s="16">
        <v>0.24752200000000002</v>
      </c>
      <c r="T128" s="16">
        <v>1.703244</v>
      </c>
      <c r="U128" s="16">
        <v>4.9969999999999997E-3</v>
      </c>
      <c r="V128" s="16">
        <v>0.25840999999999997</v>
      </c>
      <c r="W128" s="16">
        <v>42.5</v>
      </c>
      <c r="X128" s="16" t="s">
        <v>420</v>
      </c>
      <c r="Y128" s="16" t="s">
        <v>420</v>
      </c>
      <c r="Z128" s="16" t="s">
        <v>420</v>
      </c>
      <c r="AA128" s="16" t="s">
        <v>420</v>
      </c>
      <c r="AB128" s="16" t="s">
        <v>420</v>
      </c>
      <c r="AC128" s="16">
        <v>0.34296041666666649</v>
      </c>
      <c r="AD128" s="16" t="s">
        <v>422</v>
      </c>
      <c r="AE128" s="68"/>
      <c r="AF128" s="16" t="s">
        <v>422</v>
      </c>
      <c r="AG128" s="16" t="s">
        <v>422</v>
      </c>
      <c r="AH128" s="16" t="s">
        <v>422</v>
      </c>
      <c r="AI128" s="16" t="s">
        <v>422</v>
      </c>
      <c r="AJ128" s="16" t="s">
        <v>422</v>
      </c>
      <c r="AK128" s="16">
        <v>349.55898422574336</v>
      </c>
      <c r="AL128" s="23" t="s">
        <v>294</v>
      </c>
    </row>
    <row r="129" spans="1:38" s="2" customFormat="1" ht="26.25" customHeight="1" thickBot="1" x14ac:dyDescent="0.3">
      <c r="A129" s="29" t="s">
        <v>282</v>
      </c>
      <c r="B129" s="29" t="s">
        <v>292</v>
      </c>
      <c r="C129" s="35" t="s">
        <v>293</v>
      </c>
      <c r="D129" s="31"/>
      <c r="E129" s="16">
        <v>6.964998E-3</v>
      </c>
      <c r="F129" s="16">
        <v>3.27887746916779E-3</v>
      </c>
      <c r="G129" s="16">
        <v>0.248635465</v>
      </c>
      <c r="H129" s="16" t="s">
        <v>423</v>
      </c>
      <c r="I129" s="16" t="s">
        <v>421</v>
      </c>
      <c r="J129" s="16" t="s">
        <v>421</v>
      </c>
      <c r="K129" s="16" t="s">
        <v>421</v>
      </c>
      <c r="L129" s="16" t="s">
        <v>421</v>
      </c>
      <c r="M129" s="16">
        <v>0.122426875</v>
      </c>
      <c r="N129" s="16" t="s">
        <v>423</v>
      </c>
      <c r="O129" s="16" t="s">
        <v>423</v>
      </c>
      <c r="P129" s="16" t="s">
        <v>423</v>
      </c>
      <c r="Q129" s="16" t="s">
        <v>423</v>
      </c>
      <c r="R129" s="16" t="s">
        <v>423</v>
      </c>
      <c r="S129" s="16" t="s">
        <v>423</v>
      </c>
      <c r="T129" s="16" t="s">
        <v>423</v>
      </c>
      <c r="U129" s="16" t="s">
        <v>423</v>
      </c>
      <c r="V129" s="16" t="s">
        <v>423</v>
      </c>
      <c r="W129" s="16">
        <v>8.4507151267211</v>
      </c>
      <c r="X129" s="16" t="s">
        <v>420</v>
      </c>
      <c r="Y129" s="16" t="s">
        <v>420</v>
      </c>
      <c r="Z129" s="16" t="s">
        <v>420</v>
      </c>
      <c r="AA129" s="16" t="s">
        <v>420</v>
      </c>
      <c r="AB129" s="16" t="s">
        <v>420</v>
      </c>
      <c r="AC129" s="16">
        <v>1.76056565140023E-2</v>
      </c>
      <c r="AD129" s="16" t="s">
        <v>422</v>
      </c>
      <c r="AE129" s="68"/>
      <c r="AF129" s="16" t="s">
        <v>422</v>
      </c>
      <c r="AG129" s="16" t="s">
        <v>422</v>
      </c>
      <c r="AH129" s="16" t="s">
        <v>422</v>
      </c>
      <c r="AI129" s="16" t="s">
        <v>422</v>
      </c>
      <c r="AJ129" s="16" t="s">
        <v>422</v>
      </c>
      <c r="AK129" s="16">
        <v>117.85147340769117</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v>1.6430699999999999E-3</v>
      </c>
      <c r="F131" s="16">
        <v>9.6472630145908998E-5</v>
      </c>
      <c r="G131" s="16">
        <v>1.5588100000000001E-3</v>
      </c>
      <c r="H131" s="16" t="s">
        <v>423</v>
      </c>
      <c r="I131" s="16" t="s">
        <v>421</v>
      </c>
      <c r="J131" s="16" t="s">
        <v>421</v>
      </c>
      <c r="K131" s="16" t="s">
        <v>421</v>
      </c>
      <c r="L131" s="16" t="s">
        <v>421</v>
      </c>
      <c r="M131" s="16">
        <v>1.09538E-3</v>
      </c>
      <c r="N131" s="16">
        <v>0.22328899999999999</v>
      </c>
      <c r="O131" s="16" t="s">
        <v>423</v>
      </c>
      <c r="P131" s="16" t="s">
        <v>423</v>
      </c>
      <c r="Q131" s="16" t="s">
        <v>423</v>
      </c>
      <c r="R131" s="16" t="s">
        <v>423</v>
      </c>
      <c r="S131" s="16" t="s">
        <v>423</v>
      </c>
      <c r="T131" s="16" t="s">
        <v>423</v>
      </c>
      <c r="U131" s="16" t="s">
        <v>423</v>
      </c>
      <c r="V131" s="16" t="s">
        <v>423</v>
      </c>
      <c r="W131" s="16">
        <v>0.31763893969095403</v>
      </c>
      <c r="X131" s="16" t="s">
        <v>420</v>
      </c>
      <c r="Y131" s="16" t="s">
        <v>420</v>
      </c>
      <c r="Z131" s="16" t="s">
        <v>420</v>
      </c>
      <c r="AA131" s="16" t="s">
        <v>420</v>
      </c>
      <c r="AB131" s="16" t="s">
        <v>420</v>
      </c>
      <c r="AC131" s="16">
        <v>9.8420316407445793E-2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6.1550392382906998E-4</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0.82936962775371903</v>
      </c>
      <c r="X132" s="16" t="s">
        <v>420</v>
      </c>
      <c r="Y132" s="16" t="s">
        <v>420</v>
      </c>
      <c r="Z132" s="16" t="s">
        <v>420</v>
      </c>
      <c r="AA132" s="16" t="s">
        <v>420</v>
      </c>
      <c r="AB132" s="16" t="s">
        <v>420</v>
      </c>
      <c r="AC132" s="16">
        <v>14.4671844209716</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v>5.5088000000000003E-3</v>
      </c>
      <c r="N133" s="16" t="s">
        <v>420</v>
      </c>
      <c r="O133" s="16" t="s">
        <v>420</v>
      </c>
      <c r="P133" s="16">
        <v>1.722E-3</v>
      </c>
      <c r="Q133" s="16" t="s">
        <v>420</v>
      </c>
      <c r="R133" s="16" t="s">
        <v>420</v>
      </c>
      <c r="S133" s="16" t="s">
        <v>420</v>
      </c>
      <c r="T133" s="16" t="s">
        <v>420</v>
      </c>
      <c r="U133" s="16" t="s">
        <v>420</v>
      </c>
      <c r="V133" s="16" t="s">
        <v>420</v>
      </c>
      <c r="W133" s="16">
        <v>5.6473599999999999E-2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14118.399999999998</v>
      </c>
      <c r="AL133" s="23" t="s">
        <v>409</v>
      </c>
    </row>
    <row r="134" spans="1:38" s="2" customFormat="1" ht="26.25" customHeight="1" thickBot="1" x14ac:dyDescent="0.3">
      <c r="A134" s="29" t="s">
        <v>282</v>
      </c>
      <c r="B134" s="29" t="s">
        <v>303</v>
      </c>
      <c r="C134" s="30" t="s">
        <v>304</v>
      </c>
      <c r="D134" s="31"/>
      <c r="E134" s="16">
        <v>1.29465E-2</v>
      </c>
      <c r="F134" s="16" t="s">
        <v>422</v>
      </c>
      <c r="G134" s="16">
        <v>9.2475000000000001E-4</v>
      </c>
      <c r="H134" s="16" t="s">
        <v>422</v>
      </c>
      <c r="I134" s="16" t="s">
        <v>421</v>
      </c>
      <c r="J134" s="16" t="s">
        <v>421</v>
      </c>
      <c r="K134" s="16" t="s">
        <v>421</v>
      </c>
      <c r="L134" s="16" t="s">
        <v>421</v>
      </c>
      <c r="M134" s="16">
        <v>9.2475000000000001E-4</v>
      </c>
      <c r="N134" s="16">
        <v>1.4059999999999999E-3</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6.9686342303211302E-2</v>
      </c>
      <c r="F135" s="16">
        <v>2.69541512682232E-2</v>
      </c>
      <c r="G135" s="16">
        <v>2.4105338532557398E-3</v>
      </c>
      <c r="H135" s="16" t="s">
        <v>420</v>
      </c>
      <c r="I135" s="16" t="s">
        <v>421</v>
      </c>
      <c r="J135" s="16" t="s">
        <v>421</v>
      </c>
      <c r="K135" s="16" t="s">
        <v>421</v>
      </c>
      <c r="L135" s="16" t="s">
        <v>421</v>
      </c>
      <c r="M135" s="16">
        <v>1.22345550024789</v>
      </c>
      <c r="N135" s="16">
        <v>1.0737832619048282E-2</v>
      </c>
      <c r="O135" s="16">
        <v>2.1913944120506698E-3</v>
      </c>
      <c r="P135" s="16" t="s">
        <v>420</v>
      </c>
      <c r="Q135" s="16">
        <v>8.9847170894077465E-3</v>
      </c>
      <c r="R135" s="16">
        <v>2.1913944120506698E-4</v>
      </c>
      <c r="S135" s="16">
        <v>4.3827888241013396E-3</v>
      </c>
      <c r="T135" s="16" t="s">
        <v>420</v>
      </c>
      <c r="U135" s="16">
        <v>1.5339760884354688E-3</v>
      </c>
      <c r="V135" s="16">
        <v>0.38415144043248245</v>
      </c>
      <c r="W135" s="16">
        <v>21.005751717981699</v>
      </c>
      <c r="X135" s="16">
        <v>2.3735312675685499E-2</v>
      </c>
      <c r="Y135" s="16">
        <v>3.1567965858661798E-2</v>
      </c>
      <c r="Z135" s="16">
        <v>1.25797157181133E-2</v>
      </c>
      <c r="AA135" s="16">
        <v>1.92256032673052E-2</v>
      </c>
      <c r="AB135" s="16">
        <v>8.7108597519766004E-2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3.4863462209178599E-3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79293025.591355711</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421</v>
      </c>
      <c r="J137" s="16" t="s">
        <v>421</v>
      </c>
      <c r="K137" s="16" t="s">
        <v>421</v>
      </c>
      <c r="L137" s="16" t="s">
        <v>421</v>
      </c>
      <c r="M137" s="16" t="s">
        <v>420</v>
      </c>
      <c r="N137" s="16" t="s">
        <v>420</v>
      </c>
      <c r="O137" s="16" t="s">
        <v>420</v>
      </c>
      <c r="P137" s="16" t="s">
        <v>420</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t="s">
        <v>421</v>
      </c>
      <c r="J139" s="16" t="s">
        <v>421</v>
      </c>
      <c r="K139" s="16" t="s">
        <v>421</v>
      </c>
      <c r="L139" s="16" t="s">
        <v>421</v>
      </c>
      <c r="M139" s="16" t="s">
        <v>422</v>
      </c>
      <c r="N139" s="16">
        <v>1.0951594590720001E-3</v>
      </c>
      <c r="O139" s="16">
        <v>2.20478355735E-3</v>
      </c>
      <c r="P139" s="16">
        <v>2.20478355735E-3</v>
      </c>
      <c r="Q139" s="16">
        <v>3.5142678879459999E-3</v>
      </c>
      <c r="R139" s="16">
        <v>3.3487161923739998E-3</v>
      </c>
      <c r="S139" s="16">
        <v>7.7817574489759999E-3</v>
      </c>
      <c r="T139" s="16" t="s">
        <v>422</v>
      </c>
      <c r="U139" s="16" t="s">
        <v>422</v>
      </c>
      <c r="V139" s="16" t="s">
        <v>422</v>
      </c>
      <c r="W139" s="16">
        <v>3.91267537196115</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248.91670732031395</v>
      </c>
      <c r="F141" s="55">
        <f t="shared" ref="F141:AD141" si="0">SUM(F14:F140)</f>
        <v>218.75367670629646</v>
      </c>
      <c r="G141" s="55">
        <f t="shared" si="0"/>
        <v>233.96311350746942</v>
      </c>
      <c r="H141" s="55">
        <f t="shared" si="0"/>
        <v>99.324564406675336</v>
      </c>
      <c r="I141" s="55">
        <f t="shared" si="0"/>
        <v>0</v>
      </c>
      <c r="J141" s="55">
        <f t="shared" si="0"/>
        <v>0</v>
      </c>
      <c r="K141" s="55">
        <f t="shared" si="0"/>
        <v>0</v>
      </c>
      <c r="L141" s="55">
        <f t="shared" si="0"/>
        <v>0</v>
      </c>
      <c r="M141" s="55">
        <f t="shared" si="0"/>
        <v>741.62257172243085</v>
      </c>
      <c r="N141" s="55">
        <f t="shared" si="0"/>
        <v>134.63848779554939</v>
      </c>
      <c r="O141" s="55">
        <f t="shared" si="0"/>
        <v>3.9435598936087644</v>
      </c>
      <c r="P141" s="55">
        <f t="shared" si="0"/>
        <v>0.99110816467577301</v>
      </c>
      <c r="Q141" s="55">
        <f t="shared" si="0"/>
        <v>6.1678139680672794</v>
      </c>
      <c r="R141" s="55">
        <f>SUM(R14:R140)</f>
        <v>21.816099104130135</v>
      </c>
      <c r="S141" s="55">
        <f t="shared" si="0"/>
        <v>30.271267014702907</v>
      </c>
      <c r="T141" s="55">
        <f t="shared" si="0"/>
        <v>51.544406131382736</v>
      </c>
      <c r="U141" s="55">
        <f t="shared" si="0"/>
        <v>3.3599459701462973</v>
      </c>
      <c r="V141" s="55">
        <f t="shared" si="0"/>
        <v>68.198040937306061</v>
      </c>
      <c r="W141" s="55">
        <f t="shared" si="0"/>
        <v>315.56062691485937</v>
      </c>
      <c r="X141" s="55">
        <f t="shared" si="0"/>
        <v>3.0014976134729232</v>
      </c>
      <c r="Y141" s="55">
        <f t="shared" si="0"/>
        <v>3.3593544053619504</v>
      </c>
      <c r="Z141" s="55">
        <f t="shared" si="0"/>
        <v>1.9850690093840861</v>
      </c>
      <c r="AA141" s="55">
        <f t="shared" si="0"/>
        <v>1.6301547851751925</v>
      </c>
      <c r="AB141" s="55">
        <f t="shared" si="0"/>
        <v>9.9760758145191222</v>
      </c>
      <c r="AC141" s="55">
        <f t="shared" si="0"/>
        <v>41.057571990241001</v>
      </c>
      <c r="AD141" s="55">
        <f t="shared" si="0"/>
        <v>2.9891613219228397</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60.439670168923506</v>
      </c>
      <c r="F143" s="16">
        <v>37.67458984906704</v>
      </c>
      <c r="G143" s="16">
        <v>3.0591448199983651</v>
      </c>
      <c r="H143" s="16">
        <v>0.13977537745925281</v>
      </c>
      <c r="I143" s="16" t="s">
        <v>421</v>
      </c>
      <c r="J143" s="16" t="s">
        <v>421</v>
      </c>
      <c r="K143" s="16" t="s">
        <v>421</v>
      </c>
      <c r="L143" s="16" t="s">
        <v>421</v>
      </c>
      <c r="M143" s="16">
        <v>307.64313524163327</v>
      </c>
      <c r="N143" s="16">
        <v>42.354162068228355</v>
      </c>
      <c r="O143" s="16">
        <v>3.0405391598336336E-4</v>
      </c>
      <c r="P143" s="16">
        <v>1.596484416166441E-2</v>
      </c>
      <c r="Q143" s="16">
        <v>4.7798886450614966E-4</v>
      </c>
      <c r="R143" s="16">
        <v>1.5646211730591986E-2</v>
      </c>
      <c r="S143" s="16">
        <v>1.0850375376817861E-2</v>
      </c>
      <c r="T143" s="16">
        <v>3.1680001758421054E-3</v>
      </c>
      <c r="U143" s="16">
        <v>3.4786989704557297E-4</v>
      </c>
      <c r="V143" s="16">
        <v>5.8713012444385836E-2</v>
      </c>
      <c r="W143" s="16">
        <v>0.8044910999999999</v>
      </c>
      <c r="X143" s="16">
        <v>3.5122112739899999E-2</v>
      </c>
      <c r="Y143" s="16">
        <v>4.6020901308200003E-2</v>
      </c>
      <c r="Z143" s="16">
        <v>2.8473322234800001E-2</v>
      </c>
      <c r="AA143" s="16">
        <v>4.4200426257500001E-2</v>
      </c>
      <c r="AB143" s="16">
        <v>0.15381676254040003</v>
      </c>
      <c r="AC143" s="16">
        <v>8.044905E-4</v>
      </c>
      <c r="AD143" s="16">
        <v>1.782946E-4</v>
      </c>
      <c r="AE143" s="68"/>
      <c r="AF143" s="16">
        <v>96326.799668346794</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6.0699527391233161</v>
      </c>
      <c r="F144" s="16">
        <v>0.78321367894086502</v>
      </c>
      <c r="G144" s="16">
        <v>0.7264700386157239</v>
      </c>
      <c r="H144" s="16">
        <v>3.4687725402592962E-3</v>
      </c>
      <c r="I144" s="16" t="s">
        <v>421</v>
      </c>
      <c r="J144" s="16" t="s">
        <v>421</v>
      </c>
      <c r="K144" s="16" t="s">
        <v>421</v>
      </c>
      <c r="L144" s="16" t="s">
        <v>421</v>
      </c>
      <c r="M144" s="16">
        <v>8.2376227354685998</v>
      </c>
      <c r="N144" s="16">
        <v>0.33051550543400615</v>
      </c>
      <c r="O144" s="16">
        <v>1.5883430267458015E-5</v>
      </c>
      <c r="P144" s="16">
        <v>1.5567707317024715E-3</v>
      </c>
      <c r="Q144" s="16">
        <v>3.0751877521731411E-5</v>
      </c>
      <c r="R144" s="16">
        <v>2.419032850815721E-3</v>
      </c>
      <c r="S144" s="16">
        <v>1.6249691590774274E-3</v>
      </c>
      <c r="T144" s="16">
        <v>7.8758466267601427E-5</v>
      </c>
      <c r="U144" s="16">
        <v>2.9736894508546784E-5</v>
      </c>
      <c r="V144" s="16">
        <v>5.322191521142881E-3</v>
      </c>
      <c r="W144" s="16">
        <v>8.7819000000000005E-3</v>
      </c>
      <c r="X144" s="16">
        <v>5.6605543396E-3</v>
      </c>
      <c r="Y144" s="16">
        <v>6.3864958405000002E-3</v>
      </c>
      <c r="Z144" s="16">
        <v>4.9621208966000004E-3</v>
      </c>
      <c r="AA144" s="16">
        <v>5.3430805699999995E-3</v>
      </c>
      <c r="AB144" s="16">
        <v>2.2352251646699999E-2</v>
      </c>
      <c r="AC144" s="16">
        <v>8.7819999999999999E-6</v>
      </c>
      <c r="AD144" s="16">
        <v>7.3997999999999999E-6</v>
      </c>
      <c r="AE144" s="68"/>
      <c r="AF144" s="16">
        <v>12276.153789837201</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44.200929151339899</v>
      </c>
      <c r="F145" s="16">
        <v>2.3555054243695439</v>
      </c>
      <c r="G145" s="16">
        <v>2.8146732841609174</v>
      </c>
      <c r="H145" s="16">
        <v>1.2234022393713529E-2</v>
      </c>
      <c r="I145" s="16" t="s">
        <v>421</v>
      </c>
      <c r="J145" s="16" t="s">
        <v>421</v>
      </c>
      <c r="K145" s="16" t="s">
        <v>421</v>
      </c>
      <c r="L145" s="16" t="s">
        <v>421</v>
      </c>
      <c r="M145" s="16">
        <v>9.661182493100787</v>
      </c>
      <c r="N145" s="16">
        <v>1.3393214484469567E-2</v>
      </c>
      <c r="O145" s="16">
        <v>5.4202744163584033E-5</v>
      </c>
      <c r="P145" s="16">
        <v>5.7405554064094821E-3</v>
      </c>
      <c r="Q145" s="16">
        <v>1.0836600452772467E-4</v>
      </c>
      <c r="R145" s="16">
        <v>9.2035294953634675E-3</v>
      </c>
      <c r="S145" s="16">
        <v>6.1718872993504403E-3</v>
      </c>
      <c r="T145" s="16">
        <v>2.1740323364598694E-4</v>
      </c>
      <c r="U145" s="16">
        <v>1.0832652072828129E-4</v>
      </c>
      <c r="V145" s="16">
        <v>1.9497589217107321E-2</v>
      </c>
      <c r="W145" s="16">
        <v>0.26582410000000001</v>
      </c>
      <c r="X145" s="16">
        <v>3.7974926896999998E-3</v>
      </c>
      <c r="Y145" s="16">
        <v>2.2995927952999998E-2</v>
      </c>
      <c r="Z145" s="16">
        <v>2.5696367198600002E-2</v>
      </c>
      <c r="AA145" s="16">
        <v>5.9072108502000002E-3</v>
      </c>
      <c r="AB145" s="16">
        <v>5.8396998691500002E-2</v>
      </c>
      <c r="AC145" s="16">
        <v>6.1350600000000002E-5</v>
      </c>
      <c r="AD145" s="16">
        <v>4.6492899999999997E-5</v>
      </c>
      <c r="AE145" s="68"/>
      <c r="AF145" s="16">
        <v>46233.576446963598</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0.13473484486663143</v>
      </c>
      <c r="F146" s="16">
        <v>3.5233037025659635</v>
      </c>
      <c r="G146" s="16">
        <v>1.4362507928632751E-2</v>
      </c>
      <c r="H146" s="16">
        <v>1.1158115592719733E-3</v>
      </c>
      <c r="I146" s="16" t="s">
        <v>421</v>
      </c>
      <c r="J146" s="16" t="s">
        <v>421</v>
      </c>
      <c r="K146" s="16" t="s">
        <v>421</v>
      </c>
      <c r="L146" s="16" t="s">
        <v>421</v>
      </c>
      <c r="M146" s="16">
        <v>13.043469139246415</v>
      </c>
      <c r="N146" s="16">
        <v>0.77917449083798407</v>
      </c>
      <c r="O146" s="16">
        <v>1.1634271423363472E-3</v>
      </c>
      <c r="P146" s="16">
        <v>2.0825636496517487E-4</v>
      </c>
      <c r="Q146" s="16">
        <v>7.1812539643163741E-6</v>
      </c>
      <c r="R146" s="16">
        <v>5.0292890266968324E-3</v>
      </c>
      <c r="S146" s="16">
        <v>0.19778790295014884</v>
      </c>
      <c r="T146" s="16">
        <v>8.1579111290388702E-3</v>
      </c>
      <c r="U146" s="16">
        <v>1.1583453895306743E-3</v>
      </c>
      <c r="V146" s="16">
        <v>0.11518019359177659</v>
      </c>
      <c r="W146" s="16">
        <v>1.4210299999999999E-2</v>
      </c>
      <c r="X146" s="16">
        <v>2.1653623770000001E-4</v>
      </c>
      <c r="Y146" s="16">
        <v>3.9698310250000003E-4</v>
      </c>
      <c r="Z146" s="16">
        <v>1.3533514839999999E-4</v>
      </c>
      <c r="AA146" s="16">
        <v>4.6465067659999998E-4</v>
      </c>
      <c r="AB146" s="16">
        <v>1.2135051651999999E-3</v>
      </c>
      <c r="AC146" s="16">
        <v>1.42101E-5</v>
      </c>
      <c r="AD146" s="16">
        <v>1.42101E-5</v>
      </c>
      <c r="AE146" s="68"/>
      <c r="AF146" s="16">
        <v>1053.8065181651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6.7049538345775739</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311.11280810408675</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1.0456193813275387</v>
      </c>
      <c r="O148" s="16">
        <v>5.0735280777321834E-3</v>
      </c>
      <c r="P148" s="16">
        <v>0</v>
      </c>
      <c r="Q148" s="16">
        <v>1.2177210557751859E-2</v>
      </c>
      <c r="R148" s="16">
        <v>0.38499637016513555</v>
      </c>
      <c r="S148" s="16">
        <v>8.4091031349649388</v>
      </c>
      <c r="T148" s="16">
        <v>6.2441857651065871E-2</v>
      </c>
      <c r="U148" s="16">
        <v>9.2747263756802079E-3</v>
      </c>
      <c r="V148" s="16">
        <v>3.6504840133473162</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44431.144884844703</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44431.144884844703</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248.91670732031395</v>
      </c>
      <c r="F152" s="55">
        <f t="shared" ref="F152:AD152" si="1">F141 + F151 + IF(AND(OR($B$4="AT",$B$4="BE",$B$4="CH",$B$4="GB",$B$4="IE",$B$4="LT",$B$4="LU",$B$4="NL"),SUM(F143:F149)&gt;0),SUM(F143:F149)-SUM(F27:F33),0)</f>
        <v>218.75367670629646</v>
      </c>
      <c r="G152" s="55">
        <f t="shared" si="1"/>
        <v>233.96311350746942</v>
      </c>
      <c r="H152" s="55">
        <f t="shared" si="1"/>
        <v>99.324564406675336</v>
      </c>
      <c r="I152" s="55">
        <f t="shared" si="1"/>
        <v>0</v>
      </c>
      <c r="J152" s="55">
        <f t="shared" si="1"/>
        <v>0</v>
      </c>
      <c r="K152" s="55">
        <f t="shared" si="1"/>
        <v>0</v>
      </c>
      <c r="L152" s="55">
        <f t="shared" si="1"/>
        <v>0</v>
      </c>
      <c r="M152" s="55">
        <f t="shared" si="1"/>
        <v>741.62257172243085</v>
      </c>
      <c r="N152" s="55">
        <f t="shared" si="1"/>
        <v>134.63848779554939</v>
      </c>
      <c r="O152" s="55">
        <f t="shared" si="1"/>
        <v>3.9435598936087644</v>
      </c>
      <c r="P152" s="55">
        <f t="shared" si="1"/>
        <v>0.99110816467577301</v>
      </c>
      <c r="Q152" s="55">
        <f t="shared" si="1"/>
        <v>6.1678139680672794</v>
      </c>
      <c r="R152" s="55">
        <f t="shared" si="1"/>
        <v>21.816099104130135</v>
      </c>
      <c r="S152" s="55">
        <f t="shared" si="1"/>
        <v>30.271267014702907</v>
      </c>
      <c r="T152" s="55">
        <f t="shared" si="1"/>
        <v>51.544406131382736</v>
      </c>
      <c r="U152" s="55">
        <f t="shared" si="1"/>
        <v>3.3599459701462973</v>
      </c>
      <c r="V152" s="55">
        <f t="shared" si="1"/>
        <v>68.198040937306061</v>
      </c>
      <c r="W152" s="55">
        <f t="shared" si="1"/>
        <v>315.56062691485937</v>
      </c>
      <c r="X152" s="55">
        <f t="shared" si="1"/>
        <v>3.0014976134729232</v>
      </c>
      <c r="Y152" s="55">
        <f t="shared" si="1"/>
        <v>3.3593544053619504</v>
      </c>
      <c r="Z152" s="55">
        <f t="shared" si="1"/>
        <v>1.9850690093840861</v>
      </c>
      <c r="AA152" s="55">
        <f t="shared" si="1"/>
        <v>1.6301547851751925</v>
      </c>
      <c r="AB152" s="55">
        <f t="shared" si="1"/>
        <v>9.9760758145191222</v>
      </c>
      <c r="AC152" s="55">
        <f t="shared" si="1"/>
        <v>41.057571990241001</v>
      </c>
      <c r="AD152" s="55">
        <f t="shared" si="1"/>
        <v>2.9891613219228397</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248.91670732031395</v>
      </c>
      <c r="F154" s="55">
        <f>F141 + F153 - IF(OR($B$6=2005,$B$6&gt;=2020),SUM(F99:F122),0) + IF(AND(OR($B$4="AT",$B$4="BE",$B$4="CH",$B$4="GB",$B$4="IE",$B$4="LT",$B$4="LU",$B$4="NL"),SUM(F143:F149)&gt;0),SUM(F143:F149)-SUM(F27:F33),0)</f>
        <v>218.75367670629646</v>
      </c>
      <c r="G154" s="55">
        <f>G141 + G153 + IF(AND(OR($B$4="AT",$B$4="BE",$B$4="CH",$B$4="GB",$B$4="IE",$B$4="LT",$B$4="LU",$B$4="NL"),SUM(G143:G149)&gt;0),SUM(G143:G149)-SUM(G27:G33),0)</f>
        <v>233.96311350746942</v>
      </c>
      <c r="H154" s="55">
        <f t="shared" ref="H154:AD154" si="2">H141 + H153 + IF(AND(OR($B$4="AT",$B$4="BE",$B$4="CH",$B$4="GB",$B$4="IE",$B$4="LT",$B$4="LU",$B$4="NL"),SUM(H143:H149)&gt;0),SUM(H143:H149)-SUM(H27:H33),0)</f>
        <v>99.324564406675336</v>
      </c>
      <c r="I154" s="55">
        <f t="shared" si="2"/>
        <v>0</v>
      </c>
      <c r="J154" s="55">
        <f t="shared" si="2"/>
        <v>0</v>
      </c>
      <c r="K154" s="55">
        <f t="shared" si="2"/>
        <v>0</v>
      </c>
      <c r="L154" s="55">
        <f t="shared" si="2"/>
        <v>0</v>
      </c>
      <c r="M154" s="55">
        <f t="shared" si="2"/>
        <v>741.62257172243085</v>
      </c>
      <c r="N154" s="55">
        <f t="shared" si="2"/>
        <v>134.63848779554939</v>
      </c>
      <c r="O154" s="55">
        <f t="shared" si="2"/>
        <v>3.9435598936087644</v>
      </c>
      <c r="P154" s="55">
        <f t="shared" si="2"/>
        <v>0.99110816467577301</v>
      </c>
      <c r="Q154" s="55">
        <f t="shared" si="2"/>
        <v>6.1678139680672794</v>
      </c>
      <c r="R154" s="55">
        <f t="shared" si="2"/>
        <v>21.816099104130135</v>
      </c>
      <c r="S154" s="55">
        <f t="shared" si="2"/>
        <v>30.271267014702907</v>
      </c>
      <c r="T154" s="55">
        <f t="shared" si="2"/>
        <v>51.544406131382736</v>
      </c>
      <c r="U154" s="55">
        <f t="shared" si="2"/>
        <v>3.3599459701462973</v>
      </c>
      <c r="V154" s="55">
        <f t="shared" si="2"/>
        <v>68.198040937306061</v>
      </c>
      <c r="W154" s="55">
        <f t="shared" si="2"/>
        <v>315.56062691485937</v>
      </c>
      <c r="X154" s="55">
        <f t="shared" si="2"/>
        <v>3.0014976134729232</v>
      </c>
      <c r="Y154" s="55">
        <f t="shared" si="2"/>
        <v>3.3593544053619504</v>
      </c>
      <c r="Z154" s="55">
        <f t="shared" si="2"/>
        <v>1.9850690093840861</v>
      </c>
      <c r="AA154" s="55">
        <f t="shared" si="2"/>
        <v>1.6301547851751925</v>
      </c>
      <c r="AB154" s="55">
        <f t="shared" si="2"/>
        <v>9.9760758145191222</v>
      </c>
      <c r="AC154" s="55">
        <f t="shared" si="2"/>
        <v>41.057571990241001</v>
      </c>
      <c r="AD154" s="55">
        <f t="shared" si="2"/>
        <v>2.9891613219228397</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9.4095171247800007</v>
      </c>
      <c r="F157" s="55">
        <v>0.14016951705389999</v>
      </c>
      <c r="G157" s="55">
        <v>0.55688449869457901</v>
      </c>
      <c r="H157" s="55" t="s">
        <v>420</v>
      </c>
      <c r="I157" s="55" t="s">
        <v>421</v>
      </c>
      <c r="J157" s="55" t="s">
        <v>421</v>
      </c>
      <c r="K157" s="55" t="s">
        <v>421</v>
      </c>
      <c r="L157" s="55" t="s">
        <v>421</v>
      </c>
      <c r="M157" s="55">
        <v>1.32993850058995</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2.62055255470818E-2</v>
      </c>
      <c r="F158" s="55">
        <v>6.0437911188505498E-3</v>
      </c>
      <c r="G158" s="55">
        <v>1.71428390589737E-3</v>
      </c>
      <c r="H158" s="55" t="s">
        <v>420</v>
      </c>
      <c r="I158" s="55" t="s">
        <v>421</v>
      </c>
      <c r="J158" s="55" t="s">
        <v>421</v>
      </c>
      <c r="K158" s="55" t="s">
        <v>421</v>
      </c>
      <c r="L158" s="55" t="s">
        <v>421</v>
      </c>
      <c r="M158" s="55">
        <v>0.40346911232552002</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19.035500710467975</v>
      </c>
      <c r="F159" s="55">
        <v>1.1707359017007262</v>
      </c>
      <c r="G159" s="55">
        <v>12.023261214819385</v>
      </c>
      <c r="H159" s="55">
        <v>2.6039307961122846E-3</v>
      </c>
      <c r="I159" s="55" t="s">
        <v>421</v>
      </c>
      <c r="J159" s="55" t="s">
        <v>421</v>
      </c>
      <c r="K159" s="55" t="s">
        <v>421</v>
      </c>
      <c r="L159" s="55" t="s">
        <v>421</v>
      </c>
      <c r="M159" s="55">
        <v>5.8918435803115061</v>
      </c>
      <c r="N159" s="55">
        <v>4.7633942673557014E-2</v>
      </c>
      <c r="O159" s="55">
        <v>6.5465890388616806E-3</v>
      </c>
      <c r="P159" s="55">
        <v>9.5514131647326094E-3</v>
      </c>
      <c r="Q159" s="55">
        <v>9.5144762197007682E-2</v>
      </c>
      <c r="R159" s="55" t="s">
        <v>420</v>
      </c>
      <c r="S159" s="55">
        <v>9.5144762197007682E-2</v>
      </c>
      <c r="T159" s="55">
        <v>5.3579633475875985</v>
      </c>
      <c r="U159" s="55">
        <v>9.5267885347113598E-2</v>
      </c>
      <c r="V159" s="55">
        <v>0.2203377656527267</v>
      </c>
      <c r="W159" s="55" t="s">
        <v>420</v>
      </c>
      <c r="X159" s="55">
        <v>1.2167182595377191E-2</v>
      </c>
      <c r="Y159" s="55">
        <v>1.1500657805312991E-2</v>
      </c>
      <c r="Z159" s="55">
        <v>4.7828833049717995E-3</v>
      </c>
      <c r="AA159" s="55" t="s">
        <v>420</v>
      </c>
      <c r="AB159" s="55">
        <v>2.8450723705662508E-2</v>
      </c>
      <c r="AC159" s="55" t="s">
        <v>422</v>
      </c>
      <c r="AD159" s="55" t="s">
        <v>422</v>
      </c>
      <c r="AE159" s="77"/>
      <c r="AF159" s="55">
        <v>179800</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12.887778697743002</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388.23321758536235</v>
      </c>
      <c r="F173" s="14">
        <f t="shared" ref="F173:AD173" si="3">SUM(F14:F140)+SUM(F143:F149)+SUM(F157:F164)</f>
        <v>283.99997110343389</v>
      </c>
      <c r="G173" s="14">
        <f t="shared" si="3"/>
        <v>253.15962415559292</v>
      </c>
      <c r="H173" s="14">
        <f t="shared" si="3"/>
        <v>99.483762321423953</v>
      </c>
      <c r="I173" s="14">
        <f t="shared" si="3"/>
        <v>0</v>
      </c>
      <c r="J173" s="14">
        <f t="shared" si="3"/>
        <v>0</v>
      </c>
      <c r="K173" s="14">
        <f t="shared" si="3"/>
        <v>0</v>
      </c>
      <c r="L173" s="14">
        <f t="shared" si="3"/>
        <v>0</v>
      </c>
      <c r="M173" s="14">
        <f t="shared" si="3"/>
        <v>1087.8332325251072</v>
      </c>
      <c r="N173" s="14">
        <f t="shared" si="3"/>
        <v>179.2089863985353</v>
      </c>
      <c r="O173" s="14">
        <f t="shared" si="3"/>
        <v>3.9567175779581092</v>
      </c>
      <c r="P173" s="14">
        <f t="shared" si="3"/>
        <v>1.024130004505247</v>
      </c>
      <c r="Q173" s="14">
        <f t="shared" si="3"/>
        <v>6.2757602288225591</v>
      </c>
      <c r="R173" s="14">
        <f t="shared" si="3"/>
        <v>22.23339353739874</v>
      </c>
      <c r="S173" s="14">
        <f t="shared" si="3"/>
        <v>38.991950046650246</v>
      </c>
      <c r="T173" s="14">
        <f t="shared" si="3"/>
        <v>56.976433409626196</v>
      </c>
      <c r="U173" s="14">
        <f t="shared" si="3"/>
        <v>3.4661328605709043</v>
      </c>
      <c r="V173" s="14">
        <f t="shared" si="3"/>
        <v>72.267575703080524</v>
      </c>
      <c r="W173" s="14">
        <f t="shared" si="3"/>
        <v>316.65393431485938</v>
      </c>
      <c r="X173" s="14">
        <f t="shared" si="3"/>
        <v>3.0584614920752005</v>
      </c>
      <c r="Y173" s="14">
        <f t="shared" si="3"/>
        <v>3.4466553713714636</v>
      </c>
      <c r="Z173" s="14">
        <f t="shared" si="3"/>
        <v>2.0491190381674582</v>
      </c>
      <c r="AA173" s="14">
        <f t="shared" si="3"/>
        <v>1.6860701535294926</v>
      </c>
      <c r="AB173" s="14">
        <f t="shared" si="3"/>
        <v>10.240306056268585</v>
      </c>
      <c r="AC173" s="14">
        <f t="shared" si="3"/>
        <v>41.058460823441003</v>
      </c>
      <c r="AD173" s="14">
        <f t="shared" si="3"/>
        <v>2.9894077193228399</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Blad5"/>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5.66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1994</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1994</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44.424743392300009</v>
      </c>
      <c r="F14" s="16">
        <v>0.13061725246310291</v>
      </c>
      <c r="G14" s="16">
        <v>62.2365047252</v>
      </c>
      <c r="H14" s="16">
        <v>7.8799999999999996E-4</v>
      </c>
      <c r="I14" s="16" t="s">
        <v>421</v>
      </c>
      <c r="J14" s="16" t="s">
        <v>421</v>
      </c>
      <c r="K14" s="16" t="s">
        <v>421</v>
      </c>
      <c r="L14" s="16" t="s">
        <v>421</v>
      </c>
      <c r="M14" s="16">
        <v>1.9010819999000002</v>
      </c>
      <c r="N14" s="16">
        <v>0.34268003122500001</v>
      </c>
      <c r="O14" s="16">
        <v>2.0490252079999997E-2</v>
      </c>
      <c r="P14" s="16">
        <v>0.41526704499157502</v>
      </c>
      <c r="Q14" s="16">
        <v>0.41955138537400005</v>
      </c>
      <c r="R14" s="16">
        <v>0.54294815634499982</v>
      </c>
      <c r="S14" s="16">
        <v>0.47215051875999992</v>
      </c>
      <c r="T14" s="16">
        <v>4.1557451549340003</v>
      </c>
      <c r="U14" s="16">
        <v>1.8302323031804999</v>
      </c>
      <c r="V14" s="16">
        <v>2.7302947121599996</v>
      </c>
      <c r="W14" s="16">
        <v>111.39199225755063</v>
      </c>
      <c r="X14" s="16">
        <v>9.3444524770000005E-5</v>
      </c>
      <c r="Y14" s="16">
        <v>1.743972038E-5</v>
      </c>
      <c r="Z14" s="16">
        <v>1.7139546889999998E-5</v>
      </c>
      <c r="AA14" s="16">
        <v>2.1996333691E-4</v>
      </c>
      <c r="AB14" s="16">
        <v>3.4798712806999999E-4</v>
      </c>
      <c r="AC14" s="16">
        <v>47.160308198118564</v>
      </c>
      <c r="AD14" s="16">
        <v>5.2834672054799994E-3</v>
      </c>
      <c r="AE14" s="68"/>
      <c r="AF14" s="16">
        <v>12051.357075</v>
      </c>
      <c r="AG14" s="16">
        <v>131291.9088</v>
      </c>
      <c r="AH14" s="16">
        <v>49072.059869444398</v>
      </c>
      <c r="AI14" s="16">
        <v>2904.9751387107699</v>
      </c>
      <c r="AJ14" s="16">
        <v>3015.4330574804098</v>
      </c>
      <c r="AK14" s="16" t="s">
        <v>422</v>
      </c>
      <c r="AL14" s="23" t="s">
        <v>45</v>
      </c>
    </row>
    <row r="15" spans="1:38" s="1" customFormat="1" ht="26.25" customHeight="1" thickBot="1" x14ac:dyDescent="0.3">
      <c r="A15" s="29" t="s">
        <v>49</v>
      </c>
      <c r="B15" s="29" t="s">
        <v>50</v>
      </c>
      <c r="C15" s="30" t="s">
        <v>51</v>
      </c>
      <c r="D15" s="31"/>
      <c r="E15" s="16">
        <v>8.6729157061777702</v>
      </c>
      <c r="F15" s="16">
        <v>0.34360567468918801</v>
      </c>
      <c r="G15" s="16">
        <v>38.5155965649707</v>
      </c>
      <c r="H15" s="16" t="s">
        <v>420</v>
      </c>
      <c r="I15" s="16" t="s">
        <v>421</v>
      </c>
      <c r="J15" s="16" t="s">
        <v>421</v>
      </c>
      <c r="K15" s="16" t="s">
        <v>421</v>
      </c>
      <c r="L15" s="16" t="s">
        <v>421</v>
      </c>
      <c r="M15" s="16">
        <v>24.2044778729332</v>
      </c>
      <c r="N15" s="16">
        <v>0.1171</v>
      </c>
      <c r="O15" s="16">
        <v>1.0999999999999999E-2</v>
      </c>
      <c r="P15" s="16">
        <v>7.0023999999999998E-3</v>
      </c>
      <c r="Q15" s="16">
        <v>1.0999999999999999E-2</v>
      </c>
      <c r="R15" s="16">
        <v>0.217</v>
      </c>
      <c r="S15" s="16">
        <v>0.10969999999999999</v>
      </c>
      <c r="T15" s="16">
        <v>9</v>
      </c>
      <c r="U15" s="16">
        <v>4.0000000000000001E-3</v>
      </c>
      <c r="V15" s="16">
        <v>0.14499999999999999</v>
      </c>
      <c r="W15" s="16">
        <v>4.8253882400000003E-2</v>
      </c>
      <c r="X15" s="16" t="s">
        <v>420</v>
      </c>
      <c r="Y15" s="16" t="s">
        <v>420</v>
      </c>
      <c r="Z15" s="16" t="s">
        <v>420</v>
      </c>
      <c r="AA15" s="16" t="s">
        <v>420</v>
      </c>
      <c r="AB15" s="16" t="s">
        <v>420</v>
      </c>
      <c r="AC15" s="16" t="s">
        <v>422</v>
      </c>
      <c r="AD15" s="16" t="s">
        <v>422</v>
      </c>
      <c r="AE15" s="68"/>
      <c r="AF15" s="16">
        <v>56247.782125999998</v>
      </c>
      <c r="AG15" s="16" t="s">
        <v>422</v>
      </c>
      <c r="AH15" s="16">
        <v>64.365729729385095</v>
      </c>
      <c r="AI15" s="16" t="s">
        <v>422</v>
      </c>
      <c r="AJ15" s="16" t="s">
        <v>422</v>
      </c>
      <c r="AK15" s="16" t="s">
        <v>422</v>
      </c>
      <c r="AL15" s="23" t="s">
        <v>45</v>
      </c>
    </row>
    <row r="16" spans="1:38" s="1" customFormat="1" ht="26.25" customHeight="1" thickBot="1" x14ac:dyDescent="0.3">
      <c r="A16" s="29" t="s">
        <v>49</v>
      </c>
      <c r="B16" s="29" t="s">
        <v>52</v>
      </c>
      <c r="C16" s="30" t="s">
        <v>53</v>
      </c>
      <c r="D16" s="31"/>
      <c r="E16" s="16">
        <v>1.7115216225636298</v>
      </c>
      <c r="F16" s="16">
        <v>9.7470350763519994E-2</v>
      </c>
      <c r="G16" s="16">
        <v>4.3820382796159993</v>
      </c>
      <c r="H16" s="16" t="s">
        <v>422</v>
      </c>
      <c r="I16" s="16" t="s">
        <v>421</v>
      </c>
      <c r="J16" s="16" t="s">
        <v>421</v>
      </c>
      <c r="K16" s="16" t="s">
        <v>421</v>
      </c>
      <c r="L16" s="16" t="s">
        <v>421</v>
      </c>
      <c r="M16" s="16">
        <v>0.254796411460117</v>
      </c>
      <c r="N16" s="16">
        <v>5.0000000000000001E-3</v>
      </c>
      <c r="O16" s="16" t="s">
        <v>420</v>
      </c>
      <c r="P16" s="16" t="s">
        <v>420</v>
      </c>
      <c r="Q16" s="16">
        <v>2E-3</v>
      </c>
      <c r="R16" s="16">
        <v>3.0000000000000001E-3</v>
      </c>
      <c r="S16" s="16">
        <v>3.0000000000000001E-3</v>
      </c>
      <c r="T16" s="16">
        <v>6.8000000000000005E-2</v>
      </c>
      <c r="U16" s="16" t="s">
        <v>420</v>
      </c>
      <c r="V16" s="16" t="s">
        <v>420</v>
      </c>
      <c r="W16" s="16">
        <v>0.79375023899999997</v>
      </c>
      <c r="X16" s="16">
        <v>2.64583413E-2</v>
      </c>
      <c r="Y16" s="16">
        <v>2.328334034E-2</v>
      </c>
      <c r="Z16" s="16">
        <v>5.2916682600000001E-2</v>
      </c>
      <c r="AA16" s="16">
        <v>1.243542041E-2</v>
      </c>
      <c r="AB16" s="16">
        <v>0.11509378470000001</v>
      </c>
      <c r="AC16" s="16">
        <v>1.57691714E-4</v>
      </c>
      <c r="AD16" s="16" t="s">
        <v>422</v>
      </c>
      <c r="AE16" s="68"/>
      <c r="AF16" s="16">
        <v>1077.3206289999998</v>
      </c>
      <c r="AG16" s="16">
        <v>5594.0729999999994</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0.18833120314309273</v>
      </c>
      <c r="F17" s="16">
        <v>2.0728577713812167E-2</v>
      </c>
      <c r="G17" s="16">
        <v>0.42424965691156619</v>
      </c>
      <c r="H17" s="16" t="s">
        <v>420</v>
      </c>
      <c r="I17" s="16" t="s">
        <v>421</v>
      </c>
      <c r="J17" s="16" t="s">
        <v>421</v>
      </c>
      <c r="K17" s="16" t="s">
        <v>421</v>
      </c>
      <c r="L17" s="16" t="s">
        <v>421</v>
      </c>
      <c r="M17" s="16">
        <v>4.6450034323756273E-2</v>
      </c>
      <c r="N17" s="16">
        <v>0.43099999999999999</v>
      </c>
      <c r="O17" s="16">
        <v>5.0000000000000001E-3</v>
      </c>
      <c r="P17" s="16">
        <v>1E-3</v>
      </c>
      <c r="Q17" s="16">
        <v>0.184</v>
      </c>
      <c r="R17" s="16">
        <v>9.8000000000000004E-2</v>
      </c>
      <c r="S17" s="16">
        <v>0.23499999999999999</v>
      </c>
      <c r="T17" s="16">
        <v>0.41499999999999998</v>
      </c>
      <c r="U17" s="16">
        <v>1E-3</v>
      </c>
      <c r="V17" s="16">
        <v>1</v>
      </c>
      <c r="W17" s="16">
        <v>1.0839518439999999E-2</v>
      </c>
      <c r="X17" s="16" t="s">
        <v>420</v>
      </c>
      <c r="Y17" s="16" t="s">
        <v>420</v>
      </c>
      <c r="Z17" s="16" t="s">
        <v>420</v>
      </c>
      <c r="AA17" s="16" t="s">
        <v>420</v>
      </c>
      <c r="AB17" s="16" t="s">
        <v>420</v>
      </c>
      <c r="AC17" s="16" t="s">
        <v>422</v>
      </c>
      <c r="AD17" s="16" t="s">
        <v>422</v>
      </c>
      <c r="AE17" s="68"/>
      <c r="AF17" s="16">
        <v>1797.2847874527199</v>
      </c>
      <c r="AG17" s="16">
        <v>0</v>
      </c>
      <c r="AH17" s="16">
        <v>6527.2093480000003</v>
      </c>
      <c r="AI17" s="16" t="s">
        <v>422</v>
      </c>
      <c r="AJ17" s="16" t="s">
        <v>422</v>
      </c>
      <c r="AK17" s="16" t="s">
        <v>422</v>
      </c>
      <c r="AL17" s="23" t="s">
        <v>45</v>
      </c>
    </row>
    <row r="18" spans="1:38" s="2" customFormat="1" ht="26.25" customHeight="1" thickBot="1" x14ac:dyDescent="0.3">
      <c r="A18" s="29" t="s">
        <v>49</v>
      </c>
      <c r="B18" s="29" t="s">
        <v>56</v>
      </c>
      <c r="C18" s="30" t="s">
        <v>57</v>
      </c>
      <c r="D18" s="31"/>
      <c r="E18" s="16">
        <v>0.51617988285655847</v>
      </c>
      <c r="F18" s="16">
        <v>2.2927089104056199E-2</v>
      </c>
      <c r="G18" s="16">
        <v>1.9985918213908218</v>
      </c>
      <c r="H18" s="16" t="s">
        <v>420</v>
      </c>
      <c r="I18" s="16" t="s">
        <v>421</v>
      </c>
      <c r="J18" s="16" t="s">
        <v>421</v>
      </c>
      <c r="K18" s="16" t="s">
        <v>421</v>
      </c>
      <c r="L18" s="16" t="s">
        <v>421</v>
      </c>
      <c r="M18" s="16">
        <v>0.44273005268507404</v>
      </c>
      <c r="N18" s="16">
        <v>2.7E-2</v>
      </c>
      <c r="O18" s="16">
        <v>2E-3</v>
      </c>
      <c r="P18" s="16">
        <v>1E-3</v>
      </c>
      <c r="Q18" s="16">
        <v>7.0000000000000001E-3</v>
      </c>
      <c r="R18" s="16">
        <v>3.2000000000000001E-2</v>
      </c>
      <c r="S18" s="16">
        <v>2.1000000000000001E-2</v>
      </c>
      <c r="T18" s="16">
        <v>0.88500000000000001</v>
      </c>
      <c r="U18" s="16">
        <v>1E-3</v>
      </c>
      <c r="V18" s="16" t="s">
        <v>420</v>
      </c>
      <c r="W18" s="16">
        <v>1.1017515950000001E-2</v>
      </c>
      <c r="X18" s="16" t="s">
        <v>420</v>
      </c>
      <c r="Y18" s="16" t="s">
        <v>420</v>
      </c>
      <c r="Z18" s="16" t="s">
        <v>420</v>
      </c>
      <c r="AA18" s="16" t="s">
        <v>420</v>
      </c>
      <c r="AB18" s="16" t="s">
        <v>420</v>
      </c>
      <c r="AC18" s="16" t="s">
        <v>420</v>
      </c>
      <c r="AD18" s="16" t="s">
        <v>422</v>
      </c>
      <c r="AE18" s="68"/>
      <c r="AF18" s="16">
        <v>2452.70624023138</v>
      </c>
      <c r="AG18" s="16">
        <v>1660.5482</v>
      </c>
      <c r="AH18" s="16">
        <v>3298.4236780000001</v>
      </c>
      <c r="AI18" s="16" t="s">
        <v>422</v>
      </c>
      <c r="AJ18" s="16" t="s">
        <v>422</v>
      </c>
      <c r="AK18" s="16" t="s">
        <v>422</v>
      </c>
      <c r="AL18" s="23" t="s">
        <v>45</v>
      </c>
    </row>
    <row r="19" spans="1:38" s="2" customFormat="1" ht="26.25" customHeight="1" thickBot="1" x14ac:dyDescent="0.3">
      <c r="A19" s="29" t="s">
        <v>49</v>
      </c>
      <c r="B19" s="29" t="s">
        <v>58</v>
      </c>
      <c r="C19" s="30" t="s">
        <v>59</v>
      </c>
      <c r="D19" s="31"/>
      <c r="E19" s="16">
        <v>4.499543823991516</v>
      </c>
      <c r="F19" s="16">
        <v>0.26845402033897903</v>
      </c>
      <c r="G19" s="16">
        <v>7.9347697813168852</v>
      </c>
      <c r="H19" s="16" t="s">
        <v>420</v>
      </c>
      <c r="I19" s="16" t="s">
        <v>421</v>
      </c>
      <c r="J19" s="16" t="s">
        <v>421</v>
      </c>
      <c r="K19" s="16" t="s">
        <v>421</v>
      </c>
      <c r="L19" s="16" t="s">
        <v>421</v>
      </c>
      <c r="M19" s="16">
        <v>0.21613447237934508</v>
      </c>
      <c r="N19" s="16">
        <v>0.23800000000000002</v>
      </c>
      <c r="O19" s="16">
        <v>2.3E-2</v>
      </c>
      <c r="P19" s="16">
        <v>1.40001E-2</v>
      </c>
      <c r="Q19" s="16">
        <v>2.3E-2</v>
      </c>
      <c r="R19" s="16">
        <v>0.46800000000000003</v>
      </c>
      <c r="S19" s="16">
        <v>0.23400000000000001</v>
      </c>
      <c r="T19" s="16">
        <v>13.784000000000001</v>
      </c>
      <c r="U19" s="16">
        <v>8.9999999999999993E-3</v>
      </c>
      <c r="V19" s="16" t="s">
        <v>420</v>
      </c>
      <c r="W19" s="16">
        <v>5.12515214631813E-2</v>
      </c>
      <c r="X19" s="16" t="s">
        <v>420</v>
      </c>
      <c r="Y19" s="16" t="s">
        <v>420</v>
      </c>
      <c r="Z19" s="16" t="s">
        <v>420</v>
      </c>
      <c r="AA19" s="16" t="s">
        <v>420</v>
      </c>
      <c r="AB19" s="16" t="s">
        <v>420</v>
      </c>
      <c r="AC19" s="16" t="s">
        <v>422</v>
      </c>
      <c r="AD19" s="16" t="s">
        <v>422</v>
      </c>
      <c r="AE19" s="68"/>
      <c r="AF19" s="16">
        <v>22673.929660146201</v>
      </c>
      <c r="AG19" s="16">
        <v>536.510197223354</v>
      </c>
      <c r="AH19" s="16">
        <v>29786.994050000001</v>
      </c>
      <c r="AI19" s="16" t="s">
        <v>422</v>
      </c>
      <c r="AJ19" s="16">
        <v>0</v>
      </c>
      <c r="AK19" s="16" t="s">
        <v>422</v>
      </c>
      <c r="AL19" s="23" t="s">
        <v>45</v>
      </c>
    </row>
    <row r="20" spans="1:38" s="2" customFormat="1" ht="26.25" customHeight="1" thickBot="1" x14ac:dyDescent="0.3">
      <c r="A20" s="29" t="s">
        <v>49</v>
      </c>
      <c r="B20" s="29" t="s">
        <v>60</v>
      </c>
      <c r="C20" s="30" t="s">
        <v>61</v>
      </c>
      <c r="D20" s="31"/>
      <c r="E20" s="16">
        <v>0.32775639680000002</v>
      </c>
      <c r="F20" s="16">
        <v>2.8129942365867602E-2</v>
      </c>
      <c r="G20" s="16">
        <v>0.47704000000000002</v>
      </c>
      <c r="H20" s="16" t="s">
        <v>420</v>
      </c>
      <c r="I20" s="16" t="s">
        <v>421</v>
      </c>
      <c r="J20" s="16" t="s">
        <v>421</v>
      </c>
      <c r="K20" s="16" t="s">
        <v>421</v>
      </c>
      <c r="L20" s="16" t="s">
        <v>421</v>
      </c>
      <c r="M20" s="16">
        <v>6.4079932589999999E-2</v>
      </c>
      <c r="N20" s="16">
        <v>1.2E-2</v>
      </c>
      <c r="O20" s="16">
        <v>1E-3</v>
      </c>
      <c r="P20" s="16">
        <v>1E-3</v>
      </c>
      <c r="Q20" s="16">
        <v>1E-3</v>
      </c>
      <c r="R20" s="16">
        <v>2.3E-2</v>
      </c>
      <c r="S20" s="16">
        <v>1.2E-2</v>
      </c>
      <c r="T20" s="16">
        <v>0.68700000000000006</v>
      </c>
      <c r="U20" s="16" t="s">
        <v>420</v>
      </c>
      <c r="V20" s="16" t="s">
        <v>420</v>
      </c>
      <c r="W20" s="16">
        <v>1.42098858163488E-2</v>
      </c>
      <c r="X20" s="16" t="s">
        <v>420</v>
      </c>
      <c r="Y20" s="16" t="s">
        <v>420</v>
      </c>
      <c r="Z20" s="16" t="s">
        <v>420</v>
      </c>
      <c r="AA20" s="16" t="s">
        <v>420</v>
      </c>
      <c r="AB20" s="16" t="s">
        <v>420</v>
      </c>
      <c r="AC20" s="16" t="s">
        <v>422</v>
      </c>
      <c r="AD20" s="16" t="s">
        <v>422</v>
      </c>
      <c r="AE20" s="68"/>
      <c r="AF20" s="16">
        <v>631.01910839704703</v>
      </c>
      <c r="AG20" s="16">
        <v>1206.45</v>
      </c>
      <c r="AH20" s="16">
        <v>3446.6574559999999</v>
      </c>
      <c r="AI20" s="16">
        <v>0</v>
      </c>
      <c r="AJ20" s="16" t="s">
        <v>422</v>
      </c>
      <c r="AK20" s="16" t="s">
        <v>422</v>
      </c>
      <c r="AL20" s="23" t="s">
        <v>45</v>
      </c>
    </row>
    <row r="21" spans="1:38" s="2" customFormat="1" ht="26.25" customHeight="1" thickBot="1" x14ac:dyDescent="0.3">
      <c r="A21" s="29" t="s">
        <v>49</v>
      </c>
      <c r="B21" s="29" t="s">
        <v>62</v>
      </c>
      <c r="C21" s="30" t="s">
        <v>63</v>
      </c>
      <c r="D21" s="31"/>
      <c r="E21" s="16">
        <v>3.1682511306214529</v>
      </c>
      <c r="F21" s="16">
        <v>0.17630512230286099</v>
      </c>
      <c r="G21" s="16">
        <v>7.6914220685588361</v>
      </c>
      <c r="H21" s="16" t="s">
        <v>420</v>
      </c>
      <c r="I21" s="16" t="s">
        <v>421</v>
      </c>
      <c r="J21" s="16" t="s">
        <v>421</v>
      </c>
      <c r="K21" s="16" t="s">
        <v>421</v>
      </c>
      <c r="L21" s="16" t="s">
        <v>421</v>
      </c>
      <c r="M21" s="16">
        <v>0.54155086789482465</v>
      </c>
      <c r="N21" s="16">
        <v>0.25</v>
      </c>
      <c r="O21" s="16">
        <v>2.5000000000000001E-2</v>
      </c>
      <c r="P21" s="16">
        <v>1.4999999999999999E-2</v>
      </c>
      <c r="Q21" s="16">
        <v>2.5000000000000001E-2</v>
      </c>
      <c r="R21" s="16">
        <v>0.499</v>
      </c>
      <c r="S21" s="16">
        <v>0.25</v>
      </c>
      <c r="T21" s="16">
        <v>14.694000000000001</v>
      </c>
      <c r="U21" s="16">
        <v>0.01</v>
      </c>
      <c r="V21" s="16" t="s">
        <v>420</v>
      </c>
      <c r="W21" s="16">
        <v>0.100446922358207</v>
      </c>
      <c r="X21" s="16" t="s">
        <v>420</v>
      </c>
      <c r="Y21" s="16" t="s">
        <v>420</v>
      </c>
      <c r="Z21" s="16" t="s">
        <v>420</v>
      </c>
      <c r="AA21" s="16" t="s">
        <v>420</v>
      </c>
      <c r="AB21" s="16" t="s">
        <v>420</v>
      </c>
      <c r="AC21" s="16" t="s">
        <v>422</v>
      </c>
      <c r="AD21" s="16" t="s">
        <v>422</v>
      </c>
      <c r="AE21" s="68"/>
      <c r="AF21" s="16">
        <v>14287.1101755852</v>
      </c>
      <c r="AG21" s="16">
        <v>5275.7842529153904</v>
      </c>
      <c r="AH21" s="16">
        <v>8848.1978639999998</v>
      </c>
      <c r="AI21" s="16">
        <v>10.288919999999999</v>
      </c>
      <c r="AJ21" s="16">
        <v>173.85695774514801</v>
      </c>
      <c r="AK21" s="16" t="s">
        <v>422</v>
      </c>
      <c r="AL21" s="23" t="s">
        <v>45</v>
      </c>
    </row>
    <row r="22" spans="1:38" s="2" customFormat="1" ht="26.25" customHeight="1" thickBot="1" x14ac:dyDescent="0.3">
      <c r="A22" s="29" t="s">
        <v>49</v>
      </c>
      <c r="B22" s="29" t="s">
        <v>64</v>
      </c>
      <c r="C22" s="30" t="s">
        <v>65</v>
      </c>
      <c r="D22" s="31"/>
      <c r="E22" s="16">
        <v>0.41797239382465617</v>
      </c>
      <c r="F22" s="16">
        <v>2.6579853222574001E-2</v>
      </c>
      <c r="G22" s="16">
        <v>0.34984197789675403</v>
      </c>
      <c r="H22" s="16" t="s">
        <v>420</v>
      </c>
      <c r="I22" s="16" t="s">
        <v>421</v>
      </c>
      <c r="J22" s="16" t="s">
        <v>421</v>
      </c>
      <c r="K22" s="16" t="s">
        <v>421</v>
      </c>
      <c r="L22" s="16" t="s">
        <v>421</v>
      </c>
      <c r="M22" s="16">
        <v>5.8559729163598709E-2</v>
      </c>
      <c r="N22" s="16">
        <v>3.5999999999999997E-2</v>
      </c>
      <c r="O22" s="16">
        <v>4.0000000000000001E-3</v>
      </c>
      <c r="P22" s="16">
        <v>2E-3</v>
      </c>
      <c r="Q22" s="16">
        <v>4.0000000000000001E-3</v>
      </c>
      <c r="R22" s="16">
        <v>7.0999999999999994E-2</v>
      </c>
      <c r="S22" s="16">
        <v>3.5999999999999997E-2</v>
      </c>
      <c r="T22" s="16">
        <v>2.0979999999999999</v>
      </c>
      <c r="U22" s="16">
        <v>1E-3</v>
      </c>
      <c r="V22" s="16" t="s">
        <v>420</v>
      </c>
      <c r="W22" s="16">
        <v>1.0933299985610099E-2</v>
      </c>
      <c r="X22" s="16" t="s">
        <v>420</v>
      </c>
      <c r="Y22" s="16" t="s">
        <v>420</v>
      </c>
      <c r="Z22" s="16" t="s">
        <v>420</v>
      </c>
      <c r="AA22" s="16" t="s">
        <v>420</v>
      </c>
      <c r="AB22" s="16" t="s">
        <v>420</v>
      </c>
      <c r="AC22" s="16" t="s">
        <v>422</v>
      </c>
      <c r="AD22" s="16" t="s">
        <v>422</v>
      </c>
      <c r="AE22" s="68"/>
      <c r="AF22" s="16">
        <v>2009.8153044639168</v>
      </c>
      <c r="AG22" s="16">
        <v>696.1573667829465</v>
      </c>
      <c r="AH22" s="16">
        <v>10139.124028000002</v>
      </c>
      <c r="AI22" s="16" t="s">
        <v>422</v>
      </c>
      <c r="AJ22" s="16">
        <v>0</v>
      </c>
      <c r="AK22" s="16" t="s">
        <v>422</v>
      </c>
      <c r="AL22" s="23" t="s">
        <v>45</v>
      </c>
    </row>
    <row r="23" spans="1:38" s="2" customFormat="1" ht="26.25" customHeight="1" thickBot="1" x14ac:dyDescent="0.3">
      <c r="A23" s="29" t="s">
        <v>66</v>
      </c>
      <c r="B23" s="29" t="s">
        <v>387</v>
      </c>
      <c r="C23" s="30" t="s">
        <v>383</v>
      </c>
      <c r="D23" s="47"/>
      <c r="E23" s="16">
        <v>3.3979662599999996</v>
      </c>
      <c r="F23" s="16">
        <v>1.14311195</v>
      </c>
      <c r="G23" s="16">
        <v>0.20202547709999999</v>
      </c>
      <c r="H23" s="16">
        <v>6.0872734734999999E-4</v>
      </c>
      <c r="I23" s="16" t="s">
        <v>421</v>
      </c>
      <c r="J23" s="16" t="s">
        <v>421</v>
      </c>
      <c r="K23" s="16" t="s">
        <v>421</v>
      </c>
      <c r="L23" s="16" t="s">
        <v>421</v>
      </c>
      <c r="M23" s="16">
        <v>3.7946397900000002</v>
      </c>
      <c r="N23" s="16">
        <v>0.10495</v>
      </c>
      <c r="O23" s="16">
        <v>1.18367722881E-3</v>
      </c>
      <c r="P23" s="16" t="s">
        <v>420</v>
      </c>
      <c r="Q23" s="16" t="s">
        <v>420</v>
      </c>
      <c r="R23" s="16">
        <v>3.9678001446E-3</v>
      </c>
      <c r="S23" s="16">
        <v>0.19007628855</v>
      </c>
      <c r="T23" s="16">
        <v>5.5647078426000005E-3</v>
      </c>
      <c r="U23" s="16">
        <v>7.2948462881000002E-4</v>
      </c>
      <c r="V23" s="16">
        <v>0.10266908488100002</v>
      </c>
      <c r="W23" s="16" t="s">
        <v>420</v>
      </c>
      <c r="X23" s="16">
        <v>2.2975095769000001E-3</v>
      </c>
      <c r="Y23" s="16">
        <v>3.7766915446000001E-3</v>
      </c>
      <c r="Z23" s="16" t="s">
        <v>420</v>
      </c>
      <c r="AA23" s="16" t="s">
        <v>420</v>
      </c>
      <c r="AB23" s="16">
        <v>6.0742011214999997E-3</v>
      </c>
      <c r="AC23" s="16" t="s">
        <v>422</v>
      </c>
      <c r="AD23" s="16" t="s">
        <v>422</v>
      </c>
      <c r="AE23" s="68"/>
      <c r="AF23" s="16">
        <v>3493.7491144778282</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2.0095063989169306</v>
      </c>
      <c r="F24" s="16">
        <v>8.8446083632798295E-2</v>
      </c>
      <c r="G24" s="16">
        <v>2.8355970602286873</v>
      </c>
      <c r="H24" s="16">
        <v>3.4024999999999995E-4</v>
      </c>
      <c r="I24" s="16" t="s">
        <v>421</v>
      </c>
      <c r="J24" s="16" t="s">
        <v>421</v>
      </c>
      <c r="K24" s="16" t="s">
        <v>421</v>
      </c>
      <c r="L24" s="16" t="s">
        <v>421</v>
      </c>
      <c r="M24" s="16">
        <v>0.97158593726755405</v>
      </c>
      <c r="N24" s="16">
        <v>8.3000000000000004E-2</v>
      </c>
      <c r="O24" s="16">
        <v>9.0000000000000011E-3</v>
      </c>
      <c r="P24" s="16">
        <v>5.0000000000000001E-3</v>
      </c>
      <c r="Q24" s="16">
        <v>9.0000000000000011E-3</v>
      </c>
      <c r="R24" s="16">
        <v>0.16500000000000001</v>
      </c>
      <c r="S24" s="16">
        <v>8.3000000000000004E-2</v>
      </c>
      <c r="T24" s="16">
        <v>4.8500000000000005</v>
      </c>
      <c r="U24" s="16">
        <v>3.0000000000000001E-3</v>
      </c>
      <c r="V24" s="16" t="s">
        <v>420</v>
      </c>
      <c r="W24" s="16">
        <v>2.8372611372828781E-2</v>
      </c>
      <c r="X24" s="16" t="s">
        <v>420</v>
      </c>
      <c r="Y24" s="16" t="s">
        <v>420</v>
      </c>
      <c r="Z24" s="16" t="s">
        <v>420</v>
      </c>
      <c r="AA24" s="16" t="s">
        <v>420</v>
      </c>
      <c r="AB24" s="16" t="s">
        <v>420</v>
      </c>
      <c r="AC24" s="16" t="s">
        <v>420</v>
      </c>
      <c r="AD24" s="16" t="s">
        <v>422</v>
      </c>
      <c r="AE24" s="68"/>
      <c r="AF24" s="16">
        <v>8781.1164500190607</v>
      </c>
      <c r="AG24" s="16">
        <v>0</v>
      </c>
      <c r="AH24" s="16">
        <v>19733.22538</v>
      </c>
      <c r="AI24" s="16">
        <v>360.56968025162251</v>
      </c>
      <c r="AJ24" s="16">
        <v>0</v>
      </c>
      <c r="AK24" s="16" t="s">
        <v>422</v>
      </c>
      <c r="AL24" s="23" t="s">
        <v>45</v>
      </c>
    </row>
    <row r="25" spans="1:38" s="2" customFormat="1" ht="26.25" customHeight="1" thickBot="1" x14ac:dyDescent="0.3">
      <c r="A25" s="29" t="s">
        <v>69</v>
      </c>
      <c r="B25" s="29" t="s">
        <v>70</v>
      </c>
      <c r="C25" s="30" t="s">
        <v>71</v>
      </c>
      <c r="D25" s="31"/>
      <c r="E25" s="16">
        <v>0.92161772101599837</v>
      </c>
      <c r="F25" s="16">
        <v>8.2497806495121548E-2</v>
      </c>
      <c r="G25" s="16">
        <v>5.9280114884699212E-2</v>
      </c>
      <c r="H25" s="16" t="s">
        <v>420</v>
      </c>
      <c r="I25" s="16" t="s">
        <v>421</v>
      </c>
      <c r="J25" s="16" t="s">
        <v>421</v>
      </c>
      <c r="K25" s="16" t="s">
        <v>421</v>
      </c>
      <c r="L25" s="16" t="s">
        <v>421</v>
      </c>
      <c r="M25" s="16">
        <v>0.76133925945553738</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35527.184342004053</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6.0179739213053803E-3</v>
      </c>
      <c r="F26" s="16">
        <v>1.1512436702082225E-2</v>
      </c>
      <c r="G26" s="16">
        <v>8.1188027924260762E-4</v>
      </c>
      <c r="H26" s="16" t="s">
        <v>420</v>
      </c>
      <c r="I26" s="16" t="s">
        <v>421</v>
      </c>
      <c r="J26" s="16" t="s">
        <v>421</v>
      </c>
      <c r="K26" s="16" t="s">
        <v>421</v>
      </c>
      <c r="L26" s="16" t="s">
        <v>421</v>
      </c>
      <c r="M26" s="16">
        <v>0.36125813739338453</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140.38189050867277</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66.137790809906221</v>
      </c>
      <c r="F27" s="16">
        <v>41.482068941663151</v>
      </c>
      <c r="G27" s="16">
        <v>3.46656895429162</v>
      </c>
      <c r="H27" s="16">
        <v>0.34162162982038602</v>
      </c>
      <c r="I27" s="16" t="s">
        <v>421</v>
      </c>
      <c r="J27" s="16" t="s">
        <v>421</v>
      </c>
      <c r="K27" s="16" t="s">
        <v>421</v>
      </c>
      <c r="L27" s="16" t="s">
        <v>421</v>
      </c>
      <c r="M27" s="16">
        <v>336.09019979039743</v>
      </c>
      <c r="N27" s="16">
        <v>47.672771497014864</v>
      </c>
      <c r="O27" s="16">
        <v>3.67105962270128E-4</v>
      </c>
      <c r="P27" s="16">
        <v>1.8986011230537864E-2</v>
      </c>
      <c r="Q27" s="16">
        <v>5.7479415837949029E-4</v>
      </c>
      <c r="R27" s="16">
        <v>1.8249292359389675E-2</v>
      </c>
      <c r="S27" s="16">
        <v>1.2676628491374475E-2</v>
      </c>
      <c r="T27" s="16">
        <v>3.8596903414920012E-3</v>
      </c>
      <c r="U27" s="16">
        <v>4.1537639221872464E-4</v>
      </c>
      <c r="V27" s="16">
        <v>6.9985217614547499E-2</v>
      </c>
      <c r="W27" s="16">
        <v>1.1582873</v>
      </c>
      <c r="X27" s="16">
        <v>4.0055997956200004E-2</v>
      </c>
      <c r="Y27" s="16">
        <v>5.2134919336300004E-2</v>
      </c>
      <c r="Z27" s="16">
        <v>3.2535096247200003E-2</v>
      </c>
      <c r="AA27" s="16">
        <v>5.0081635711000001E-2</v>
      </c>
      <c r="AB27" s="16">
        <v>0.1748076492507</v>
      </c>
      <c r="AC27" s="16">
        <v>1.1582875E-3</v>
      </c>
      <c r="AD27" s="16">
        <v>2.4733790000000002E-4</v>
      </c>
      <c r="AE27" s="68"/>
      <c r="AF27" s="16">
        <v>112597.5422560673</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6.5598200996661484</v>
      </c>
      <c r="F28" s="16">
        <v>0.87359641531848398</v>
      </c>
      <c r="G28" s="16">
        <v>0.78643301251933251</v>
      </c>
      <c r="H28" s="16">
        <v>3.937699494334126E-3</v>
      </c>
      <c r="I28" s="16" t="s">
        <v>421</v>
      </c>
      <c r="J28" s="16" t="s">
        <v>421</v>
      </c>
      <c r="K28" s="16" t="s">
        <v>421</v>
      </c>
      <c r="L28" s="16" t="s">
        <v>421</v>
      </c>
      <c r="M28" s="16">
        <v>9.4140267839477882</v>
      </c>
      <c r="N28" s="16">
        <v>0.38922809411939374</v>
      </c>
      <c r="O28" s="16">
        <v>1.7575768560248247E-5</v>
      </c>
      <c r="P28" s="16">
        <v>1.7003950482363439E-3</v>
      </c>
      <c r="Q28" s="16">
        <v>3.3850445767296735E-5</v>
      </c>
      <c r="R28" s="16">
        <v>2.6274783504058683E-3</v>
      </c>
      <c r="S28" s="16">
        <v>1.7655378982327444E-3</v>
      </c>
      <c r="T28" s="16">
        <v>8.9819444538989307E-5</v>
      </c>
      <c r="U28" s="16">
        <v>3.2549354414096977E-5</v>
      </c>
      <c r="V28" s="16">
        <v>5.8198510539414616E-3</v>
      </c>
      <c r="W28" s="16">
        <v>1.64593E-2</v>
      </c>
      <c r="X28" s="16">
        <v>6.154851718E-3</v>
      </c>
      <c r="Y28" s="16">
        <v>6.9521928941000009E-3</v>
      </c>
      <c r="Z28" s="16">
        <v>5.3925254927000002E-3</v>
      </c>
      <c r="AA28" s="16">
        <v>5.8235021520999996E-3</v>
      </c>
      <c r="AB28" s="16">
        <v>2.4323072256900002E-2</v>
      </c>
      <c r="AC28" s="16">
        <v>1.64593E-5</v>
      </c>
      <c r="AD28" s="16">
        <v>9.6351000000000003E-6</v>
      </c>
      <c r="AE28" s="68"/>
      <c r="AF28" s="16">
        <v>13358.547760593799</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45.920385448679141</v>
      </c>
      <c r="F29" s="16">
        <v>2.4633166967381941</v>
      </c>
      <c r="G29" s="16">
        <v>2.985817756777732</v>
      </c>
      <c r="H29" s="16">
        <v>1.2873505869338034E-2</v>
      </c>
      <c r="I29" s="16" t="s">
        <v>421</v>
      </c>
      <c r="J29" s="16" t="s">
        <v>421</v>
      </c>
      <c r="K29" s="16" t="s">
        <v>421</v>
      </c>
      <c r="L29" s="16" t="s">
        <v>421</v>
      </c>
      <c r="M29" s="16">
        <v>10.125698946263565</v>
      </c>
      <c r="N29" s="16">
        <v>1.4878873707029427E-2</v>
      </c>
      <c r="O29" s="16">
        <v>5.7509723798102285E-5</v>
      </c>
      <c r="P29" s="16">
        <v>6.0900512829003897E-3</v>
      </c>
      <c r="Q29" s="16">
        <v>1.1497161207861696E-4</v>
      </c>
      <c r="R29" s="16">
        <v>9.7634026073056181E-3</v>
      </c>
      <c r="S29" s="16">
        <v>6.5473546132651262E-3</v>
      </c>
      <c r="T29" s="16">
        <v>2.3075642795622339E-4</v>
      </c>
      <c r="U29" s="16">
        <v>1.1492377656102936E-4</v>
      </c>
      <c r="V29" s="16">
        <v>2.0684844715457656E-2</v>
      </c>
      <c r="W29" s="16">
        <v>0.27972720000000001</v>
      </c>
      <c r="X29" s="16">
        <v>3.9961045343000004E-3</v>
      </c>
      <c r="Y29" s="16">
        <v>2.41986330113E-2</v>
      </c>
      <c r="Z29" s="16">
        <v>2.7040307347300001E-2</v>
      </c>
      <c r="AA29" s="16">
        <v>6.2161626084000004E-3</v>
      </c>
      <c r="AB29" s="16">
        <v>6.1451207501300002E-2</v>
      </c>
      <c r="AC29" s="16">
        <v>8.5899100000000006E-5</v>
      </c>
      <c r="AD29" s="16">
        <v>4.9620999999999998E-5</v>
      </c>
      <c r="AE29" s="68"/>
      <c r="AF29" s="16">
        <v>49046.9799692167</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0.19651464727980067</v>
      </c>
      <c r="F30" s="16">
        <v>4.609949646940418</v>
      </c>
      <c r="G30" s="16">
        <v>2.0463376961285185E-2</v>
      </c>
      <c r="H30" s="16">
        <v>1.6004912755558476E-3</v>
      </c>
      <c r="I30" s="16" t="s">
        <v>421</v>
      </c>
      <c r="J30" s="16" t="s">
        <v>421</v>
      </c>
      <c r="K30" s="16" t="s">
        <v>421</v>
      </c>
      <c r="L30" s="16" t="s">
        <v>421</v>
      </c>
      <c r="M30" s="16">
        <v>18.491186089705835</v>
      </c>
      <c r="N30" s="16">
        <v>1.0199052334181884</v>
      </c>
      <c r="O30" s="16">
        <v>1.4525152482915444E-3</v>
      </c>
      <c r="P30" s="16">
        <v>2.9671896593863519E-4</v>
      </c>
      <c r="Q30" s="16">
        <v>1.0231688480642591E-5</v>
      </c>
      <c r="R30" s="16">
        <v>6.301998606042053E-3</v>
      </c>
      <c r="S30" s="16">
        <v>0.24680918309304187</v>
      </c>
      <c r="T30" s="16">
        <v>1.0188790657939069E-2</v>
      </c>
      <c r="U30" s="16">
        <v>1.4461744845957647E-3</v>
      </c>
      <c r="V30" s="16">
        <v>0.14385607652487284</v>
      </c>
      <c r="W30" s="16">
        <v>2.0987699999999998E-2</v>
      </c>
      <c r="X30" s="16">
        <v>3.1981354290000003E-4</v>
      </c>
      <c r="Y30" s="16">
        <v>5.8632482870000005E-4</v>
      </c>
      <c r="Z30" s="16">
        <v>1.9988346430000001E-4</v>
      </c>
      <c r="AA30" s="16">
        <v>6.8626656070000004E-4</v>
      </c>
      <c r="AB30" s="16">
        <v>1.7922883966000002E-3</v>
      </c>
      <c r="AC30" s="16">
        <v>2.0987699999999999E-5</v>
      </c>
      <c r="AD30" s="16">
        <v>2.0987699999999999E-5</v>
      </c>
      <c r="AE30" s="68"/>
      <c r="AF30" s="16">
        <v>1499.7361713702001</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7.6059233387648693</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352.91818952495896</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1.225414032528265</v>
      </c>
      <c r="O32" s="16">
        <v>5.921254883215106E-3</v>
      </c>
      <c r="P32" s="16">
        <v>0</v>
      </c>
      <c r="Q32" s="16">
        <v>1.4259860059828541E-2</v>
      </c>
      <c r="R32" s="16">
        <v>0.45145963577827286</v>
      </c>
      <c r="S32" s="16">
        <v>9.8630141397716073</v>
      </c>
      <c r="T32" s="16">
        <v>7.305439366926085E-2</v>
      </c>
      <c r="U32" s="16">
        <v>1.0751252574147004E-2</v>
      </c>
      <c r="V32" s="16">
        <v>4.2344456934565953</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51834.5834551402</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51834.5834551402</v>
      </c>
      <c r="AL33" s="23" t="s">
        <v>407</v>
      </c>
    </row>
    <row r="34" spans="1:38" s="2" customFormat="1" ht="26.25" customHeight="1" thickBot="1" x14ac:dyDescent="0.3">
      <c r="A34" s="29" t="s">
        <v>66</v>
      </c>
      <c r="B34" s="29" t="s">
        <v>89</v>
      </c>
      <c r="C34" s="30" t="s">
        <v>90</v>
      </c>
      <c r="D34" s="31"/>
      <c r="E34" s="16">
        <v>2.5229829242299999</v>
      </c>
      <c r="F34" s="16">
        <v>0.21469868822999999</v>
      </c>
      <c r="G34" s="16">
        <v>8.6286010178E-2</v>
      </c>
      <c r="H34" s="16">
        <v>3.3186927E-4</v>
      </c>
      <c r="I34" s="16" t="s">
        <v>421</v>
      </c>
      <c r="J34" s="16" t="s">
        <v>421</v>
      </c>
      <c r="K34" s="16" t="s">
        <v>421</v>
      </c>
      <c r="L34" s="16" t="s">
        <v>421</v>
      </c>
      <c r="M34" s="16">
        <v>1.4832920698800001</v>
      </c>
      <c r="N34" s="16" t="s">
        <v>420</v>
      </c>
      <c r="O34" s="16">
        <v>3.3186976000000004E-4</v>
      </c>
      <c r="P34" s="16" t="s">
        <v>420</v>
      </c>
      <c r="Q34" s="16" t="s">
        <v>420</v>
      </c>
      <c r="R34" s="16">
        <v>1.6593463E-3</v>
      </c>
      <c r="S34" s="16">
        <v>5.6417776000000003E-2</v>
      </c>
      <c r="T34" s="16">
        <v>2.3230846000000002E-3</v>
      </c>
      <c r="U34" s="16">
        <v>3.3186976000000004E-4</v>
      </c>
      <c r="V34" s="16">
        <v>3.3186927000000005E-2</v>
      </c>
      <c r="W34" s="16" t="s">
        <v>420</v>
      </c>
      <c r="X34" s="16">
        <v>3.7484316000000002E-3</v>
      </c>
      <c r="Y34" s="16">
        <v>3.7484316000000002E-3</v>
      </c>
      <c r="Z34" s="16">
        <v>1.4261788E-3</v>
      </c>
      <c r="AA34" s="16" t="s">
        <v>420</v>
      </c>
      <c r="AB34" s="16">
        <v>8.9230411000000009E-3</v>
      </c>
      <c r="AC34" s="16" t="s">
        <v>422</v>
      </c>
      <c r="AD34" s="16" t="s">
        <v>422</v>
      </c>
      <c r="AE34" s="68"/>
      <c r="AF34" s="16">
        <v>1403.11008631408</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2.3772685619790872</v>
      </c>
      <c r="F35" s="16">
        <v>0.10974901039022555</v>
      </c>
      <c r="G35" s="16">
        <v>0.89939268324986787</v>
      </c>
      <c r="H35" s="16">
        <v>3.8210321552728673E-4</v>
      </c>
      <c r="I35" s="16" t="s">
        <v>421</v>
      </c>
      <c r="J35" s="16" t="s">
        <v>421</v>
      </c>
      <c r="K35" s="16" t="s">
        <v>421</v>
      </c>
      <c r="L35" s="16" t="s">
        <v>421</v>
      </c>
      <c r="M35" s="16">
        <v>0.54084127385741942</v>
      </c>
      <c r="N35" s="16">
        <v>4.2652806241164883E-3</v>
      </c>
      <c r="O35" s="16">
        <v>4.5962560414471008E-4</v>
      </c>
      <c r="P35" s="16">
        <v>1.8678599781917402E-3</v>
      </c>
      <c r="Q35" s="16">
        <v>3.4565419813892603E-3</v>
      </c>
      <c r="R35" s="16" t="s">
        <v>420</v>
      </c>
      <c r="S35" s="16">
        <v>3.4565419813892594E-3</v>
      </c>
      <c r="T35" s="16">
        <v>0.10181495605246167</v>
      </c>
      <c r="U35" s="16">
        <v>8.5305612482324805E-3</v>
      </c>
      <c r="V35" s="16">
        <v>2.0995427703249029E-2</v>
      </c>
      <c r="W35" s="16" t="s">
        <v>420</v>
      </c>
      <c r="X35" s="16">
        <v>1.7830148955553099E-3</v>
      </c>
      <c r="Y35" s="16">
        <v>1.77124976596119E-3</v>
      </c>
      <c r="Z35" s="16">
        <v>6.8110085337295999E-4</v>
      </c>
      <c r="AA35" s="16" t="s">
        <v>420</v>
      </c>
      <c r="AB35" s="16">
        <v>4.2353655148894293E-3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2.3012050030700233</v>
      </c>
      <c r="F36" s="16">
        <v>0.14644378187663268</v>
      </c>
      <c r="G36" s="16">
        <v>0.19999539904675423</v>
      </c>
      <c r="H36" s="16">
        <v>4.9998849761688545E-4</v>
      </c>
      <c r="I36" s="16" t="s">
        <v>421</v>
      </c>
      <c r="J36" s="16" t="s">
        <v>421</v>
      </c>
      <c r="K36" s="16" t="s">
        <v>421</v>
      </c>
      <c r="L36" s="16" t="s">
        <v>421</v>
      </c>
      <c r="M36" s="16">
        <v>0.66198523996953718</v>
      </c>
      <c r="N36" s="16">
        <v>6.4998504690199996E-3</v>
      </c>
      <c r="O36" s="16">
        <v>4.9998849761681997E-4</v>
      </c>
      <c r="P36" s="16">
        <v>1.4999654928510001E-3</v>
      </c>
      <c r="Q36" s="16">
        <v>1.9999539904680002E-3</v>
      </c>
      <c r="R36" s="16">
        <v>2.4999424880843999E-3</v>
      </c>
      <c r="S36" s="16">
        <v>4.3998987790286069E-2</v>
      </c>
      <c r="T36" s="16">
        <v>4.9998849761688557E-2</v>
      </c>
      <c r="U36" s="16">
        <v>4.9998849761690002E-3</v>
      </c>
      <c r="V36" s="16">
        <v>5.9998619714026279E-2</v>
      </c>
      <c r="W36" s="16" t="s">
        <v>420</v>
      </c>
      <c r="X36" s="16">
        <v>8.3900083366824003E-4</v>
      </c>
      <c r="Y36" s="16">
        <v>7.0170978815892995E-4</v>
      </c>
      <c r="Z36" s="16">
        <v>3.5085489407947002E-4</v>
      </c>
      <c r="AA36" s="16">
        <v>1.5254560609E-7</v>
      </c>
      <c r="AB36" s="16">
        <v>1.8917180615124899E-3</v>
      </c>
      <c r="AC36" s="16" t="s">
        <v>422</v>
      </c>
      <c r="AD36" s="16" t="s">
        <v>422</v>
      </c>
      <c r="AE36" s="68"/>
      <c r="AF36" s="16">
        <v>3807.703866930407</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0.39600000000000002</v>
      </c>
      <c r="F37" s="16">
        <v>2.8943101604278099E-2</v>
      </c>
      <c r="G37" s="16" t="s">
        <v>420</v>
      </c>
      <c r="H37" s="16" t="s">
        <v>420</v>
      </c>
      <c r="I37" s="16" t="s">
        <v>421</v>
      </c>
      <c r="J37" s="16" t="s">
        <v>421</v>
      </c>
      <c r="K37" s="16" t="s">
        <v>421</v>
      </c>
      <c r="L37" s="16" t="s">
        <v>421</v>
      </c>
      <c r="M37" s="16">
        <v>6.9266999999999995E-2</v>
      </c>
      <c r="N37" s="16" t="s">
        <v>422</v>
      </c>
      <c r="O37" s="16" t="s">
        <v>422</v>
      </c>
      <c r="P37" s="16" t="s">
        <v>422</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2730.4812834224599</v>
      </c>
      <c r="AI37" s="16" t="s">
        <v>422</v>
      </c>
      <c r="AJ37" s="16" t="s">
        <v>422</v>
      </c>
      <c r="AK37" s="16" t="s">
        <v>422</v>
      </c>
      <c r="AL37" s="23" t="s">
        <v>45</v>
      </c>
    </row>
    <row r="38" spans="1:38" s="2" customFormat="1" ht="26.25" customHeight="1" thickBot="1" x14ac:dyDescent="0.3">
      <c r="A38" s="29" t="s">
        <v>66</v>
      </c>
      <c r="B38" s="29" t="s">
        <v>97</v>
      </c>
      <c r="C38" s="30" t="s">
        <v>98</v>
      </c>
      <c r="D38" s="33"/>
      <c r="E38" s="16">
        <v>1.9865353299999999</v>
      </c>
      <c r="F38" s="16">
        <v>0.22331692999999997</v>
      </c>
      <c r="G38" s="16">
        <v>0.11376683400000001</v>
      </c>
      <c r="H38" s="16">
        <v>3.2406854529999998E-4</v>
      </c>
      <c r="I38" s="16" t="s">
        <v>421</v>
      </c>
      <c r="J38" s="16" t="s">
        <v>421</v>
      </c>
      <c r="K38" s="16" t="s">
        <v>421</v>
      </c>
      <c r="L38" s="16" t="s">
        <v>421</v>
      </c>
      <c r="M38" s="16">
        <v>0.83338325000000002</v>
      </c>
      <c r="N38" s="16">
        <v>3.7839929999999998E-3</v>
      </c>
      <c r="O38" s="16">
        <v>5.8085002039999988E-4</v>
      </c>
      <c r="P38" s="16" t="s">
        <v>420</v>
      </c>
      <c r="Q38" s="16" t="s">
        <v>420</v>
      </c>
      <c r="R38" s="16">
        <v>2.4052017996E-3</v>
      </c>
      <c r="S38" s="16">
        <v>8.4985775881999986E-2</v>
      </c>
      <c r="T38" s="16">
        <v>3.0505343606000001E-3</v>
      </c>
      <c r="U38" s="16">
        <v>4.0381123210000004E-4</v>
      </c>
      <c r="V38" s="16">
        <v>5.0599455940000003E-2</v>
      </c>
      <c r="W38" s="16" t="s">
        <v>420</v>
      </c>
      <c r="X38" s="16">
        <v>1.1883894116999998E-3</v>
      </c>
      <c r="Y38" s="16">
        <v>1.9882737370000001E-3</v>
      </c>
      <c r="Z38" s="16" t="s">
        <v>420</v>
      </c>
      <c r="AA38" s="16" t="s">
        <v>420</v>
      </c>
      <c r="AB38" s="16">
        <v>3.1766631487000004E-3</v>
      </c>
      <c r="AC38" s="16" t="s">
        <v>422</v>
      </c>
      <c r="AD38" s="16" t="s">
        <v>422</v>
      </c>
      <c r="AE38" s="68"/>
      <c r="AF38" s="16">
        <v>1873.403926068725</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2.4382181248709998</v>
      </c>
      <c r="F39" s="16">
        <v>0.47357073496199997</v>
      </c>
      <c r="G39" s="16">
        <v>2.8747543822000003</v>
      </c>
      <c r="H39" s="16" t="s">
        <v>420</v>
      </c>
      <c r="I39" s="16" t="s">
        <v>421</v>
      </c>
      <c r="J39" s="16" t="s">
        <v>421</v>
      </c>
      <c r="K39" s="16" t="s">
        <v>421</v>
      </c>
      <c r="L39" s="16" t="s">
        <v>421</v>
      </c>
      <c r="M39" s="16">
        <v>1.9959792868349999</v>
      </c>
      <c r="N39" s="16">
        <v>1.8997090111999997E-2</v>
      </c>
      <c r="O39" s="16">
        <v>3.1528600849999998E-4</v>
      </c>
      <c r="P39" s="16">
        <v>6.7995393570000002E-3</v>
      </c>
      <c r="Q39" s="16">
        <v>3.630764626E-3</v>
      </c>
      <c r="R39" s="16">
        <v>7.3493089498999995E-3</v>
      </c>
      <c r="S39" s="16">
        <v>6.6521848082899994E-3</v>
      </c>
      <c r="T39" s="16">
        <v>2.0216438364000001E-3</v>
      </c>
      <c r="U39" s="16">
        <v>5.3348116199999993E-4</v>
      </c>
      <c r="V39" s="16">
        <v>4.1316568175999997E-2</v>
      </c>
      <c r="W39" s="16">
        <v>0.34672843009999998</v>
      </c>
      <c r="X39" s="16">
        <v>0.24657302668920003</v>
      </c>
      <c r="Y39" s="16">
        <v>0.2790277940409</v>
      </c>
      <c r="Z39" s="16">
        <v>0.18261564363060001</v>
      </c>
      <c r="AA39" s="16">
        <v>9.271370138240001E-2</v>
      </c>
      <c r="AB39" s="16">
        <v>0.800930165754</v>
      </c>
      <c r="AC39" s="16">
        <v>6.1156019999999997E-5</v>
      </c>
      <c r="AD39" s="16">
        <v>1.5810002065830001E-2</v>
      </c>
      <c r="AE39" s="68"/>
      <c r="AF39" s="16">
        <v>29760.141989510001</v>
      </c>
      <c r="AG39" s="16">
        <v>93</v>
      </c>
      <c r="AH39" s="16">
        <v>25792.19987</v>
      </c>
      <c r="AI39" s="16">
        <v>0</v>
      </c>
      <c r="AJ39" s="16">
        <v>966.81859999999995</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8.4574888139999995</v>
      </c>
      <c r="F41" s="16">
        <v>5.3296794965599998</v>
      </c>
      <c r="G41" s="16">
        <v>12.365896501790001</v>
      </c>
      <c r="H41" s="16">
        <v>0.45531504632199998</v>
      </c>
      <c r="I41" s="16" t="s">
        <v>421</v>
      </c>
      <c r="J41" s="16" t="s">
        <v>421</v>
      </c>
      <c r="K41" s="16" t="s">
        <v>421</v>
      </c>
      <c r="L41" s="16" t="s">
        <v>421</v>
      </c>
      <c r="M41" s="16">
        <v>37.359560975699999</v>
      </c>
      <c r="N41" s="16">
        <v>0.63587492133199996</v>
      </c>
      <c r="O41" s="16">
        <v>9.7613052084999999E-2</v>
      </c>
      <c r="P41" s="16">
        <v>4.5828187785000002E-2</v>
      </c>
      <c r="Q41" s="16">
        <v>1.7401843002000001E-2</v>
      </c>
      <c r="R41" s="16">
        <v>0.229042336653</v>
      </c>
      <c r="S41" s="16">
        <v>0.122353976339</v>
      </c>
      <c r="T41" s="16">
        <v>5.8990258592000001E-2</v>
      </c>
      <c r="U41" s="16">
        <v>1.3406992907999999E-2</v>
      </c>
      <c r="V41" s="16">
        <v>4.5882998514660001</v>
      </c>
      <c r="W41" s="16">
        <v>7.3481790609999997</v>
      </c>
      <c r="X41" s="16">
        <v>1.4073636775930001</v>
      </c>
      <c r="Y41" s="16">
        <v>1.4809226146329999</v>
      </c>
      <c r="Z41" s="16">
        <v>0.704248262397</v>
      </c>
      <c r="AA41" s="16">
        <v>0.79870276049</v>
      </c>
      <c r="AB41" s="16">
        <v>4.3912373149199997</v>
      </c>
      <c r="AC41" s="16">
        <v>3.8514636130000002E-2</v>
      </c>
      <c r="AD41" s="16">
        <v>0.74695298596299997</v>
      </c>
      <c r="AE41" s="68"/>
      <c r="AF41" s="16">
        <v>107811.30589946089</v>
      </c>
      <c r="AG41" s="16">
        <v>4391.6647413002102</v>
      </c>
      <c r="AH41" s="16">
        <v>70270.31</v>
      </c>
      <c r="AI41" s="16">
        <v>7158.3608100000001</v>
      </c>
      <c r="AJ41" s="16" t="s">
        <v>422</v>
      </c>
      <c r="AK41" s="16" t="s">
        <v>422</v>
      </c>
      <c r="AL41" s="23" t="s">
        <v>45</v>
      </c>
    </row>
    <row r="42" spans="1:38" s="2" customFormat="1" ht="26.25" customHeight="1" thickBot="1" x14ac:dyDescent="0.3">
      <c r="A42" s="29" t="s">
        <v>66</v>
      </c>
      <c r="B42" s="29" t="s">
        <v>103</v>
      </c>
      <c r="C42" s="30" t="s">
        <v>104</v>
      </c>
      <c r="D42" s="31"/>
      <c r="E42" s="16">
        <v>9.329504999999999E-2</v>
      </c>
      <c r="F42" s="16">
        <v>0.79156483999999994</v>
      </c>
      <c r="G42" s="16">
        <v>7.3024800000000001E-3</v>
      </c>
      <c r="H42" s="16">
        <v>1.0374000000000001E-4</v>
      </c>
      <c r="I42" s="16" t="s">
        <v>421</v>
      </c>
      <c r="J42" s="16" t="s">
        <v>421</v>
      </c>
      <c r="K42" s="16" t="s">
        <v>421</v>
      </c>
      <c r="L42" s="16" t="s">
        <v>421</v>
      </c>
      <c r="M42" s="16">
        <v>7.8681434299999999</v>
      </c>
      <c r="N42" s="16">
        <v>0.36143999999999998</v>
      </c>
      <c r="O42" s="16">
        <v>1.0788099999999999E-4</v>
      </c>
      <c r="P42" s="16" t="s">
        <v>420</v>
      </c>
      <c r="Q42" s="16" t="s">
        <v>420</v>
      </c>
      <c r="R42" s="16">
        <v>8.3879799999999997E-4</v>
      </c>
      <c r="S42" s="16">
        <v>2.6799999999999997E-2</v>
      </c>
      <c r="T42" s="16">
        <v>8.4761299999999999E-4</v>
      </c>
      <c r="U42" s="16">
        <v>1.044555E-4</v>
      </c>
      <c r="V42" s="16">
        <v>1.4239749999999999E-2</v>
      </c>
      <c r="W42" s="16" t="s">
        <v>420</v>
      </c>
      <c r="X42" s="16">
        <v>4.0181099999999997E-4</v>
      </c>
      <c r="Y42" s="16">
        <v>4.1470400000000001E-4</v>
      </c>
      <c r="Z42" s="16" t="s">
        <v>420</v>
      </c>
      <c r="AA42" s="16" t="s">
        <v>420</v>
      </c>
      <c r="AB42" s="16">
        <v>8.1651499999999997E-4</v>
      </c>
      <c r="AC42" s="16" t="s">
        <v>422</v>
      </c>
      <c r="AD42" s="16" t="s">
        <v>422</v>
      </c>
      <c r="AE42" s="68"/>
      <c r="AF42" s="16">
        <v>532.77116816531134</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2.5924501554740003</v>
      </c>
      <c r="F43" s="16">
        <v>0.426176365424</v>
      </c>
      <c r="G43" s="16">
        <v>26.477189839055999</v>
      </c>
      <c r="H43" s="16" t="s">
        <v>420</v>
      </c>
      <c r="I43" s="16" t="s">
        <v>421</v>
      </c>
      <c r="J43" s="16" t="s">
        <v>421</v>
      </c>
      <c r="K43" s="16" t="s">
        <v>421</v>
      </c>
      <c r="L43" s="16" t="s">
        <v>421</v>
      </c>
      <c r="M43" s="16">
        <v>3.3740390497399999</v>
      </c>
      <c r="N43" s="16">
        <v>0.40750838648999999</v>
      </c>
      <c r="O43" s="16">
        <v>8.7413217092999988E-3</v>
      </c>
      <c r="P43" s="16">
        <v>1.1015258605E-2</v>
      </c>
      <c r="Q43" s="16">
        <v>2.3652939277999999E-2</v>
      </c>
      <c r="R43" s="16">
        <v>0.36848904021499995</v>
      </c>
      <c r="S43" s="16">
        <v>8.8247435116699996E-2</v>
      </c>
      <c r="T43" s="16">
        <v>3.5196965000309999</v>
      </c>
      <c r="U43" s="16">
        <v>2.3713614620000001E-3</v>
      </c>
      <c r="V43" s="16">
        <v>0.43925821091299999</v>
      </c>
      <c r="W43" s="16">
        <v>0.71153840499999998</v>
      </c>
      <c r="X43" s="16">
        <v>0.18985858434</v>
      </c>
      <c r="Y43" s="16">
        <v>0.24924075574499999</v>
      </c>
      <c r="Z43" s="16">
        <v>0.117690634975</v>
      </c>
      <c r="AA43" s="16">
        <v>8.5032514209999993E-2</v>
      </c>
      <c r="AB43" s="16">
        <v>0.64182248925999996</v>
      </c>
      <c r="AC43" s="16">
        <v>7.2106000000000004E-4</v>
      </c>
      <c r="AD43" s="16">
        <v>0.19771</v>
      </c>
      <c r="AE43" s="68"/>
      <c r="AF43" s="16">
        <v>24398.9276687417</v>
      </c>
      <c r="AG43" s="16">
        <v>1163</v>
      </c>
      <c r="AH43" s="16">
        <v>2572</v>
      </c>
      <c r="AI43" s="16" t="s">
        <v>422</v>
      </c>
      <c r="AJ43" s="16" t="s">
        <v>422</v>
      </c>
      <c r="AK43" s="16" t="s">
        <v>422</v>
      </c>
      <c r="AL43" s="23" t="s">
        <v>45</v>
      </c>
    </row>
    <row r="44" spans="1:38" s="2" customFormat="1" ht="26.25" customHeight="1" thickBot="1" x14ac:dyDescent="0.3">
      <c r="A44" s="29" t="s">
        <v>66</v>
      </c>
      <c r="B44" s="29" t="s">
        <v>107</v>
      </c>
      <c r="C44" s="30" t="s">
        <v>108</v>
      </c>
      <c r="D44" s="31"/>
      <c r="E44" s="16">
        <v>3.9473683399999997</v>
      </c>
      <c r="F44" s="16">
        <v>1.2155636399999998</v>
      </c>
      <c r="G44" s="16">
        <v>0.23955125999999999</v>
      </c>
      <c r="H44" s="16">
        <v>7.0319142699999996E-4</v>
      </c>
      <c r="I44" s="16" t="s">
        <v>421</v>
      </c>
      <c r="J44" s="16" t="s">
        <v>421</v>
      </c>
      <c r="K44" s="16" t="s">
        <v>421</v>
      </c>
      <c r="L44" s="16" t="s">
        <v>421</v>
      </c>
      <c r="M44" s="16">
        <v>2.3994203300000003</v>
      </c>
      <c r="N44" s="16">
        <v>6.9268730000000001E-2</v>
      </c>
      <c r="O44" s="16">
        <v>3.1575911249999995E-3</v>
      </c>
      <c r="P44" s="16" t="s">
        <v>420</v>
      </c>
      <c r="Q44" s="16" t="s">
        <v>420</v>
      </c>
      <c r="R44" s="16">
        <v>8.8461165529999993E-3</v>
      </c>
      <c r="S44" s="16">
        <v>0.41713639650000006</v>
      </c>
      <c r="T44" s="16">
        <v>1.0733446899E-2</v>
      </c>
      <c r="U44" s="16">
        <v>8.5796120000000003E-4</v>
      </c>
      <c r="V44" s="16">
        <v>0.24037500550000002</v>
      </c>
      <c r="W44" s="16" t="s">
        <v>420</v>
      </c>
      <c r="X44" s="16">
        <v>2.68978458E-3</v>
      </c>
      <c r="Y44" s="16">
        <v>4.4819409799999998E-3</v>
      </c>
      <c r="Z44" s="16" t="s">
        <v>420</v>
      </c>
      <c r="AA44" s="16" t="s">
        <v>420</v>
      </c>
      <c r="AB44" s="16">
        <v>7.1717255600000007E-3</v>
      </c>
      <c r="AC44" s="16" t="s">
        <v>420</v>
      </c>
      <c r="AD44" s="16" t="s">
        <v>422</v>
      </c>
      <c r="AE44" s="68"/>
      <c r="AF44" s="16">
        <v>4012.8997275520028</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0.50347648962790004</v>
      </c>
      <c r="F45" s="16">
        <v>2.21267634377212E-2</v>
      </c>
      <c r="G45" s="16">
        <v>0.167571600167572</v>
      </c>
      <c r="H45" s="16">
        <v>8.3785800083785802E-5</v>
      </c>
      <c r="I45" s="16" t="s">
        <v>421</v>
      </c>
      <c r="J45" s="16" t="s">
        <v>421</v>
      </c>
      <c r="K45" s="16" t="s">
        <v>421</v>
      </c>
      <c r="L45" s="16" t="s">
        <v>421</v>
      </c>
      <c r="M45" s="16">
        <v>0.10937855356727499</v>
      </c>
      <c r="N45" s="16">
        <v>8.3785800083785997E-4</v>
      </c>
      <c r="O45" s="16">
        <v>8.3785800083790003E-5</v>
      </c>
      <c r="P45" s="16">
        <v>4.1892900041892999E-4</v>
      </c>
      <c r="Q45" s="16">
        <v>4.1892900041892999E-4</v>
      </c>
      <c r="R45" s="16" t="s">
        <v>420</v>
      </c>
      <c r="S45" s="16">
        <v>4.1892900041892999E-4</v>
      </c>
      <c r="T45" s="16">
        <v>5.8650060058650002E-4</v>
      </c>
      <c r="U45" s="16">
        <v>1.6757160016757199E-3</v>
      </c>
      <c r="V45" s="16">
        <v>4.1892900041892896E-3</v>
      </c>
      <c r="W45" s="16" t="s">
        <v>420</v>
      </c>
      <c r="X45" s="16">
        <v>3.8952323135155002E-4</v>
      </c>
      <c r="Y45" s="16">
        <v>3.8952323135155002E-4</v>
      </c>
      <c r="Z45" s="16">
        <v>1.4820321760889999E-4</v>
      </c>
      <c r="AA45" s="16" t="s">
        <v>420</v>
      </c>
      <c r="AB45" s="16">
        <v>9.2724968031200996E-4</v>
      </c>
      <c r="AC45" s="16" t="s">
        <v>422</v>
      </c>
      <c r="AD45" s="16" t="s">
        <v>422</v>
      </c>
      <c r="AE45" s="68"/>
      <c r="AF45" s="16">
        <v>5183.3154655111302</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0.17671220626477499</v>
      </c>
      <c r="F47" s="16">
        <v>1.2743277525158799E-2</v>
      </c>
      <c r="G47" s="16">
        <v>1.4406998210978499E-2</v>
      </c>
      <c r="H47" s="16">
        <v>5.6953858999999998E-6</v>
      </c>
      <c r="I47" s="16" t="s">
        <v>421</v>
      </c>
      <c r="J47" s="16" t="s">
        <v>421</v>
      </c>
      <c r="K47" s="16" t="s">
        <v>421</v>
      </c>
      <c r="L47" s="16" t="s">
        <v>421</v>
      </c>
      <c r="M47" s="16">
        <v>6.6434111600147699E-2</v>
      </c>
      <c r="N47" s="16">
        <v>3.0698000000000003E-5</v>
      </c>
      <c r="O47" s="16">
        <v>9.3585141000000002E-6</v>
      </c>
      <c r="P47" s="16" t="s">
        <v>420</v>
      </c>
      <c r="Q47" s="16" t="s">
        <v>420</v>
      </c>
      <c r="R47" s="16">
        <v>5.2683770999999999E-5</v>
      </c>
      <c r="S47" s="16">
        <v>1.7283896999999999E-3</v>
      </c>
      <c r="T47" s="16">
        <v>5.5333661999999998E-5</v>
      </c>
      <c r="U47" s="16">
        <v>7.8646880999999999E-6</v>
      </c>
      <c r="V47" s="16">
        <v>8.5938480999999995E-4</v>
      </c>
      <c r="W47" s="16" t="s">
        <v>420</v>
      </c>
      <c r="X47" s="16">
        <v>1.7380226000000001E-5</v>
      </c>
      <c r="Y47" s="16">
        <v>3.2942379000000001E-5</v>
      </c>
      <c r="Z47" s="16" t="s">
        <v>420</v>
      </c>
      <c r="AA47" s="16" t="s">
        <v>420</v>
      </c>
      <c r="AB47" s="16">
        <v>5.0322604999999999E-5</v>
      </c>
      <c r="AC47" s="16" t="s">
        <v>422</v>
      </c>
      <c r="AD47" s="16" t="s">
        <v>422</v>
      </c>
      <c r="AE47" s="68"/>
      <c r="AF47" s="16">
        <v>668.20337736134559</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420</v>
      </c>
      <c r="F49" s="16" t="s">
        <v>420</v>
      </c>
      <c r="G49" s="16">
        <v>0.21760429828553901</v>
      </c>
      <c r="H49" s="16" t="s">
        <v>420</v>
      </c>
      <c r="I49" s="16" t="s">
        <v>421</v>
      </c>
      <c r="J49" s="16" t="s">
        <v>421</v>
      </c>
      <c r="K49" s="16" t="s">
        <v>421</v>
      </c>
      <c r="L49" s="16" t="s">
        <v>421</v>
      </c>
      <c r="M49" s="16" t="s">
        <v>422</v>
      </c>
      <c r="N49" s="16" t="s">
        <v>420</v>
      </c>
      <c r="O49" s="16" t="s">
        <v>420</v>
      </c>
      <c r="P49" s="16" t="s">
        <v>420</v>
      </c>
      <c r="Q49" s="16" t="s">
        <v>420</v>
      </c>
      <c r="R49" s="16" t="s">
        <v>420</v>
      </c>
      <c r="S49" s="16" t="s">
        <v>420</v>
      </c>
      <c r="T49" s="16" t="s">
        <v>420</v>
      </c>
      <c r="U49" s="16" t="s">
        <v>420</v>
      </c>
      <c r="V49" s="16" t="s">
        <v>420</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1499.941</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1187.8788959999999</v>
      </c>
      <c r="AL51" s="23" t="s">
        <v>435</v>
      </c>
    </row>
    <row r="52" spans="1:38" s="2" customFormat="1" ht="26.25" customHeight="1" thickBot="1" x14ac:dyDescent="0.3">
      <c r="A52" s="29" t="s">
        <v>115</v>
      </c>
      <c r="B52" s="29" t="s">
        <v>125</v>
      </c>
      <c r="C52" s="30" t="s">
        <v>386</v>
      </c>
      <c r="D52" s="31"/>
      <c r="E52" s="16">
        <v>2.626488399468279E-2</v>
      </c>
      <c r="F52" s="16">
        <v>15.795409028571431</v>
      </c>
      <c r="G52" s="16">
        <v>4.3340292188225998E-4</v>
      </c>
      <c r="H52" s="16" t="s">
        <v>422</v>
      </c>
      <c r="I52" s="16" t="s">
        <v>421</v>
      </c>
      <c r="J52" s="16" t="s">
        <v>421</v>
      </c>
      <c r="K52" s="16" t="s">
        <v>421</v>
      </c>
      <c r="L52" s="16" t="s">
        <v>421</v>
      </c>
      <c r="M52" s="16" t="s">
        <v>420</v>
      </c>
      <c r="N52" s="16" t="s">
        <v>420</v>
      </c>
      <c r="O52" s="16" t="s">
        <v>420</v>
      </c>
      <c r="P52" s="16" t="s">
        <v>420</v>
      </c>
      <c r="Q52" s="16" t="s">
        <v>420</v>
      </c>
      <c r="R52" s="16" t="s">
        <v>420</v>
      </c>
      <c r="S52" s="16" t="s">
        <v>420</v>
      </c>
      <c r="T52" s="16" t="s">
        <v>420</v>
      </c>
      <c r="U52" s="16" t="s">
        <v>420</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7.2370000000000001</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2.1278589250000004</v>
      </c>
      <c r="AL53" s="23" t="s">
        <v>129</v>
      </c>
    </row>
    <row r="54" spans="1:38" s="2" customFormat="1" ht="37.5" customHeight="1" thickBot="1" x14ac:dyDescent="0.3">
      <c r="A54" s="29" t="s">
        <v>115</v>
      </c>
      <c r="B54" s="29" t="s">
        <v>130</v>
      </c>
      <c r="C54" s="30" t="s">
        <v>131</v>
      </c>
      <c r="D54" s="31"/>
      <c r="E54" s="16" t="s">
        <v>422</v>
      </c>
      <c r="F54" s="16">
        <v>3.02358242364582</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246557.52000000005</v>
      </c>
      <c r="AL54" s="23" t="s">
        <v>438</v>
      </c>
    </row>
    <row r="55" spans="1:38" s="2" customFormat="1" ht="26.25" customHeight="1" thickBot="1" x14ac:dyDescent="0.3">
      <c r="A55" s="29" t="s">
        <v>115</v>
      </c>
      <c r="B55" s="29" t="s">
        <v>132</v>
      </c>
      <c r="C55" s="30" t="s">
        <v>133</v>
      </c>
      <c r="D55" s="31"/>
      <c r="E55" s="16" t="s">
        <v>420</v>
      </c>
      <c r="F55" s="16">
        <v>1.86238503568028E-2</v>
      </c>
      <c r="G55" s="16">
        <v>8.8341007187437301E-2</v>
      </c>
      <c r="H55" s="16" t="s">
        <v>420</v>
      </c>
      <c r="I55" s="16" t="s">
        <v>421</v>
      </c>
      <c r="J55" s="16" t="s">
        <v>421</v>
      </c>
      <c r="K55" s="16" t="s">
        <v>421</v>
      </c>
      <c r="L55" s="16" t="s">
        <v>421</v>
      </c>
      <c r="M55" s="16" t="s">
        <v>420</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v>228.325521751</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421</v>
      </c>
      <c r="J57" s="16" t="s">
        <v>421</v>
      </c>
      <c r="K57" s="16" t="s">
        <v>421</v>
      </c>
      <c r="L57" s="16" t="s">
        <v>421</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2.1189265779175859</v>
      </c>
      <c r="F59" s="16">
        <v>0.76894399999999996</v>
      </c>
      <c r="G59" s="16">
        <v>0.69997746720639775</v>
      </c>
      <c r="H59" s="16">
        <v>0.18</v>
      </c>
      <c r="I59" s="16" t="s">
        <v>421</v>
      </c>
      <c r="J59" s="16" t="s">
        <v>421</v>
      </c>
      <c r="K59" s="16" t="s">
        <v>421</v>
      </c>
      <c r="L59" s="16" t="s">
        <v>421</v>
      </c>
      <c r="M59" s="16">
        <v>1.7803026978458899E-3</v>
      </c>
      <c r="N59" s="16">
        <v>15.265000000000001</v>
      </c>
      <c r="O59" s="16">
        <v>0.312</v>
      </c>
      <c r="P59" s="16" t="s">
        <v>420</v>
      </c>
      <c r="Q59" s="16" t="s">
        <v>420</v>
      </c>
      <c r="R59" s="16" t="s">
        <v>420</v>
      </c>
      <c r="S59" s="16">
        <v>0.17299999999999999</v>
      </c>
      <c r="T59" s="16">
        <v>4.5999999999999999E-2</v>
      </c>
      <c r="U59" s="16" t="s">
        <v>420</v>
      </c>
      <c r="V59" s="16" t="s">
        <v>420</v>
      </c>
      <c r="W59" s="16">
        <v>0.10210314199999999</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510.51571200000001</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0.12949982565775434</v>
      </c>
      <c r="F63" s="16">
        <v>3.3477008214702497</v>
      </c>
      <c r="G63" s="16">
        <v>1.1908985548968483</v>
      </c>
      <c r="H63" s="16" t="s">
        <v>420</v>
      </c>
      <c r="I63" s="16" t="s">
        <v>421</v>
      </c>
      <c r="J63" s="16" t="s">
        <v>421</v>
      </c>
      <c r="K63" s="16" t="s">
        <v>421</v>
      </c>
      <c r="L63" s="16" t="s">
        <v>421</v>
      </c>
      <c r="M63" s="16">
        <v>0.11571242429855544</v>
      </c>
      <c r="N63" s="16">
        <v>1.2994E-2</v>
      </c>
      <c r="O63" s="16">
        <v>9.7499999999999996E-4</v>
      </c>
      <c r="P63" s="16" t="s">
        <v>420</v>
      </c>
      <c r="Q63" s="16">
        <v>1.0717000000000001E-2</v>
      </c>
      <c r="R63" s="16">
        <v>0.47259000000000001</v>
      </c>
      <c r="S63" s="16" t="s">
        <v>420</v>
      </c>
      <c r="T63" s="16">
        <v>0.68899999999999995</v>
      </c>
      <c r="U63" s="16" t="s">
        <v>420</v>
      </c>
      <c r="V63" s="16" t="s">
        <v>420</v>
      </c>
      <c r="W63" s="16">
        <v>0.63616880480000004</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0.20711380683199501</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595.38300000000004</v>
      </c>
      <c r="AL64" s="23" t="s">
        <v>154</v>
      </c>
    </row>
    <row r="65" spans="1:38" s="2" customFormat="1" ht="26.25" customHeight="1" thickBot="1" x14ac:dyDescent="0.3">
      <c r="A65" s="29" t="s">
        <v>49</v>
      </c>
      <c r="B65" s="29" t="s">
        <v>155</v>
      </c>
      <c r="C65" s="30" t="s">
        <v>156</v>
      </c>
      <c r="D65" s="31"/>
      <c r="E65" s="16">
        <v>1.9605221346033239</v>
      </c>
      <c r="F65" s="16" t="s">
        <v>422</v>
      </c>
      <c r="G65" s="16" t="s">
        <v>422</v>
      </c>
      <c r="H65" s="16">
        <v>2.1522940479971199E-2</v>
      </c>
      <c r="I65" s="16" t="s">
        <v>421</v>
      </c>
      <c r="J65" s="16" t="s">
        <v>421</v>
      </c>
      <c r="K65" s="16" t="s">
        <v>421</v>
      </c>
      <c r="L65" s="16" t="s">
        <v>421</v>
      </c>
      <c r="M65" s="16">
        <v>0.36651543101494499</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1277.1189999999999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421</v>
      </c>
      <c r="J66" s="16" t="s">
        <v>421</v>
      </c>
      <c r="K66" s="16" t="s">
        <v>421</v>
      </c>
      <c r="L66" s="16" t="s">
        <v>421</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t="s">
        <v>420</v>
      </c>
      <c r="F68" s="16" t="s">
        <v>422</v>
      </c>
      <c r="G68" s="16">
        <v>0.75469344515965298</v>
      </c>
      <c r="H68" s="16" t="s">
        <v>422</v>
      </c>
      <c r="I68" s="16" t="s">
        <v>421</v>
      </c>
      <c r="J68" s="16" t="s">
        <v>421</v>
      </c>
      <c r="K68" s="16" t="s">
        <v>421</v>
      </c>
      <c r="L68" s="16" t="s">
        <v>421</v>
      </c>
      <c r="M68" s="16" t="s">
        <v>420</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6.1203751985482908</v>
      </c>
      <c r="F70" s="16">
        <v>19.538787599999999</v>
      </c>
      <c r="G70" s="16">
        <v>8.5735542280548973</v>
      </c>
      <c r="H70" s="16">
        <v>1.0199072545200289</v>
      </c>
      <c r="I70" s="16" t="s">
        <v>421</v>
      </c>
      <c r="J70" s="16" t="s">
        <v>421</v>
      </c>
      <c r="K70" s="16" t="s">
        <v>421</v>
      </c>
      <c r="L70" s="16" t="s">
        <v>421</v>
      </c>
      <c r="M70" s="16">
        <v>10.852574181151056</v>
      </c>
      <c r="N70" s="16" t="s">
        <v>420</v>
      </c>
      <c r="O70" s="16">
        <v>2E-3</v>
      </c>
      <c r="P70" s="16">
        <v>1.022016</v>
      </c>
      <c r="Q70" s="16">
        <v>1.36E-5</v>
      </c>
      <c r="R70" s="16">
        <v>5.8E-4</v>
      </c>
      <c r="S70" s="16">
        <v>7.8479999999999999</v>
      </c>
      <c r="T70" s="16">
        <v>5.3460000000000001</v>
      </c>
      <c r="U70" s="16">
        <v>4.0000000000000002E-4</v>
      </c>
      <c r="V70" s="16">
        <v>0.46400000000000002</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420</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5.3463860631665119</v>
      </c>
      <c r="F72" s="16">
        <v>9.6231009000000006E-2</v>
      </c>
      <c r="G72" s="16">
        <v>8.117417370943933</v>
      </c>
      <c r="H72" s="16">
        <v>5.2999999999999999E-2</v>
      </c>
      <c r="I72" s="16" t="s">
        <v>421</v>
      </c>
      <c r="J72" s="16" t="s">
        <v>421</v>
      </c>
      <c r="K72" s="16" t="s">
        <v>421</v>
      </c>
      <c r="L72" s="16" t="s">
        <v>421</v>
      </c>
      <c r="M72" s="16">
        <v>169.48627241446582</v>
      </c>
      <c r="N72" s="16">
        <v>0.185</v>
      </c>
      <c r="O72" s="16" t="s">
        <v>420</v>
      </c>
      <c r="P72" s="16" t="s">
        <v>420</v>
      </c>
      <c r="Q72" s="16">
        <v>0.17519999999999999</v>
      </c>
      <c r="R72" s="16">
        <v>2.12276</v>
      </c>
      <c r="S72" s="16" t="s">
        <v>420</v>
      </c>
      <c r="T72" s="16">
        <v>1.67588</v>
      </c>
      <c r="U72" s="16" t="s">
        <v>420</v>
      </c>
      <c r="V72" s="16">
        <v>0.495</v>
      </c>
      <c r="W72" s="16">
        <v>81.068813259999999</v>
      </c>
      <c r="X72" s="16">
        <v>0.17257359</v>
      </c>
      <c r="Y72" s="16">
        <v>0.168599636</v>
      </c>
      <c r="Z72" s="16">
        <v>0.30330998799999997</v>
      </c>
      <c r="AA72" s="16">
        <v>8.9477025700000004E-2</v>
      </c>
      <c r="AB72" s="16">
        <v>0.73396023970000002</v>
      </c>
      <c r="AC72" s="16">
        <v>0.16806561950000001</v>
      </c>
      <c r="AD72" s="16" t="s">
        <v>422</v>
      </c>
      <c r="AE72" s="68"/>
      <c r="AF72" s="16" t="s">
        <v>422</v>
      </c>
      <c r="AG72" s="16" t="s">
        <v>422</v>
      </c>
      <c r="AH72" s="16" t="s">
        <v>422</v>
      </c>
      <c r="AI72" s="16" t="s">
        <v>422</v>
      </c>
      <c r="AJ72" s="16" t="s">
        <v>422</v>
      </c>
      <c r="AK72" s="16">
        <v>4375.0910000000003</v>
      </c>
      <c r="AL72" s="23" t="s">
        <v>175</v>
      </c>
    </row>
    <row r="73" spans="1:38" s="2" customFormat="1" ht="26.25" customHeight="1" thickBot="1" x14ac:dyDescent="0.3">
      <c r="A73" s="29" t="s">
        <v>49</v>
      </c>
      <c r="B73" s="29" t="s">
        <v>176</v>
      </c>
      <c r="C73" s="30" t="s">
        <v>177</v>
      </c>
      <c r="D73" s="31"/>
      <c r="E73" s="16" t="s">
        <v>420</v>
      </c>
      <c r="F73" s="16" t="s">
        <v>420</v>
      </c>
      <c r="G73" s="16">
        <v>0.73698399999999997</v>
      </c>
      <c r="H73" s="16" t="s">
        <v>420</v>
      </c>
      <c r="I73" s="16" t="s">
        <v>421</v>
      </c>
      <c r="J73" s="16" t="s">
        <v>421</v>
      </c>
      <c r="K73" s="16" t="s">
        <v>421</v>
      </c>
      <c r="L73" s="16" t="s">
        <v>421</v>
      </c>
      <c r="M73" s="16">
        <v>1.685E-4</v>
      </c>
      <c r="N73" s="16">
        <v>8.3000000000000001E-3</v>
      </c>
      <c r="O73" s="16" t="s">
        <v>420</v>
      </c>
      <c r="P73" s="16" t="s">
        <v>420</v>
      </c>
      <c r="Q73" s="16" t="s">
        <v>420</v>
      </c>
      <c r="R73" s="16" t="s">
        <v>420</v>
      </c>
      <c r="S73" s="16" t="s">
        <v>420</v>
      </c>
      <c r="T73" s="16">
        <v>1.2699999999999999E-2</v>
      </c>
      <c r="U73" s="16">
        <v>2E-3</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421</v>
      </c>
      <c r="J74" s="16" t="s">
        <v>421</v>
      </c>
      <c r="K74" s="16" t="s">
        <v>421</v>
      </c>
      <c r="L74" s="16" t="s">
        <v>421</v>
      </c>
      <c r="M74" s="16" t="s">
        <v>423</v>
      </c>
      <c r="N74" s="16" t="s">
        <v>423</v>
      </c>
      <c r="O74" s="16" t="s">
        <v>423</v>
      </c>
      <c r="P74" s="16" t="s">
        <v>423</v>
      </c>
      <c r="Q74" s="16" t="s">
        <v>423</v>
      </c>
      <c r="R74" s="16" t="s">
        <v>420</v>
      </c>
      <c r="S74" s="16" t="s">
        <v>423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420</v>
      </c>
      <c r="F78" s="16" t="s">
        <v>423</v>
      </c>
      <c r="G78" s="16" t="s">
        <v>420</v>
      </c>
      <c r="H78" s="16" t="s">
        <v>420</v>
      </c>
      <c r="I78" s="16" t="s">
        <v>421</v>
      </c>
      <c r="J78" s="16" t="s">
        <v>421</v>
      </c>
      <c r="K78" s="16" t="s">
        <v>421</v>
      </c>
      <c r="L78" s="16" t="s">
        <v>421</v>
      </c>
      <c r="M78" s="16" t="s">
        <v>420</v>
      </c>
      <c r="N78" s="16" t="s">
        <v>420</v>
      </c>
      <c r="O78" s="16" t="s">
        <v>420</v>
      </c>
      <c r="P78" s="16" t="s">
        <v>420</v>
      </c>
      <c r="Q78" s="16" t="s">
        <v>420</v>
      </c>
      <c r="R78" s="16" t="s">
        <v>420</v>
      </c>
      <c r="S78" s="16" t="s">
        <v>420</v>
      </c>
      <c r="T78" s="16" t="s">
        <v>420</v>
      </c>
      <c r="U78" s="16" t="s">
        <v>420</v>
      </c>
      <c r="V78" s="16" t="s">
        <v>420</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0.26611958769779342</v>
      </c>
      <c r="F80" s="16">
        <v>0.58948999999999996</v>
      </c>
      <c r="G80" s="16">
        <v>4.6470181786091747</v>
      </c>
      <c r="H80" s="16" t="s">
        <v>420</v>
      </c>
      <c r="I80" s="16" t="s">
        <v>421</v>
      </c>
      <c r="J80" s="16" t="s">
        <v>421</v>
      </c>
      <c r="K80" s="16" t="s">
        <v>421</v>
      </c>
      <c r="L80" s="16" t="s">
        <v>421</v>
      </c>
      <c r="M80" s="16">
        <v>24.825203523985127</v>
      </c>
      <c r="N80" s="16">
        <v>18.091999999999999</v>
      </c>
      <c r="O80" s="16">
        <v>1.657</v>
      </c>
      <c r="P80" s="16" t="s">
        <v>420</v>
      </c>
      <c r="Q80" s="16">
        <v>2.4886699999999999</v>
      </c>
      <c r="R80" s="16" t="s">
        <v>420</v>
      </c>
      <c r="S80" s="16">
        <v>6.2857000000000003</v>
      </c>
      <c r="T80" s="16" t="s">
        <v>420</v>
      </c>
      <c r="U80" s="16" t="s">
        <v>420</v>
      </c>
      <c r="V80" s="16">
        <v>20.411999999999999</v>
      </c>
      <c r="W80" s="16">
        <v>28.626409899999999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5.4459358223954402</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5847022</v>
      </c>
      <c r="AL82" s="23" t="s">
        <v>431</v>
      </c>
    </row>
    <row r="83" spans="1:38" s="2" customFormat="1" ht="26.25" customHeight="1" thickBot="1" x14ac:dyDescent="0.3">
      <c r="A83" s="29" t="s">
        <v>49</v>
      </c>
      <c r="B83" s="100" t="s">
        <v>205</v>
      </c>
      <c r="C83" s="35" t="s">
        <v>206</v>
      </c>
      <c r="D83" s="31"/>
      <c r="E83" s="16" t="s">
        <v>420</v>
      </c>
      <c r="F83" s="16">
        <v>2.5518703359999999E-2</v>
      </c>
      <c r="G83" s="16" t="s">
        <v>420</v>
      </c>
      <c r="H83" s="16" t="s">
        <v>420</v>
      </c>
      <c r="I83" s="16" t="s">
        <v>421</v>
      </c>
      <c r="J83" s="16" t="s">
        <v>421</v>
      </c>
      <c r="K83" s="16" t="s">
        <v>421</v>
      </c>
      <c r="L83" s="16" t="s">
        <v>421</v>
      </c>
      <c r="M83" s="16" t="s">
        <v>420</v>
      </c>
      <c r="N83" s="16" t="s">
        <v>420</v>
      </c>
      <c r="O83" s="16" t="s">
        <v>420</v>
      </c>
      <c r="P83" s="16" t="s">
        <v>420</v>
      </c>
      <c r="Q83" s="16" t="s">
        <v>420</v>
      </c>
      <c r="R83" s="16" t="s">
        <v>420</v>
      </c>
      <c r="S83" s="16" t="s">
        <v>420</v>
      </c>
      <c r="T83" s="16" t="s">
        <v>420</v>
      </c>
      <c r="U83" s="16" t="s">
        <v>420</v>
      </c>
      <c r="V83" s="16" t="s">
        <v>420</v>
      </c>
      <c r="W83" s="16">
        <v>0.154</v>
      </c>
      <c r="X83" s="16">
        <v>1.75087493503555E-3</v>
      </c>
      <c r="Y83" s="16">
        <v>3.7284541426621E-4</v>
      </c>
      <c r="Z83" s="16">
        <v>1.75944565497638E-6</v>
      </c>
      <c r="AA83" s="16">
        <v>1.75944565497638E-6</v>
      </c>
      <c r="AB83" s="16">
        <v>2.1272392406117102E-3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421</v>
      </c>
      <c r="J84" s="16" t="s">
        <v>421</v>
      </c>
      <c r="K84" s="16" t="s">
        <v>421</v>
      </c>
      <c r="L84" s="16" t="s">
        <v>421</v>
      </c>
      <c r="M84" s="16" t="s">
        <v>420</v>
      </c>
      <c r="N84" s="16" t="s">
        <v>420</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9.6821610206084124E-2</v>
      </c>
      <c r="F85" s="16">
        <v>31.220669522459371</v>
      </c>
      <c r="G85" s="16">
        <v>6.7815734503046728E-4</v>
      </c>
      <c r="H85" s="16" t="s">
        <v>420</v>
      </c>
      <c r="I85" s="16" t="s">
        <v>421</v>
      </c>
      <c r="J85" s="16" t="s">
        <v>421</v>
      </c>
      <c r="K85" s="16" t="s">
        <v>421</v>
      </c>
      <c r="L85" s="16" t="s">
        <v>421</v>
      </c>
      <c r="M85" s="16">
        <v>2.0677887720665672E-2</v>
      </c>
      <c r="N85" s="16" t="s">
        <v>420</v>
      </c>
      <c r="O85" s="16" t="s">
        <v>420</v>
      </c>
      <c r="P85" s="16" t="s">
        <v>420</v>
      </c>
      <c r="Q85" s="16" t="s">
        <v>420</v>
      </c>
      <c r="R85" s="16" t="s">
        <v>420</v>
      </c>
      <c r="S85" s="16" t="s">
        <v>420</v>
      </c>
      <c r="T85" s="16" t="s">
        <v>420</v>
      </c>
      <c r="U85" s="16" t="s">
        <v>420</v>
      </c>
      <c r="V85" s="16" t="s">
        <v>420</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1.8503051080000001</v>
      </c>
      <c r="G86" s="16" t="s">
        <v>420</v>
      </c>
      <c r="H86" s="16" t="s">
        <v>420</v>
      </c>
      <c r="I86" s="16" t="s">
        <v>421</v>
      </c>
      <c r="J86" s="16" t="s">
        <v>421</v>
      </c>
      <c r="K86" s="16" t="s">
        <v>421</v>
      </c>
      <c r="L86" s="16" t="s">
        <v>421</v>
      </c>
      <c r="M86" s="16" t="s">
        <v>420</v>
      </c>
      <c r="N86" s="16" t="s">
        <v>422</v>
      </c>
      <c r="O86" s="16">
        <v>5.5371900826449997E-5</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0.92482059999999999</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1.1254615075630071E-2</v>
      </c>
      <c r="F88" s="16">
        <v>5.9570911404355567</v>
      </c>
      <c r="G88" s="16">
        <v>2.4944490598436363E-2</v>
      </c>
      <c r="H88" s="16" t="s">
        <v>420</v>
      </c>
      <c r="I88" s="16" t="s">
        <v>421</v>
      </c>
      <c r="J88" s="16" t="s">
        <v>421</v>
      </c>
      <c r="K88" s="16" t="s">
        <v>421</v>
      </c>
      <c r="L88" s="16" t="s">
        <v>421</v>
      </c>
      <c r="M88" s="16">
        <v>0.21953118933623941</v>
      </c>
      <c r="N88" s="16" t="s">
        <v>420</v>
      </c>
      <c r="O88" s="16" t="s">
        <v>420</v>
      </c>
      <c r="P88" s="16" t="s">
        <v>420</v>
      </c>
      <c r="Q88" s="16" t="s">
        <v>420</v>
      </c>
      <c r="R88" s="16" t="s">
        <v>420</v>
      </c>
      <c r="S88" s="16" t="s">
        <v>420</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5.0000000000000004E-6</v>
      </c>
      <c r="F89" s="16">
        <v>9.8960000000000008</v>
      </c>
      <c r="G89" s="16">
        <v>6.9999999999999999E-6</v>
      </c>
      <c r="H89" s="16" t="s">
        <v>420</v>
      </c>
      <c r="I89" s="16" t="s">
        <v>421</v>
      </c>
      <c r="J89" s="16" t="s">
        <v>421</v>
      </c>
      <c r="K89" s="16" t="s">
        <v>421</v>
      </c>
      <c r="L89" s="16" t="s">
        <v>421</v>
      </c>
      <c r="M89" s="16">
        <v>4.8299999999999998E-4</v>
      </c>
      <c r="N89" s="16" t="s">
        <v>422</v>
      </c>
      <c r="O89" s="16" t="s">
        <v>422</v>
      </c>
      <c r="P89" s="16" t="s">
        <v>420</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4.2390957352706673</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1.6753089349400788E-2</v>
      </c>
      <c r="F91" s="16">
        <v>6.1748454358887601E-2</v>
      </c>
      <c r="G91" s="16">
        <v>3.7053273849504999E-3</v>
      </c>
      <c r="H91" s="16">
        <v>3.7889702091184502E-2</v>
      </c>
      <c r="I91" s="16" t="s">
        <v>421</v>
      </c>
      <c r="J91" s="16" t="s">
        <v>421</v>
      </c>
      <c r="K91" s="16" t="s">
        <v>421</v>
      </c>
      <c r="L91" s="16" t="s">
        <v>421</v>
      </c>
      <c r="M91" s="16">
        <v>0.51183822980987992</v>
      </c>
      <c r="N91" s="16">
        <v>0.96316992134739199</v>
      </c>
      <c r="O91" s="16">
        <v>8.5841615121008394E-2</v>
      </c>
      <c r="P91" s="16">
        <v>1.3481418046009351E-3</v>
      </c>
      <c r="Q91" s="16">
        <v>1.6902486765536942E-3</v>
      </c>
      <c r="R91" s="16">
        <v>0.16607470079590902</v>
      </c>
      <c r="S91" s="16">
        <v>6.5183748297103596</v>
      </c>
      <c r="T91" s="16">
        <v>0.30429504983710154</v>
      </c>
      <c r="U91" s="16">
        <v>3.4753801291731327E-2</v>
      </c>
      <c r="V91" s="16">
        <v>3.7718366116918607</v>
      </c>
      <c r="W91" s="16">
        <v>9.1300486966709997E-4</v>
      </c>
      <c r="X91" s="16">
        <v>1.0134354053304799E-3</v>
      </c>
      <c r="Y91" s="16">
        <v>4.1085219135019298E-4</v>
      </c>
      <c r="Z91" s="16">
        <v>4.1085219135019298E-4</v>
      </c>
      <c r="AA91" s="16">
        <v>4.1085219135019298E-4</v>
      </c>
      <c r="AB91" s="16">
        <v>2.2459919793810599E-3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421</v>
      </c>
      <c r="J92" s="16" t="s">
        <v>421</v>
      </c>
      <c r="K92" s="16" t="s">
        <v>421</v>
      </c>
      <c r="L92" s="16" t="s">
        <v>421</v>
      </c>
      <c r="M92" s="16" t="s">
        <v>420</v>
      </c>
      <c r="N92" s="16" t="s">
        <v>422</v>
      </c>
      <c r="O92" s="16" t="s">
        <v>422</v>
      </c>
      <c r="P92" s="16" t="s">
        <v>420</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0.13915084537854677</v>
      </c>
      <c r="F93" s="16">
        <v>1.19206880224986</v>
      </c>
      <c r="G93" s="16">
        <v>0.44958743144116342</v>
      </c>
      <c r="H93" s="16" t="s">
        <v>420</v>
      </c>
      <c r="I93" s="16" t="s">
        <v>421</v>
      </c>
      <c r="J93" s="16" t="s">
        <v>421</v>
      </c>
      <c r="K93" s="16" t="s">
        <v>421</v>
      </c>
      <c r="L93" s="16" t="s">
        <v>421</v>
      </c>
      <c r="M93" s="16">
        <v>0.11710280810517586</v>
      </c>
      <c r="N93" s="16" t="s">
        <v>420</v>
      </c>
      <c r="O93" s="16" t="s">
        <v>422</v>
      </c>
      <c r="P93" s="16" t="s">
        <v>420</v>
      </c>
      <c r="Q93" s="16" t="s">
        <v>422</v>
      </c>
      <c r="R93" s="16" t="s">
        <v>422</v>
      </c>
      <c r="S93" s="16" t="s">
        <v>422</v>
      </c>
      <c r="T93" s="16" t="s">
        <v>422</v>
      </c>
      <c r="U93" s="16" t="s">
        <v>422</v>
      </c>
      <c r="V93" s="16" t="s">
        <v>422</v>
      </c>
      <c r="W93" s="16">
        <v>1.3008E-3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0.297103451879562</v>
      </c>
      <c r="F95" s="16" t="s">
        <v>422</v>
      </c>
      <c r="G95" s="16">
        <v>8.7426818410014998E-2</v>
      </c>
      <c r="H95" s="16" t="s">
        <v>422</v>
      </c>
      <c r="I95" s="16" t="s">
        <v>421</v>
      </c>
      <c r="J95" s="16" t="s">
        <v>421</v>
      </c>
      <c r="K95" s="16" t="s">
        <v>421</v>
      </c>
      <c r="L95" s="16" t="s">
        <v>421</v>
      </c>
      <c r="M95" s="16" t="s">
        <v>420</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0.94347216356128805</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4.4581434942070185E-3</v>
      </c>
      <c r="F98" s="16" t="s">
        <v>423</v>
      </c>
      <c r="G98" s="16">
        <v>1.5226664760656327E-2</v>
      </c>
      <c r="H98" s="16">
        <v>6.0000000000000001E-3</v>
      </c>
      <c r="I98" s="16" t="s">
        <v>421</v>
      </c>
      <c r="J98" s="16" t="s">
        <v>421</v>
      </c>
      <c r="K98" s="16" t="s">
        <v>421</v>
      </c>
      <c r="L98" s="16" t="s">
        <v>421</v>
      </c>
      <c r="M98" s="16">
        <v>2.2203027755411113E-3</v>
      </c>
      <c r="N98" s="16">
        <v>4.15E-4</v>
      </c>
      <c r="O98" s="16">
        <v>4.4628099173550001E-5</v>
      </c>
      <c r="P98" s="16" t="s">
        <v>420</v>
      </c>
      <c r="Q98" s="16" t="s">
        <v>420</v>
      </c>
      <c r="R98" s="16">
        <v>2.0699999999999999E-4</v>
      </c>
      <c r="S98" s="16">
        <v>3.1100000000000002E-4</v>
      </c>
      <c r="T98" s="16">
        <v>1.14E-3</v>
      </c>
      <c r="U98" s="16" t="s">
        <v>420</v>
      </c>
      <c r="V98" s="16" t="s">
        <v>420</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0.1609169111</v>
      </c>
      <c r="F99" s="16">
        <v>4.8059893220000003</v>
      </c>
      <c r="G99" s="16" t="s">
        <v>422</v>
      </c>
      <c r="H99" s="16">
        <v>3.218196265</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381.11900000000003</v>
      </c>
      <c r="AL99" s="23" t="s">
        <v>239</v>
      </c>
    </row>
    <row r="100" spans="1:38" s="2" customFormat="1" ht="26.25" customHeight="1" thickBot="1" x14ac:dyDescent="0.3">
      <c r="A100" s="29" t="s">
        <v>237</v>
      </c>
      <c r="B100" s="29" t="s">
        <v>240</v>
      </c>
      <c r="C100" s="30" t="s">
        <v>402</v>
      </c>
      <c r="D100" s="33"/>
      <c r="E100" s="16">
        <v>0.18531616670000001</v>
      </c>
      <c r="F100" s="16">
        <v>11.644940160000001</v>
      </c>
      <c r="G100" s="16" t="s">
        <v>422</v>
      </c>
      <c r="H100" s="16">
        <v>5.5318009459999997</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1328.921</v>
      </c>
      <c r="AL100" s="23" t="s">
        <v>239</v>
      </c>
    </row>
    <row r="101" spans="1:38" s="2" customFormat="1" ht="26.25" customHeight="1" thickBot="1" x14ac:dyDescent="0.3">
      <c r="A101" s="29" t="s">
        <v>237</v>
      </c>
      <c r="B101" s="29" t="s">
        <v>241</v>
      </c>
      <c r="C101" s="30" t="s">
        <v>242</v>
      </c>
      <c r="D101" s="33"/>
      <c r="E101" s="16">
        <v>1.378848E-3</v>
      </c>
      <c r="F101" s="16">
        <v>3.2058358289999998E-2</v>
      </c>
      <c r="G101" s="16" t="s">
        <v>422</v>
      </c>
      <c r="H101" s="16">
        <v>4.6340742689999999E-2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114.904</v>
      </c>
      <c r="AL101" s="23" t="s">
        <v>239</v>
      </c>
    </row>
    <row r="102" spans="1:38" s="2" customFormat="1" ht="26.25" customHeight="1" thickBot="1" x14ac:dyDescent="0.3">
      <c r="A102" s="29" t="s">
        <v>237</v>
      </c>
      <c r="B102" s="29" t="s">
        <v>243</v>
      </c>
      <c r="C102" s="30" t="s">
        <v>380</v>
      </c>
      <c r="D102" s="33"/>
      <c r="E102" s="16">
        <v>3.409838179E-2</v>
      </c>
      <c r="F102" s="16">
        <v>5.2580397410000002</v>
      </c>
      <c r="G102" s="16" t="s">
        <v>422</v>
      </c>
      <c r="H102" s="16">
        <v>18.067651609999999</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6808.4889999999996</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5.5164000000000005E-4</v>
      </c>
      <c r="F104" s="16">
        <v>2.8691519999999998E-3</v>
      </c>
      <c r="G104" s="16" t="s">
        <v>422</v>
      </c>
      <c r="H104" s="16">
        <v>2.0053655830000001E-3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4.5970000000000004</v>
      </c>
      <c r="AL104" s="23" t="s">
        <v>239</v>
      </c>
    </row>
    <row r="105" spans="1:38" s="2" customFormat="1" ht="26.25" customHeight="1" thickBot="1" x14ac:dyDescent="0.3">
      <c r="A105" s="29" t="s">
        <v>237</v>
      </c>
      <c r="B105" s="29" t="s">
        <v>248</v>
      </c>
      <c r="C105" s="30" t="s">
        <v>249</v>
      </c>
      <c r="D105" s="33"/>
      <c r="E105" s="16">
        <v>3.8092500000000001E-3</v>
      </c>
      <c r="F105" s="16">
        <v>0.10615148199999999</v>
      </c>
      <c r="G105" s="16" t="s">
        <v>422</v>
      </c>
      <c r="H105" s="16">
        <v>6.2390330669000002E-2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15.237</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5.6472248830000002E-2</v>
      </c>
      <c r="F107" s="16">
        <v>1.5181679699999999</v>
      </c>
      <c r="G107" s="16" t="s">
        <v>422</v>
      </c>
      <c r="H107" s="16">
        <v>0.98708487060000005</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12808.403</v>
      </c>
      <c r="AL107" s="23" t="s">
        <v>239</v>
      </c>
    </row>
    <row r="108" spans="1:38" s="2" customFormat="1" ht="26.25" customHeight="1" thickBot="1" x14ac:dyDescent="0.3">
      <c r="A108" s="29" t="s">
        <v>237</v>
      </c>
      <c r="B108" s="29" t="s">
        <v>253</v>
      </c>
      <c r="C108" s="30" t="s">
        <v>374</v>
      </c>
      <c r="D108" s="33"/>
      <c r="E108" s="16">
        <v>0.44573290199999999</v>
      </c>
      <c r="F108" s="16">
        <v>2.1725294040000001</v>
      </c>
      <c r="G108" s="16" t="s">
        <v>422</v>
      </c>
      <c r="H108" s="16">
        <v>0.8411381</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16508.626</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4.7904209999999996E-3</v>
      </c>
      <c r="F110" s="16">
        <v>0.166878585</v>
      </c>
      <c r="G110" s="16" t="s">
        <v>422</v>
      </c>
      <c r="H110" s="16">
        <v>7.0969199999999996E-2</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177.423</v>
      </c>
      <c r="AL110" s="23" t="s">
        <v>239</v>
      </c>
    </row>
    <row r="111" spans="1:38" s="2" customFormat="1" ht="26.25" customHeight="1" thickBot="1" x14ac:dyDescent="0.3">
      <c r="A111" s="29" t="s">
        <v>237</v>
      </c>
      <c r="B111" s="29" t="s">
        <v>256</v>
      </c>
      <c r="C111" s="30" t="s">
        <v>370</v>
      </c>
      <c r="D111" s="33"/>
      <c r="E111" s="16">
        <v>3.1996999999999999E-5</v>
      </c>
      <c r="F111" s="16">
        <v>1.7674038999999999E-2</v>
      </c>
      <c r="G111" s="16" t="s">
        <v>422</v>
      </c>
      <c r="H111" s="16">
        <v>2.8474040000000003E-2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31.997</v>
      </c>
      <c r="AL111" s="23" t="s">
        <v>239</v>
      </c>
    </row>
    <row r="112" spans="1:38" s="2" customFormat="1" ht="26.25" customHeight="1" thickBot="1" x14ac:dyDescent="0.3">
      <c r="A112" s="29" t="s">
        <v>257</v>
      </c>
      <c r="B112" s="29" t="s">
        <v>258</v>
      </c>
      <c r="C112" s="30" t="s">
        <v>259</v>
      </c>
      <c r="D112" s="31"/>
      <c r="E112" s="16">
        <v>3.74316</v>
      </c>
      <c r="F112" s="16" t="s">
        <v>422</v>
      </c>
      <c r="G112" s="16" t="s">
        <v>422</v>
      </c>
      <c r="H112" s="16">
        <v>2.2528676170000002</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93579000</v>
      </c>
      <c r="AL112" s="23" t="s">
        <v>412</v>
      </c>
    </row>
    <row r="113" spans="1:38" s="2" customFormat="1" ht="26.25" customHeight="1" thickBot="1" x14ac:dyDescent="0.3">
      <c r="A113" s="29" t="s">
        <v>257</v>
      </c>
      <c r="B113" s="36" t="s">
        <v>260</v>
      </c>
      <c r="C113" s="37" t="s">
        <v>261</v>
      </c>
      <c r="D113" s="31"/>
      <c r="E113" s="16">
        <v>6.1149151740000001</v>
      </c>
      <c r="F113" s="16" t="s">
        <v>422</v>
      </c>
      <c r="G113" s="16" t="s">
        <v>422</v>
      </c>
      <c r="H113" s="16">
        <v>61.359097887300003</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152872879.35830602</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1.8561277820000001E-3</v>
      </c>
      <c r="F115" s="16" t="s">
        <v>422</v>
      </c>
      <c r="G115" s="16" t="s">
        <v>422</v>
      </c>
      <c r="H115" s="16">
        <v>3.7122555640000002E-3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46403.194545454542</v>
      </c>
      <c r="AL115" s="23" t="s">
        <v>426</v>
      </c>
    </row>
    <row r="116" spans="1:38" s="2" customFormat="1" ht="26.25" customHeight="1" thickBot="1" x14ac:dyDescent="0.3">
      <c r="A116" s="29" t="s">
        <v>257</v>
      </c>
      <c r="B116" s="29" t="s">
        <v>265</v>
      </c>
      <c r="C116" s="30" t="s">
        <v>403</v>
      </c>
      <c r="D116" s="31"/>
      <c r="E116" s="16" t="s">
        <v>423</v>
      </c>
      <c r="F116" s="16" t="s">
        <v>422</v>
      </c>
      <c r="G116" s="16" t="s">
        <v>422</v>
      </c>
      <c r="H116" s="16">
        <v>4.2790381150999997</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43991025.456212215</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0.52210999039999995</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607104.64</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1.63668107353797</v>
      </c>
      <c r="G125" s="16" t="s">
        <v>420</v>
      </c>
      <c r="H125" s="16" t="s">
        <v>420</v>
      </c>
      <c r="I125" s="16" t="s">
        <v>421</v>
      </c>
      <c r="J125" s="16" t="s">
        <v>421</v>
      </c>
      <c r="K125" s="16" t="s">
        <v>421</v>
      </c>
      <c r="L125" s="16" t="s">
        <v>421</v>
      </c>
      <c r="M125" s="16" t="s">
        <v>420</v>
      </c>
      <c r="N125" s="16" t="s">
        <v>420</v>
      </c>
      <c r="O125" s="16" t="s">
        <v>420</v>
      </c>
      <c r="P125" s="16" t="s">
        <v>420</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2361.9719999999998</v>
      </c>
      <c r="AL125" s="23" t="s">
        <v>417</v>
      </c>
    </row>
    <row r="126" spans="1:38" s="2" customFormat="1" ht="26.25" customHeight="1" thickBot="1" x14ac:dyDescent="0.3">
      <c r="A126" s="29" t="s">
        <v>282</v>
      </c>
      <c r="B126" s="29" t="s">
        <v>285</v>
      </c>
      <c r="C126" s="30" t="s">
        <v>286</v>
      </c>
      <c r="D126" s="31"/>
      <c r="E126" s="16" t="s">
        <v>420</v>
      </c>
      <c r="F126" s="16">
        <v>7.312117602469E-3</v>
      </c>
      <c r="G126" s="16" t="s">
        <v>422</v>
      </c>
      <c r="H126" s="16">
        <v>5.185824E-2</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216.07599999999999</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0.20019500000000001</v>
      </c>
      <c r="F128" s="16">
        <v>7.3459716458351299E-3</v>
      </c>
      <c r="G128" s="16">
        <v>9.7342999999999999E-2</v>
      </c>
      <c r="H128" s="16" t="s">
        <v>420</v>
      </c>
      <c r="I128" s="16" t="s">
        <v>421</v>
      </c>
      <c r="J128" s="16" t="s">
        <v>421</v>
      </c>
      <c r="K128" s="16" t="s">
        <v>421</v>
      </c>
      <c r="L128" s="16" t="s">
        <v>421</v>
      </c>
      <c r="M128" s="16">
        <v>7.4319999999999997E-2</v>
      </c>
      <c r="N128" s="16" t="s">
        <v>420</v>
      </c>
      <c r="O128" s="16" t="s">
        <v>420</v>
      </c>
      <c r="P128" s="16" t="s">
        <v>420</v>
      </c>
      <c r="Q128" s="16" t="s">
        <v>420</v>
      </c>
      <c r="R128" s="16" t="s">
        <v>420</v>
      </c>
      <c r="S128" s="16" t="s">
        <v>420</v>
      </c>
      <c r="T128" s="16" t="s">
        <v>420</v>
      </c>
      <c r="U128" s="16" t="s">
        <v>420</v>
      </c>
      <c r="V128" s="16" t="s">
        <v>420</v>
      </c>
      <c r="W128" s="16">
        <v>18.999999999</v>
      </c>
      <c r="X128" s="16" t="s">
        <v>420</v>
      </c>
      <c r="Y128" s="16" t="s">
        <v>420</v>
      </c>
      <c r="Z128" s="16" t="s">
        <v>420</v>
      </c>
      <c r="AA128" s="16" t="s">
        <v>420</v>
      </c>
      <c r="AB128" s="16" t="s">
        <v>420</v>
      </c>
      <c r="AC128" s="16">
        <v>0.21023574999999989</v>
      </c>
      <c r="AD128" s="16" t="s">
        <v>422</v>
      </c>
      <c r="AE128" s="68"/>
      <c r="AF128" s="16" t="s">
        <v>422</v>
      </c>
      <c r="AG128" s="16" t="s">
        <v>422</v>
      </c>
      <c r="AH128" s="16" t="s">
        <v>422</v>
      </c>
      <c r="AI128" s="16" t="s">
        <v>422</v>
      </c>
      <c r="AJ128" s="16" t="s">
        <v>422</v>
      </c>
      <c r="AK128" s="16">
        <v>265.79592967789915</v>
      </c>
      <c r="AL128" s="23" t="s">
        <v>294</v>
      </c>
    </row>
    <row r="129" spans="1:38" s="2" customFormat="1" ht="26.25" customHeight="1" thickBot="1" x14ac:dyDescent="0.3">
      <c r="A129" s="29" t="s">
        <v>282</v>
      </c>
      <c r="B129" s="29" t="s">
        <v>292</v>
      </c>
      <c r="C129" s="35" t="s">
        <v>293</v>
      </c>
      <c r="D129" s="31"/>
      <c r="E129" s="16">
        <v>6.0207544996423992E-3</v>
      </c>
      <c r="F129" s="16">
        <v>4.8526183736103999E-3</v>
      </c>
      <c r="G129" s="16">
        <v>0.39246072720385583</v>
      </c>
      <c r="H129" s="16" t="s">
        <v>423</v>
      </c>
      <c r="I129" s="16" t="s">
        <v>421</v>
      </c>
      <c r="J129" s="16" t="s">
        <v>421</v>
      </c>
      <c r="K129" s="16" t="s">
        <v>421</v>
      </c>
      <c r="L129" s="16" t="s">
        <v>421</v>
      </c>
      <c r="M129" s="16">
        <v>0.31656970844465321</v>
      </c>
      <c r="N129" s="16" t="s">
        <v>423</v>
      </c>
      <c r="O129" s="16" t="s">
        <v>423</v>
      </c>
      <c r="P129" s="16" t="s">
        <v>423</v>
      </c>
      <c r="Q129" s="16" t="s">
        <v>423</v>
      </c>
      <c r="R129" s="16" t="s">
        <v>423</v>
      </c>
      <c r="S129" s="16" t="s">
        <v>423</v>
      </c>
      <c r="T129" s="16" t="s">
        <v>423</v>
      </c>
      <c r="U129" s="16" t="s">
        <v>423</v>
      </c>
      <c r="V129" s="16" t="s">
        <v>423</v>
      </c>
      <c r="W129" s="16">
        <v>12.5067483855938</v>
      </c>
      <c r="X129" s="16" t="s">
        <v>420</v>
      </c>
      <c r="Y129" s="16" t="s">
        <v>420</v>
      </c>
      <c r="Z129" s="16" t="s">
        <v>420</v>
      </c>
      <c r="AA129" s="16" t="s">
        <v>420</v>
      </c>
      <c r="AB129" s="16" t="s">
        <v>420</v>
      </c>
      <c r="AC129" s="16">
        <v>2.6055725803320402E-2</v>
      </c>
      <c r="AD129" s="16" t="s">
        <v>422</v>
      </c>
      <c r="AE129" s="68"/>
      <c r="AF129" s="16" t="s">
        <v>422</v>
      </c>
      <c r="AG129" s="16" t="s">
        <v>422</v>
      </c>
      <c r="AH129" s="16" t="s">
        <v>422</v>
      </c>
      <c r="AI129" s="16" t="s">
        <v>422</v>
      </c>
      <c r="AJ129" s="16" t="s">
        <v>422</v>
      </c>
      <c r="AK129" s="16">
        <v>47.425070322100829</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8.0206109325807302E-5</v>
      </c>
      <c r="G131" s="16" t="s">
        <v>423</v>
      </c>
      <c r="H131" s="16" t="s">
        <v>423</v>
      </c>
      <c r="I131" s="16" t="s">
        <v>421</v>
      </c>
      <c r="J131" s="16" t="s">
        <v>421</v>
      </c>
      <c r="K131" s="16" t="s">
        <v>421</v>
      </c>
      <c r="L131" s="16" t="s">
        <v>421</v>
      </c>
      <c r="M131" s="16" t="s">
        <v>423</v>
      </c>
      <c r="N131" s="16" t="s">
        <v>423</v>
      </c>
      <c r="O131" s="16" t="s">
        <v>423</v>
      </c>
      <c r="P131" s="16" t="s">
        <v>423</v>
      </c>
      <c r="Q131" s="16" t="s">
        <v>423</v>
      </c>
      <c r="R131" s="16" t="s">
        <v>423</v>
      </c>
      <c r="S131" s="16" t="s">
        <v>423</v>
      </c>
      <c r="T131" s="16" t="s">
        <v>423</v>
      </c>
      <c r="U131" s="16" t="s">
        <v>423</v>
      </c>
      <c r="V131" s="16" t="s">
        <v>423</v>
      </c>
      <c r="W131" s="16">
        <v>0.21529557336128399</v>
      </c>
      <c r="X131" s="16" t="s">
        <v>420</v>
      </c>
      <c r="Y131" s="16" t="s">
        <v>420</v>
      </c>
      <c r="Z131" s="16" t="s">
        <v>420</v>
      </c>
      <c r="AA131" s="16" t="s">
        <v>420</v>
      </c>
      <c r="AB131" s="16" t="s">
        <v>420</v>
      </c>
      <c r="AC131" s="16">
        <v>8.1825390742608403E-2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1.12788136704636E-3</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0.76723652083642002</v>
      </c>
      <c r="X132" s="16" t="s">
        <v>420</v>
      </c>
      <c r="Y132" s="16" t="s">
        <v>420</v>
      </c>
      <c r="Z132" s="16" t="s">
        <v>420</v>
      </c>
      <c r="AA132" s="16" t="s">
        <v>420</v>
      </c>
      <c r="AB132" s="16" t="s">
        <v>420</v>
      </c>
      <c r="AC132" s="16">
        <v>22.740520474973501</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t="s">
        <v>420</v>
      </c>
      <c r="N133" s="16" t="s">
        <v>420</v>
      </c>
      <c r="O133" s="16" t="s">
        <v>420</v>
      </c>
      <c r="P133" s="16" t="s">
        <v>420</v>
      </c>
      <c r="Q133" s="16" t="s">
        <v>420</v>
      </c>
      <c r="R133" s="16" t="s">
        <v>420</v>
      </c>
      <c r="S133" s="16" t="s">
        <v>420</v>
      </c>
      <c r="T133" s="16" t="s">
        <v>420</v>
      </c>
      <c r="U133" s="16" t="s">
        <v>420</v>
      </c>
      <c r="V133" s="16" t="s">
        <v>420</v>
      </c>
      <c r="W133" s="16">
        <v>6.2388800000000001E-2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15597.199999999997</v>
      </c>
      <c r="AL133" s="23" t="s">
        <v>409</v>
      </c>
    </row>
    <row r="134" spans="1:38" s="2" customFormat="1" ht="26.25" customHeight="1" thickBot="1" x14ac:dyDescent="0.3">
      <c r="A134" s="29" t="s">
        <v>282</v>
      </c>
      <c r="B134" s="29" t="s">
        <v>303</v>
      </c>
      <c r="C134" s="30" t="s">
        <v>304</v>
      </c>
      <c r="D134" s="31"/>
      <c r="E134" s="16">
        <v>1.4460451352776601E-2</v>
      </c>
      <c r="F134" s="16" t="s">
        <v>422</v>
      </c>
      <c r="G134" s="16">
        <v>6.9742208484025305E-4</v>
      </c>
      <c r="H134" s="16" t="s">
        <v>422</v>
      </c>
      <c r="I134" s="16" t="s">
        <v>421</v>
      </c>
      <c r="J134" s="16" t="s">
        <v>421</v>
      </c>
      <c r="K134" s="16" t="s">
        <v>421</v>
      </c>
      <c r="L134" s="16" t="s">
        <v>421</v>
      </c>
      <c r="M134" s="16">
        <v>8.23847066768964E-4</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7.4149368243035904E-2</v>
      </c>
      <c r="F135" s="16">
        <v>2.86804160185327E-2</v>
      </c>
      <c r="G135" s="16">
        <v>2.5649152536899198E-3</v>
      </c>
      <c r="H135" s="16" t="s">
        <v>420</v>
      </c>
      <c r="I135" s="16" t="s">
        <v>421</v>
      </c>
      <c r="J135" s="16" t="s">
        <v>421</v>
      </c>
      <c r="K135" s="16" t="s">
        <v>421</v>
      </c>
      <c r="L135" s="16" t="s">
        <v>421</v>
      </c>
      <c r="M135" s="16">
        <v>1.30181107830462</v>
      </c>
      <c r="N135" s="16">
        <v>1.1425531584618733E-2</v>
      </c>
      <c r="O135" s="16">
        <v>2.3317411397181091E-3</v>
      </c>
      <c r="P135" s="16" t="s">
        <v>420</v>
      </c>
      <c r="Q135" s="16">
        <v>9.5601386728442449E-3</v>
      </c>
      <c r="R135" s="16">
        <v>2.3317411397181086E-4</v>
      </c>
      <c r="S135" s="16">
        <v>4.6634822794362181E-3</v>
      </c>
      <c r="T135" s="16" t="s">
        <v>420</v>
      </c>
      <c r="U135" s="16">
        <v>1.6322187978026763E-3</v>
      </c>
      <c r="V135" s="16">
        <v>0.40875422179258453</v>
      </c>
      <c r="W135" s="16">
        <v>21.005751717981699</v>
      </c>
      <c r="X135" s="16">
        <v>2.3735312675685499E-2</v>
      </c>
      <c r="Y135" s="16">
        <v>3.1567965858661798E-2</v>
      </c>
      <c r="Z135" s="16">
        <v>1.25797157181133E-2</v>
      </c>
      <c r="AA135" s="16">
        <v>1.92256032673052E-2</v>
      </c>
      <c r="AB135" s="16">
        <v>8.7108597519766004E-2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3.3608507571171002E-3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83854390.018555507</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421</v>
      </c>
      <c r="J137" s="16" t="s">
        <v>421</v>
      </c>
      <c r="K137" s="16" t="s">
        <v>421</v>
      </c>
      <c r="L137" s="16" t="s">
        <v>421</v>
      </c>
      <c r="M137" s="16" t="s">
        <v>420</v>
      </c>
      <c r="N137" s="16" t="s">
        <v>420</v>
      </c>
      <c r="O137" s="16" t="s">
        <v>420</v>
      </c>
      <c r="P137" s="16" t="s">
        <v>420</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420</v>
      </c>
      <c r="H139" s="16" t="s">
        <v>420</v>
      </c>
      <c r="I139" s="16" t="s">
        <v>421</v>
      </c>
      <c r="J139" s="16" t="s">
        <v>421</v>
      </c>
      <c r="K139" s="16" t="s">
        <v>421</v>
      </c>
      <c r="L139" s="16" t="s">
        <v>421</v>
      </c>
      <c r="M139" s="16" t="s">
        <v>422</v>
      </c>
      <c r="N139" s="16">
        <v>1.0993700285580001E-3</v>
      </c>
      <c r="O139" s="16">
        <v>2.2132603086520001E-3</v>
      </c>
      <c r="P139" s="16">
        <v>2.2132603086520001E-3</v>
      </c>
      <c r="Q139" s="16">
        <v>3.5277792255089999E-3</v>
      </c>
      <c r="R139" s="16">
        <v>3.361591031834E-3</v>
      </c>
      <c r="S139" s="16">
        <v>7.8116760422850002E-3</v>
      </c>
      <c r="T139" s="16" t="s">
        <v>422</v>
      </c>
      <c r="U139" s="16" t="s">
        <v>422</v>
      </c>
      <c r="V139" s="16" t="s">
        <v>422</v>
      </c>
      <c r="W139" s="16">
        <v>3.9277184703838599</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244.65844638727984</v>
      </c>
      <c r="F141" s="55">
        <f t="shared" ref="F141:AD141" si="0">SUM(F14:F140)</f>
        <v>207.63568978990506</v>
      </c>
      <c r="G141" s="55">
        <f t="shared" si="0"/>
        <v>203.9147304045517</v>
      </c>
      <c r="H141" s="55">
        <f t="shared" si="0"/>
        <v>98.940465274867563</v>
      </c>
      <c r="I141" s="55">
        <f t="shared" si="0"/>
        <v>0</v>
      </c>
      <c r="J141" s="55">
        <f t="shared" si="0"/>
        <v>0</v>
      </c>
      <c r="K141" s="55">
        <f t="shared" si="0"/>
        <v>0</v>
      </c>
      <c r="L141" s="55">
        <f t="shared" si="0"/>
        <v>0</v>
      </c>
      <c r="M141" s="55">
        <f t="shared" si="0"/>
        <v>672.71512550808723</v>
      </c>
      <c r="N141" s="55">
        <f t="shared" si="0"/>
        <v>88.016838393001279</v>
      </c>
      <c r="O141" s="55">
        <f t="shared" si="0"/>
        <v>2.2838521175884683</v>
      </c>
      <c r="P141" s="55">
        <f t="shared" si="0"/>
        <v>1.5813498638509027</v>
      </c>
      <c r="Q141" s="55">
        <f t="shared" si="0"/>
        <v>3.4404848317917178</v>
      </c>
      <c r="R141" s="55">
        <f>SUM(R14:R140)</f>
        <v>5.9983070048623146</v>
      </c>
      <c r="S141" s="55">
        <f t="shared" si="0"/>
        <v>33.46679703232769</v>
      </c>
      <c r="T141" s="55">
        <f t="shared" si="0"/>
        <v>62.554867084550622</v>
      </c>
      <c r="U141" s="55">
        <f t="shared" si="0"/>
        <v>1.9447320446190572</v>
      </c>
      <c r="V141" s="55">
        <f t="shared" si="0"/>
        <v>39.497664805117324</v>
      </c>
      <c r="W141" s="55">
        <f t="shared" si="0"/>
        <v>291.11967789627153</v>
      </c>
      <c r="X141" s="55">
        <f t="shared" si="0"/>
        <v>2.1469024005695969</v>
      </c>
      <c r="Y141" s="55">
        <f t="shared" si="0"/>
        <v>2.3346207810400301</v>
      </c>
      <c r="Z141" s="55">
        <f t="shared" si="0"/>
        <v>1.4422280788211697</v>
      </c>
      <c r="AA141" s="55">
        <f t="shared" si="0"/>
        <v>1.1618611200114264</v>
      </c>
      <c r="AB141" s="55">
        <f t="shared" si="0"/>
        <v>7.0856123793992429</v>
      </c>
      <c r="AC141" s="55">
        <f t="shared" si="0"/>
        <v>70.427747336601982</v>
      </c>
      <c r="AD141" s="55">
        <f t="shared" si="0"/>
        <v>1.9097181489755981</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55.136183631643007</v>
      </c>
      <c r="F143" s="16">
        <v>33.698613253938916</v>
      </c>
      <c r="G143" s="16">
        <v>3.2364817579309229</v>
      </c>
      <c r="H143" s="16">
        <v>0.27461245263165107</v>
      </c>
      <c r="I143" s="16" t="s">
        <v>421</v>
      </c>
      <c r="J143" s="16" t="s">
        <v>421</v>
      </c>
      <c r="K143" s="16" t="s">
        <v>421</v>
      </c>
      <c r="L143" s="16" t="s">
        <v>421</v>
      </c>
      <c r="M143" s="16">
        <v>271.45904406037073</v>
      </c>
      <c r="N143" s="16">
        <v>38.008729818043022</v>
      </c>
      <c r="O143" s="16">
        <v>3.0177635124744022E-4</v>
      </c>
      <c r="P143" s="16">
        <v>1.6100680340728705E-2</v>
      </c>
      <c r="Q143" s="16">
        <v>4.7645179936288103E-4</v>
      </c>
      <c r="R143" s="16">
        <v>1.6095029544500927E-2</v>
      </c>
      <c r="S143" s="16">
        <v>1.1143038769052246E-2</v>
      </c>
      <c r="T143" s="16">
        <v>3.1136189519697564E-3</v>
      </c>
      <c r="U143" s="16">
        <v>3.4935089623088124E-4</v>
      </c>
      <c r="V143" s="16">
        <v>5.9070134227598631E-2</v>
      </c>
      <c r="W143" s="16">
        <v>0.99154100000000001</v>
      </c>
      <c r="X143" s="16">
        <v>3.7277596816500003E-2</v>
      </c>
      <c r="Y143" s="16">
        <v>4.7550042906800004E-2</v>
      </c>
      <c r="Z143" s="16">
        <v>3.06369070837E-2</v>
      </c>
      <c r="AA143" s="16">
        <v>4.4902621844499994E-2</v>
      </c>
      <c r="AB143" s="16">
        <v>0.1603671686515</v>
      </c>
      <c r="AC143" s="16">
        <v>9.9154080000000001E-4</v>
      </c>
      <c r="AD143" s="16">
        <v>2.1337400000000001E-4</v>
      </c>
      <c r="AE143" s="68"/>
      <c r="AF143" s="16">
        <v>98162.4157983318</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6.3679394114225047</v>
      </c>
      <c r="F144" s="16">
        <v>0.79862414178942109</v>
      </c>
      <c r="G144" s="16">
        <v>0.77362550742447456</v>
      </c>
      <c r="H144" s="16">
        <v>3.7969243039218423E-3</v>
      </c>
      <c r="I144" s="16" t="s">
        <v>421</v>
      </c>
      <c r="J144" s="16" t="s">
        <v>421</v>
      </c>
      <c r="K144" s="16" t="s">
        <v>421</v>
      </c>
      <c r="L144" s="16" t="s">
        <v>421</v>
      </c>
      <c r="M144" s="16">
        <v>8.4232892668277888</v>
      </c>
      <c r="N144" s="16">
        <v>0.31035271880048715</v>
      </c>
      <c r="O144" s="16">
        <v>1.6832394149493965E-5</v>
      </c>
      <c r="P144" s="16">
        <v>1.6545667028703252E-3</v>
      </c>
      <c r="Q144" s="16">
        <v>3.2627451683179646E-5</v>
      </c>
      <c r="R144" s="16">
        <v>2.5741647628350797E-3</v>
      </c>
      <c r="S144" s="16">
        <v>1.729060332349396E-3</v>
      </c>
      <c r="T144" s="16">
        <v>8.2889625835100051E-5</v>
      </c>
      <c r="U144" s="16">
        <v>3.1590115067371363E-5</v>
      </c>
      <c r="V144" s="16">
        <v>5.6551006136525955E-3</v>
      </c>
      <c r="W144" s="16">
        <v>1.5263700000000002E-2</v>
      </c>
      <c r="X144" s="16">
        <v>6.0515859184000001E-3</v>
      </c>
      <c r="Y144" s="16">
        <v>6.825412958E-3</v>
      </c>
      <c r="Z144" s="16">
        <v>5.3056756665000003E-3</v>
      </c>
      <c r="AA144" s="16">
        <v>5.7084804230000006E-3</v>
      </c>
      <c r="AB144" s="16">
        <v>2.38911549659E-2</v>
      </c>
      <c r="AC144" s="16">
        <v>1.5263700000000001E-5</v>
      </c>
      <c r="AD144" s="16">
        <v>8.8759999999999994E-6</v>
      </c>
      <c r="AE144" s="68"/>
      <c r="AF144" s="16">
        <v>13058.344913897199</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45.255645624952443</v>
      </c>
      <c r="F145" s="16">
        <v>2.4263080912992963</v>
      </c>
      <c r="G145" s="16">
        <v>2.9427190218822994</v>
      </c>
      <c r="H145" s="16">
        <v>1.268673187779102E-2</v>
      </c>
      <c r="I145" s="16" t="s">
        <v>421</v>
      </c>
      <c r="J145" s="16" t="s">
        <v>421</v>
      </c>
      <c r="K145" s="16" t="s">
        <v>421</v>
      </c>
      <c r="L145" s="16" t="s">
        <v>421</v>
      </c>
      <c r="M145" s="16">
        <v>9.9778195416757818</v>
      </c>
      <c r="N145" s="16">
        <v>1.1970768672680689E-2</v>
      </c>
      <c r="O145" s="16">
        <v>5.6662626623835069E-5</v>
      </c>
      <c r="P145" s="16">
        <v>6.0014711229465136E-3</v>
      </c>
      <c r="Q145" s="16">
        <v>1.1328711485423009E-4</v>
      </c>
      <c r="R145" s="16">
        <v>9.6220821910690743E-3</v>
      </c>
      <c r="S145" s="16">
        <v>6.4525601091176693E-3</v>
      </c>
      <c r="T145" s="16">
        <v>2.2722258239694096E-4</v>
      </c>
      <c r="U145" s="16">
        <v>1.1324897646079003E-4</v>
      </c>
      <c r="V145" s="16">
        <v>2.0383671611139006E-2</v>
      </c>
      <c r="W145" s="16">
        <v>0.2756574</v>
      </c>
      <c r="X145" s="16">
        <v>3.9379620887000002E-3</v>
      </c>
      <c r="Y145" s="16">
        <v>2.3846548204899998E-2</v>
      </c>
      <c r="Z145" s="16">
        <v>2.6646876801200002E-2</v>
      </c>
      <c r="AA145" s="16">
        <v>6.1257188046999998E-3</v>
      </c>
      <c r="AB145" s="16">
        <v>6.0557105899500002E-2</v>
      </c>
      <c r="AC145" s="16">
        <v>8.4653800000000006E-5</v>
      </c>
      <c r="AD145" s="16">
        <v>4.8898499999999999E-5</v>
      </c>
      <c r="AE145" s="68"/>
      <c r="AF145" s="16">
        <v>48335.7788261202</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0.15667757584020239</v>
      </c>
      <c r="F146" s="16">
        <v>3.6754295184909762</v>
      </c>
      <c r="G146" s="16">
        <v>1.6315080530528804E-2</v>
      </c>
      <c r="H146" s="16">
        <v>1.276042761588382E-3</v>
      </c>
      <c r="I146" s="16" t="s">
        <v>421</v>
      </c>
      <c r="J146" s="16" t="s">
        <v>421</v>
      </c>
      <c r="K146" s="16" t="s">
        <v>421</v>
      </c>
      <c r="L146" s="16" t="s">
        <v>421</v>
      </c>
      <c r="M146" s="16">
        <v>14.742688400321471</v>
      </c>
      <c r="N146" s="16">
        <v>0.81315200556616596</v>
      </c>
      <c r="O146" s="16">
        <v>1.1580641500438479E-3</v>
      </c>
      <c r="P146" s="16">
        <v>2.3656866769266766E-4</v>
      </c>
      <c r="Q146" s="16">
        <v>8.1575402652644023E-6</v>
      </c>
      <c r="R146" s="16">
        <v>5.0244695660632043E-3</v>
      </c>
      <c r="S146" s="16">
        <v>0.19677650005935832</v>
      </c>
      <c r="T146" s="16">
        <v>8.1233386066957101E-3</v>
      </c>
      <c r="U146" s="16">
        <v>1.153008773772501E-3</v>
      </c>
      <c r="V146" s="16">
        <v>0.11469384929718908</v>
      </c>
      <c r="W146" s="16">
        <v>1.67332E-2</v>
      </c>
      <c r="X146" s="16">
        <v>2.5498155639999996E-4</v>
      </c>
      <c r="Y146" s="16">
        <v>4.6746618670000001E-4</v>
      </c>
      <c r="Z146" s="16">
        <v>1.593634727E-4</v>
      </c>
      <c r="AA146" s="16">
        <v>5.4714792310000008E-4</v>
      </c>
      <c r="AB146" s="16">
        <v>1.4289591389000001E-3</v>
      </c>
      <c r="AC146" s="16">
        <v>1.6733200000000001E-5</v>
      </c>
      <c r="AD146" s="16">
        <v>1.6733200000000001E-5</v>
      </c>
      <c r="AE146" s="68"/>
      <c r="AF146" s="16">
        <v>1196.8864315968001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6.5370189899461764</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303.32055742185815</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1.115538023664074</v>
      </c>
      <c r="O148" s="16">
        <v>5.3920624278024666E-3</v>
      </c>
      <c r="P148" s="16">
        <v>0</v>
      </c>
      <c r="Q148" s="16">
        <v>1.2982047138762038E-2</v>
      </c>
      <c r="R148" s="16">
        <v>0.4109613014184455</v>
      </c>
      <c r="S148" s="16">
        <v>8.9780934596312996</v>
      </c>
      <c r="T148" s="16">
        <v>6.651275396558437E-2</v>
      </c>
      <c r="U148" s="16">
        <v>9.7955578593830282E-3</v>
      </c>
      <c r="V148" s="16">
        <v>3.8578400463277327</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46115.641742048101</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46115.641742048101</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244.65844638727984</v>
      </c>
      <c r="F152" s="55">
        <f t="shared" ref="F152:AD152" si="1">F141 + F151 + IF(AND(OR($B$4="AT",$B$4="BE",$B$4="CH",$B$4="GB",$B$4="IE",$B$4="LT",$B$4="LU",$B$4="NL"),SUM(F143:F149)&gt;0),SUM(F143:F149)-SUM(F27:F33),0)</f>
        <v>207.63568978990506</v>
      </c>
      <c r="G152" s="55">
        <f t="shared" si="1"/>
        <v>203.9147304045517</v>
      </c>
      <c r="H152" s="55">
        <f t="shared" si="1"/>
        <v>98.940465274867563</v>
      </c>
      <c r="I152" s="55">
        <f t="shared" si="1"/>
        <v>0</v>
      </c>
      <c r="J152" s="55">
        <f t="shared" si="1"/>
        <v>0</v>
      </c>
      <c r="K152" s="55">
        <f t="shared" si="1"/>
        <v>0</v>
      </c>
      <c r="L152" s="55">
        <f t="shared" si="1"/>
        <v>0</v>
      </c>
      <c r="M152" s="55">
        <f t="shared" si="1"/>
        <v>672.71512550808723</v>
      </c>
      <c r="N152" s="55">
        <f t="shared" si="1"/>
        <v>88.016838393001279</v>
      </c>
      <c r="O152" s="55">
        <f t="shared" si="1"/>
        <v>2.2838521175884683</v>
      </c>
      <c r="P152" s="55">
        <f t="shared" si="1"/>
        <v>1.5813498638509027</v>
      </c>
      <c r="Q152" s="55">
        <f t="shared" si="1"/>
        <v>3.4404848317917178</v>
      </c>
      <c r="R152" s="55">
        <f t="shared" si="1"/>
        <v>5.9983070048623146</v>
      </c>
      <c r="S152" s="55">
        <f t="shared" si="1"/>
        <v>33.46679703232769</v>
      </c>
      <c r="T152" s="55">
        <f t="shared" si="1"/>
        <v>62.554867084550622</v>
      </c>
      <c r="U152" s="55">
        <f t="shared" si="1"/>
        <v>1.9447320446190572</v>
      </c>
      <c r="V152" s="55">
        <f t="shared" si="1"/>
        <v>39.497664805117324</v>
      </c>
      <c r="W152" s="55">
        <f t="shared" si="1"/>
        <v>291.11967789627153</v>
      </c>
      <c r="X152" s="55">
        <f t="shared" si="1"/>
        <v>2.1469024005695969</v>
      </c>
      <c r="Y152" s="55">
        <f t="shared" si="1"/>
        <v>2.3346207810400301</v>
      </c>
      <c r="Z152" s="55">
        <f t="shared" si="1"/>
        <v>1.4422280788211697</v>
      </c>
      <c r="AA152" s="55">
        <f t="shared" si="1"/>
        <v>1.1618611200114264</v>
      </c>
      <c r="AB152" s="55">
        <f t="shared" si="1"/>
        <v>7.0856123793992429</v>
      </c>
      <c r="AC152" s="55">
        <f t="shared" si="1"/>
        <v>70.427747336601982</v>
      </c>
      <c r="AD152" s="55">
        <f t="shared" si="1"/>
        <v>1.9097181489755981</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244.65844638727984</v>
      </c>
      <c r="F154" s="55">
        <f>F141 + F153 - IF(OR($B$6=2005,$B$6&gt;=2020),SUM(F99:F122),0) + IF(AND(OR($B$4="AT",$B$4="BE",$B$4="CH",$B$4="GB",$B$4="IE",$B$4="LT",$B$4="LU",$B$4="NL"),SUM(F143:F149)&gt;0),SUM(F143:F149)-SUM(F27:F33),0)</f>
        <v>207.63568978990506</v>
      </c>
      <c r="G154" s="55">
        <f>G141 + G153 + IF(AND(OR($B$4="AT",$B$4="BE",$B$4="CH",$B$4="GB",$B$4="IE",$B$4="LT",$B$4="LU",$B$4="NL"),SUM(G143:G149)&gt;0),SUM(G143:G149)-SUM(G27:G33),0)</f>
        <v>203.9147304045517</v>
      </c>
      <c r="H154" s="55">
        <f t="shared" ref="H154:AD154" si="2">H141 + H153 + IF(AND(OR($B$4="AT",$B$4="BE",$B$4="CH",$B$4="GB",$B$4="IE",$B$4="LT",$B$4="LU",$B$4="NL"),SUM(H143:H149)&gt;0),SUM(H143:H149)-SUM(H27:H33),0)</f>
        <v>98.940465274867563</v>
      </c>
      <c r="I154" s="55">
        <f t="shared" si="2"/>
        <v>0</v>
      </c>
      <c r="J154" s="55">
        <f t="shared" si="2"/>
        <v>0</v>
      </c>
      <c r="K154" s="55">
        <f t="shared" si="2"/>
        <v>0</v>
      </c>
      <c r="L154" s="55">
        <f t="shared" si="2"/>
        <v>0</v>
      </c>
      <c r="M154" s="55">
        <f t="shared" si="2"/>
        <v>672.71512550808723</v>
      </c>
      <c r="N154" s="55">
        <f t="shared" si="2"/>
        <v>88.016838393001279</v>
      </c>
      <c r="O154" s="55">
        <f t="shared" si="2"/>
        <v>2.2838521175884683</v>
      </c>
      <c r="P154" s="55">
        <f t="shared" si="2"/>
        <v>1.5813498638509027</v>
      </c>
      <c r="Q154" s="55">
        <f t="shared" si="2"/>
        <v>3.4404848317917178</v>
      </c>
      <c r="R154" s="55">
        <f t="shared" si="2"/>
        <v>5.9983070048623146</v>
      </c>
      <c r="S154" s="55">
        <f t="shared" si="2"/>
        <v>33.46679703232769</v>
      </c>
      <c r="T154" s="55">
        <f t="shared" si="2"/>
        <v>62.554867084550622</v>
      </c>
      <c r="U154" s="55">
        <f t="shared" si="2"/>
        <v>1.9447320446190572</v>
      </c>
      <c r="V154" s="55">
        <f t="shared" si="2"/>
        <v>39.497664805117324</v>
      </c>
      <c r="W154" s="55">
        <f t="shared" si="2"/>
        <v>291.11967789627153</v>
      </c>
      <c r="X154" s="55">
        <f t="shared" si="2"/>
        <v>2.1469024005695969</v>
      </c>
      <c r="Y154" s="55">
        <f t="shared" si="2"/>
        <v>2.3346207810400301</v>
      </c>
      <c r="Z154" s="55">
        <f t="shared" si="2"/>
        <v>1.4422280788211697</v>
      </c>
      <c r="AA154" s="55">
        <f t="shared" si="2"/>
        <v>1.1618611200114264</v>
      </c>
      <c r="AB154" s="55">
        <f t="shared" si="2"/>
        <v>7.0856123793992429</v>
      </c>
      <c r="AC154" s="55">
        <f t="shared" si="2"/>
        <v>70.427747336601982</v>
      </c>
      <c r="AD154" s="55">
        <f t="shared" si="2"/>
        <v>1.9097181489755981</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10.144230121399801</v>
      </c>
      <c r="F157" s="55">
        <v>0.151017057299975</v>
      </c>
      <c r="G157" s="55">
        <v>0.59953008593169099</v>
      </c>
      <c r="H157" s="55" t="s">
        <v>420</v>
      </c>
      <c r="I157" s="55" t="s">
        <v>421</v>
      </c>
      <c r="J157" s="55" t="s">
        <v>421</v>
      </c>
      <c r="K157" s="55" t="s">
        <v>421</v>
      </c>
      <c r="L157" s="55" t="s">
        <v>421</v>
      </c>
      <c r="M157" s="55">
        <v>1.42374480528881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3.0683531566558099E-2</v>
      </c>
      <c r="F158" s="55">
        <v>6.70465039599971E-3</v>
      </c>
      <c r="G158" s="55">
        <v>1.9514087797228501E-3</v>
      </c>
      <c r="H158" s="55" t="s">
        <v>420</v>
      </c>
      <c r="I158" s="55" t="s">
        <v>421</v>
      </c>
      <c r="J158" s="55" t="s">
        <v>421</v>
      </c>
      <c r="K158" s="55" t="s">
        <v>421</v>
      </c>
      <c r="L158" s="55" t="s">
        <v>421</v>
      </c>
      <c r="M158" s="55">
        <v>0.45576486195503801</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19.396851434282013</v>
      </c>
      <c r="F159" s="55">
        <v>1.1675077328231196</v>
      </c>
      <c r="G159" s="55">
        <v>12.190428326207776</v>
      </c>
      <c r="H159" s="55">
        <v>2.6223467493483874E-3</v>
      </c>
      <c r="I159" s="55" t="s">
        <v>421</v>
      </c>
      <c r="J159" s="55" t="s">
        <v>421</v>
      </c>
      <c r="K159" s="55" t="s">
        <v>421</v>
      </c>
      <c r="L159" s="55" t="s">
        <v>421</v>
      </c>
      <c r="M159" s="55">
        <v>5.884829154608485</v>
      </c>
      <c r="N159" s="55">
        <v>4.8220875262182855E-2</v>
      </c>
      <c r="O159" s="55">
        <v>6.6408398646263297E-3</v>
      </c>
      <c r="P159" s="55">
        <v>9.5604189238271409E-3</v>
      </c>
      <c r="Q159" s="55">
        <v>9.6860531167412348E-2</v>
      </c>
      <c r="R159" s="55" t="s">
        <v>420</v>
      </c>
      <c r="S159" s="55">
        <v>9.6860531167412361E-2</v>
      </c>
      <c r="T159" s="55">
        <v>5.4645490951698861</v>
      </c>
      <c r="U159" s="55">
        <v>9.6441750524365516E-2</v>
      </c>
      <c r="V159" s="55">
        <v>0.22291685292683339</v>
      </c>
      <c r="W159" s="55" t="s">
        <v>420</v>
      </c>
      <c r="X159" s="55">
        <v>1.2024835005116249E-2</v>
      </c>
      <c r="Y159" s="55">
        <v>1.1351558765001218E-2</v>
      </c>
      <c r="Z159" s="55">
        <v>4.7302796447213202E-3</v>
      </c>
      <c r="AA159" s="55" t="s">
        <v>420</v>
      </c>
      <c r="AB159" s="55">
        <v>2.8106673414838839E-2</v>
      </c>
      <c r="AC159" s="55" t="s">
        <v>422</v>
      </c>
      <c r="AD159" s="55" t="s">
        <v>422</v>
      </c>
      <c r="AE159" s="77"/>
      <c r="AF159" s="55">
        <v>185165.776576</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15.896222686729232</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381.14665771838639</v>
      </c>
      <c r="F173" s="14">
        <f t="shared" ref="F173:AD173" si="3">SUM(F14:F140)+SUM(F143:F149)+SUM(F157:F164)</f>
        <v>271.99313591261819</v>
      </c>
      <c r="G173" s="14">
        <f t="shared" si="3"/>
        <v>223.67578159323912</v>
      </c>
      <c r="H173" s="14">
        <f t="shared" si="3"/>
        <v>99.235459773191863</v>
      </c>
      <c r="I173" s="14">
        <f t="shared" si="3"/>
        <v>0</v>
      </c>
      <c r="J173" s="14">
        <f t="shared" si="3"/>
        <v>0</v>
      </c>
      <c r="K173" s="14">
        <f t="shared" si="3"/>
        <v>0</v>
      </c>
      <c r="L173" s="14">
        <f t="shared" si="3"/>
        <v>0</v>
      </c>
      <c r="M173" s="14">
        <f t="shared" si="3"/>
        <v>985.08230559913534</v>
      </c>
      <c r="N173" s="14">
        <f t="shared" si="3"/>
        <v>128.32480260300991</v>
      </c>
      <c r="O173" s="14">
        <f t="shared" si="3"/>
        <v>2.2974183554029617</v>
      </c>
      <c r="P173" s="14">
        <f t="shared" si="3"/>
        <v>1.6149035696089682</v>
      </c>
      <c r="Q173" s="14">
        <f t="shared" si="3"/>
        <v>3.5509579340040576</v>
      </c>
      <c r="R173" s="14">
        <f t="shared" si="3"/>
        <v>6.4425840523452287</v>
      </c>
      <c r="S173" s="14">
        <f t="shared" si="3"/>
        <v>42.757852182396284</v>
      </c>
      <c r="T173" s="14">
        <f t="shared" si="3"/>
        <v>68.097476003452982</v>
      </c>
      <c r="U173" s="14">
        <f t="shared" si="3"/>
        <v>2.0526165517643373</v>
      </c>
      <c r="V173" s="14">
        <f t="shared" si="3"/>
        <v>43.778224460121471</v>
      </c>
      <c r="W173" s="14">
        <f t="shared" si="3"/>
        <v>292.41887319627153</v>
      </c>
      <c r="X173" s="14">
        <f t="shared" si="3"/>
        <v>2.2064493619547134</v>
      </c>
      <c r="Y173" s="14">
        <f t="shared" si="3"/>
        <v>2.4246618100614312</v>
      </c>
      <c r="Z173" s="14">
        <f t="shared" si="3"/>
        <v>1.5097071814899909</v>
      </c>
      <c r="AA173" s="14">
        <f t="shared" si="3"/>
        <v>1.2191450890067264</v>
      </c>
      <c r="AB173" s="14">
        <f t="shared" si="3"/>
        <v>7.3599634414698816</v>
      </c>
      <c r="AC173" s="14">
        <f t="shared" si="3"/>
        <v>70.428855528101977</v>
      </c>
      <c r="AD173" s="14">
        <f t="shared" si="3"/>
        <v>1.9100060306755982</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6"/>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9.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1995</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1995</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42.085218883499998</v>
      </c>
      <c r="F14" s="16">
        <v>0.13930931741063013</v>
      </c>
      <c r="G14" s="16">
        <v>60.543092394199988</v>
      </c>
      <c r="H14" s="16">
        <v>8.0999999999999996E-4</v>
      </c>
      <c r="I14" s="16" t="s">
        <v>421</v>
      </c>
      <c r="J14" s="16" t="s">
        <v>421</v>
      </c>
      <c r="K14" s="16" t="s">
        <v>421</v>
      </c>
      <c r="L14" s="16" t="s">
        <v>421</v>
      </c>
      <c r="M14" s="16">
        <v>1.4478972643999999</v>
      </c>
      <c r="N14" s="16">
        <v>6.5199458192200002</v>
      </c>
      <c r="O14" s="16">
        <v>0.12803752582400002</v>
      </c>
      <c r="P14" s="16">
        <v>0.62858230936389503</v>
      </c>
      <c r="Q14" s="16">
        <v>0.3426515279165</v>
      </c>
      <c r="R14" s="16">
        <v>1.4451709197885001</v>
      </c>
      <c r="S14" s="16">
        <v>0.92681458012950002</v>
      </c>
      <c r="T14" s="16">
        <v>2.5365271432145002</v>
      </c>
      <c r="U14" s="16">
        <v>1.7565111666667499</v>
      </c>
      <c r="V14" s="16">
        <v>2.0816285054550003</v>
      </c>
      <c r="W14" s="16">
        <v>86.00335493183087</v>
      </c>
      <c r="X14" s="16">
        <v>9.2403386245000003E-5</v>
      </c>
      <c r="Y14" s="16">
        <v>1.8768204459999997E-5</v>
      </c>
      <c r="Z14" s="16">
        <v>1.8267833659999997E-5</v>
      </c>
      <c r="AA14" s="16">
        <v>1.9488203286000002E-4</v>
      </c>
      <c r="AB14" s="16">
        <v>3.2432145513000001E-4</v>
      </c>
      <c r="AC14" s="16">
        <v>76.526584112372007</v>
      </c>
      <c r="AD14" s="16">
        <v>5.0260049931000004E-3</v>
      </c>
      <c r="AE14" s="68"/>
      <c r="AF14" s="16">
        <v>7928.3249999999998</v>
      </c>
      <c r="AG14" s="16">
        <v>130034.374</v>
      </c>
      <c r="AH14" s="16">
        <v>52526.709499999997</v>
      </c>
      <c r="AI14" s="16">
        <v>3500.2273197157201</v>
      </c>
      <c r="AJ14" s="16">
        <v>2990.03717828652</v>
      </c>
      <c r="AK14" s="16" t="s">
        <v>422</v>
      </c>
      <c r="AL14" s="23" t="s">
        <v>45</v>
      </c>
    </row>
    <row r="15" spans="1:38" s="1" customFormat="1" ht="26.25" customHeight="1" thickBot="1" x14ac:dyDescent="0.3">
      <c r="A15" s="29" t="s">
        <v>49</v>
      </c>
      <c r="B15" s="29" t="s">
        <v>50</v>
      </c>
      <c r="C15" s="30" t="s">
        <v>51</v>
      </c>
      <c r="D15" s="31"/>
      <c r="E15" s="16">
        <v>6.7067536919999995</v>
      </c>
      <c r="F15" s="16">
        <v>0.39149661498184429</v>
      </c>
      <c r="G15" s="16">
        <v>34.770197414999998</v>
      </c>
      <c r="H15" s="16" t="s">
        <v>420</v>
      </c>
      <c r="I15" s="16" t="s">
        <v>421</v>
      </c>
      <c r="J15" s="16" t="s">
        <v>421</v>
      </c>
      <c r="K15" s="16" t="s">
        <v>421</v>
      </c>
      <c r="L15" s="16" t="s">
        <v>421</v>
      </c>
      <c r="M15" s="16">
        <v>17.197773986000001</v>
      </c>
      <c r="N15" s="16">
        <v>0.35261800000000004</v>
      </c>
      <c r="O15" s="16">
        <v>1.1183E-2</v>
      </c>
      <c r="P15" s="16">
        <v>6.5799999999999999E-3</v>
      </c>
      <c r="Q15" s="16">
        <v>1.1828999999999999E-2</v>
      </c>
      <c r="R15" s="16">
        <v>0.76046499999999995</v>
      </c>
      <c r="S15" s="16">
        <v>0.11286599999999999</v>
      </c>
      <c r="T15" s="16">
        <v>11.487055999999999</v>
      </c>
      <c r="U15" s="16">
        <v>6.2649999999999997E-3</v>
      </c>
      <c r="V15" s="16">
        <v>0.2</v>
      </c>
      <c r="W15" s="16">
        <v>4.8253882400000003E-2</v>
      </c>
      <c r="X15" s="16" t="s">
        <v>420</v>
      </c>
      <c r="Y15" s="16" t="s">
        <v>420</v>
      </c>
      <c r="Z15" s="16" t="s">
        <v>420</v>
      </c>
      <c r="AA15" s="16" t="s">
        <v>420</v>
      </c>
      <c r="AB15" s="16" t="s">
        <v>420</v>
      </c>
      <c r="AC15" s="16" t="s">
        <v>422</v>
      </c>
      <c r="AD15" s="16" t="s">
        <v>422</v>
      </c>
      <c r="AE15" s="68"/>
      <c r="AF15" s="16">
        <v>61500.502568999997</v>
      </c>
      <c r="AG15" s="16" t="s">
        <v>422</v>
      </c>
      <c r="AH15" s="16">
        <v>2933.8299295813799</v>
      </c>
      <c r="AI15" s="16" t="s">
        <v>422</v>
      </c>
      <c r="AJ15" s="16" t="s">
        <v>422</v>
      </c>
      <c r="AK15" s="16" t="s">
        <v>422</v>
      </c>
      <c r="AL15" s="23" t="s">
        <v>45</v>
      </c>
    </row>
    <row r="16" spans="1:38" s="1" customFormat="1" ht="26.25" customHeight="1" thickBot="1" x14ac:dyDescent="0.3">
      <c r="A16" s="29" t="s">
        <v>49</v>
      </c>
      <c r="B16" s="29" t="s">
        <v>52</v>
      </c>
      <c r="C16" s="30" t="s">
        <v>53</v>
      </c>
      <c r="D16" s="31"/>
      <c r="E16" s="16">
        <v>2.6911114390000002</v>
      </c>
      <c r="F16" s="16">
        <v>9.3849622815440001E-2</v>
      </c>
      <c r="G16" s="16">
        <v>4.6376751220000001</v>
      </c>
      <c r="H16" s="16" t="s">
        <v>422</v>
      </c>
      <c r="I16" s="16" t="s">
        <v>421</v>
      </c>
      <c r="J16" s="16" t="s">
        <v>421</v>
      </c>
      <c r="K16" s="16" t="s">
        <v>421</v>
      </c>
      <c r="L16" s="16" t="s">
        <v>421</v>
      </c>
      <c r="M16" s="16">
        <v>0.229248646</v>
      </c>
      <c r="N16" s="16">
        <v>3.6832000000000004E-2</v>
      </c>
      <c r="O16" s="16">
        <v>2.0000000000000001E-4</v>
      </c>
      <c r="P16" s="16">
        <v>1E-4</v>
      </c>
      <c r="Q16" s="16">
        <v>1.5E-3</v>
      </c>
      <c r="R16" s="16">
        <v>3.3E-3</v>
      </c>
      <c r="S16" s="16">
        <v>3.0000000000000001E-3</v>
      </c>
      <c r="T16" s="16">
        <v>7.8899999999999998E-2</v>
      </c>
      <c r="U16" s="16">
        <v>1E-4</v>
      </c>
      <c r="V16" s="16" t="s">
        <v>420</v>
      </c>
      <c r="W16" s="16">
        <v>0.74167484400000006</v>
      </c>
      <c r="X16" s="16">
        <v>2.4722494800000001E-2</v>
      </c>
      <c r="Y16" s="16">
        <v>2.1755795420000001E-2</v>
      </c>
      <c r="Z16" s="16">
        <v>4.9444989600000003E-2</v>
      </c>
      <c r="AA16" s="16">
        <v>1.1619572559999999E-2</v>
      </c>
      <c r="AB16" s="16">
        <v>0.1075428524</v>
      </c>
      <c r="AC16" s="16">
        <v>1.4734606899999999E-4</v>
      </c>
      <c r="AD16" s="16" t="s">
        <v>422</v>
      </c>
      <c r="AE16" s="68"/>
      <c r="AF16" s="16">
        <v>1170.0624019999998</v>
      </c>
      <c r="AG16" s="16">
        <v>5146.0330000000004</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0.13430691031</v>
      </c>
      <c r="F17" s="16">
        <v>2.0181015189135659E-2</v>
      </c>
      <c r="G17" s="16">
        <v>0.18812112065999997</v>
      </c>
      <c r="H17" s="16" t="s">
        <v>420</v>
      </c>
      <c r="I17" s="16" t="s">
        <v>421</v>
      </c>
      <c r="J17" s="16" t="s">
        <v>421</v>
      </c>
      <c r="K17" s="16" t="s">
        <v>421</v>
      </c>
      <c r="L17" s="16" t="s">
        <v>421</v>
      </c>
      <c r="M17" s="16">
        <v>0.48734200032800007</v>
      </c>
      <c r="N17" s="16">
        <v>0.42915200000000003</v>
      </c>
      <c r="O17" s="16">
        <v>5.1000000000000004E-3</v>
      </c>
      <c r="P17" s="16">
        <v>7.1900000000000002E-4</v>
      </c>
      <c r="Q17" s="16">
        <v>0.18099999999999999</v>
      </c>
      <c r="R17" s="16">
        <v>9.6299999999999997E-2</v>
      </c>
      <c r="S17" s="16">
        <v>0.2319</v>
      </c>
      <c r="T17" s="16">
        <v>0.41610000000000003</v>
      </c>
      <c r="U17" s="16">
        <v>1.1000000000000001E-3</v>
      </c>
      <c r="V17" s="16">
        <v>1.2</v>
      </c>
      <c r="W17" s="16">
        <v>1.0839518439999999E-2</v>
      </c>
      <c r="X17" s="16" t="s">
        <v>420</v>
      </c>
      <c r="Y17" s="16" t="s">
        <v>420</v>
      </c>
      <c r="Z17" s="16" t="s">
        <v>420</v>
      </c>
      <c r="AA17" s="16" t="s">
        <v>420</v>
      </c>
      <c r="AB17" s="16" t="s">
        <v>420</v>
      </c>
      <c r="AC17" s="16" t="s">
        <v>422</v>
      </c>
      <c r="AD17" s="16" t="s">
        <v>422</v>
      </c>
      <c r="AE17" s="68"/>
      <c r="AF17" s="16">
        <v>1610.9444463674599</v>
      </c>
      <c r="AG17" s="16">
        <v>0</v>
      </c>
      <c r="AH17" s="16">
        <v>6866.3514260000002</v>
      </c>
      <c r="AI17" s="16" t="s">
        <v>422</v>
      </c>
      <c r="AJ17" s="16" t="s">
        <v>422</v>
      </c>
      <c r="AK17" s="16" t="s">
        <v>422</v>
      </c>
      <c r="AL17" s="23" t="s">
        <v>45</v>
      </c>
    </row>
    <row r="18" spans="1:38" s="2" customFormat="1" ht="26.25" customHeight="1" thickBot="1" x14ac:dyDescent="0.3">
      <c r="A18" s="29" t="s">
        <v>49</v>
      </c>
      <c r="B18" s="29" t="s">
        <v>56</v>
      </c>
      <c r="C18" s="30" t="s">
        <v>57</v>
      </c>
      <c r="D18" s="31"/>
      <c r="E18" s="16">
        <v>0.60574662679999991</v>
      </c>
      <c r="F18" s="16">
        <v>2.07086359210015E-2</v>
      </c>
      <c r="G18" s="16">
        <v>1.1425446992999999</v>
      </c>
      <c r="H18" s="16" t="s">
        <v>420</v>
      </c>
      <c r="I18" s="16" t="s">
        <v>421</v>
      </c>
      <c r="J18" s="16" t="s">
        <v>421</v>
      </c>
      <c r="K18" s="16" t="s">
        <v>421</v>
      </c>
      <c r="L18" s="16" t="s">
        <v>421</v>
      </c>
      <c r="M18" s="16">
        <v>0.34271751009999996</v>
      </c>
      <c r="N18" s="16">
        <v>4.5644000000000004E-2</v>
      </c>
      <c r="O18" s="16">
        <v>1.5E-3</v>
      </c>
      <c r="P18" s="16">
        <v>8.9300000000000002E-4</v>
      </c>
      <c r="Q18" s="16">
        <v>6.4999999999999997E-3</v>
      </c>
      <c r="R18" s="16">
        <v>2.98E-2</v>
      </c>
      <c r="S18" s="16">
        <v>2.01E-2</v>
      </c>
      <c r="T18" s="16">
        <v>1.1257760000000001</v>
      </c>
      <c r="U18" s="16">
        <v>5.9999999999999995E-4</v>
      </c>
      <c r="V18" s="16">
        <v>0.1</v>
      </c>
      <c r="W18" s="16">
        <v>1.1017515950000001E-2</v>
      </c>
      <c r="X18" s="16" t="s">
        <v>420</v>
      </c>
      <c r="Y18" s="16" t="s">
        <v>420</v>
      </c>
      <c r="Z18" s="16" t="s">
        <v>420</v>
      </c>
      <c r="AA18" s="16" t="s">
        <v>420</v>
      </c>
      <c r="AB18" s="16" t="s">
        <v>420</v>
      </c>
      <c r="AC18" s="16" t="s">
        <v>420</v>
      </c>
      <c r="AD18" s="16" t="s">
        <v>422</v>
      </c>
      <c r="AE18" s="68"/>
      <c r="AF18" s="16">
        <v>2091.7240649742698</v>
      </c>
      <c r="AG18" s="16">
        <v>1660.5482</v>
      </c>
      <c r="AH18" s="16">
        <v>3518.028206</v>
      </c>
      <c r="AI18" s="16" t="s">
        <v>422</v>
      </c>
      <c r="AJ18" s="16" t="s">
        <v>422</v>
      </c>
      <c r="AK18" s="16" t="s">
        <v>422</v>
      </c>
      <c r="AL18" s="23" t="s">
        <v>45</v>
      </c>
    </row>
    <row r="19" spans="1:38" s="2" customFormat="1" ht="26.25" customHeight="1" thickBot="1" x14ac:dyDescent="0.3">
      <c r="A19" s="29" t="s">
        <v>49</v>
      </c>
      <c r="B19" s="29" t="s">
        <v>58</v>
      </c>
      <c r="C19" s="30" t="s">
        <v>59</v>
      </c>
      <c r="D19" s="31"/>
      <c r="E19" s="16">
        <v>6.0779805071000004</v>
      </c>
      <c r="F19" s="16">
        <v>0.25892769045352099</v>
      </c>
      <c r="G19" s="16">
        <v>6.8583383449999991</v>
      </c>
      <c r="H19" s="16" t="s">
        <v>420</v>
      </c>
      <c r="I19" s="16" t="s">
        <v>421</v>
      </c>
      <c r="J19" s="16" t="s">
        <v>421</v>
      </c>
      <c r="K19" s="16" t="s">
        <v>421</v>
      </c>
      <c r="L19" s="16" t="s">
        <v>421</v>
      </c>
      <c r="M19" s="16">
        <v>0.74730210497000005</v>
      </c>
      <c r="N19" s="16">
        <v>0.35698899999999995</v>
      </c>
      <c r="O19" s="16">
        <v>2.2800000000000001E-2</v>
      </c>
      <c r="P19" s="16">
        <v>1.6175000000000002E-2</v>
      </c>
      <c r="Q19" s="16">
        <v>2.2800000000000001E-2</v>
      </c>
      <c r="R19" s="16">
        <v>0.4556</v>
      </c>
      <c r="S19" s="16">
        <v>0.2278</v>
      </c>
      <c r="T19" s="16">
        <v>13.611243999999999</v>
      </c>
      <c r="U19" s="16">
        <v>9.1000000000000004E-3</v>
      </c>
      <c r="V19" s="16">
        <v>1.139939</v>
      </c>
      <c r="W19" s="16">
        <v>9.7207057111690698E-2</v>
      </c>
      <c r="X19" s="16" t="s">
        <v>420</v>
      </c>
      <c r="Y19" s="16" t="s">
        <v>420</v>
      </c>
      <c r="Z19" s="16" t="s">
        <v>420</v>
      </c>
      <c r="AA19" s="16" t="s">
        <v>420</v>
      </c>
      <c r="AB19" s="16" t="s">
        <v>420</v>
      </c>
      <c r="AC19" s="16" t="s">
        <v>422</v>
      </c>
      <c r="AD19" s="16" t="s">
        <v>422</v>
      </c>
      <c r="AE19" s="68"/>
      <c r="AF19" s="16">
        <v>18487.5302044606</v>
      </c>
      <c r="AG19" s="16">
        <v>500.81193075057303</v>
      </c>
      <c r="AH19" s="16">
        <v>35413.643892</v>
      </c>
      <c r="AI19" s="16" t="s">
        <v>422</v>
      </c>
      <c r="AJ19" s="16">
        <v>0</v>
      </c>
      <c r="AK19" s="16" t="s">
        <v>422</v>
      </c>
      <c r="AL19" s="23" t="s">
        <v>45</v>
      </c>
    </row>
    <row r="20" spans="1:38" s="2" customFormat="1" ht="26.25" customHeight="1" thickBot="1" x14ac:dyDescent="0.3">
      <c r="A20" s="29" t="s">
        <v>49</v>
      </c>
      <c r="B20" s="29" t="s">
        <v>60</v>
      </c>
      <c r="C20" s="30" t="s">
        <v>61</v>
      </c>
      <c r="D20" s="31"/>
      <c r="E20" s="16">
        <v>0.39117132080000006</v>
      </c>
      <c r="F20" s="16">
        <v>2.9045162530313699E-2</v>
      </c>
      <c r="G20" s="16">
        <v>0.64622130230000008</v>
      </c>
      <c r="H20" s="16" t="s">
        <v>420</v>
      </c>
      <c r="I20" s="16" t="s">
        <v>421</v>
      </c>
      <c r="J20" s="16" t="s">
        <v>421</v>
      </c>
      <c r="K20" s="16" t="s">
        <v>421</v>
      </c>
      <c r="L20" s="16" t="s">
        <v>421</v>
      </c>
      <c r="M20" s="16">
        <v>0.11035960535000003</v>
      </c>
      <c r="N20" s="16">
        <v>1.1022000000000001E-2</v>
      </c>
      <c r="O20" s="16">
        <v>8.9999999999999998E-4</v>
      </c>
      <c r="P20" s="16">
        <v>5.0000000000000001E-4</v>
      </c>
      <c r="Q20" s="16">
        <v>1.6999999999999999E-3</v>
      </c>
      <c r="R20" s="16">
        <v>1.83E-2</v>
      </c>
      <c r="S20" s="16">
        <v>9.9000000000000008E-3</v>
      </c>
      <c r="T20" s="16">
        <v>0.52739999999999998</v>
      </c>
      <c r="U20" s="16">
        <v>4.0000000000000002E-4</v>
      </c>
      <c r="V20" s="16" t="s">
        <v>420</v>
      </c>
      <c r="W20" s="16">
        <v>1.60655699002662E-2</v>
      </c>
      <c r="X20" s="16" t="s">
        <v>420</v>
      </c>
      <c r="Y20" s="16" t="s">
        <v>420</v>
      </c>
      <c r="Z20" s="16" t="s">
        <v>420</v>
      </c>
      <c r="AA20" s="16" t="s">
        <v>420</v>
      </c>
      <c r="AB20" s="16" t="s">
        <v>420</v>
      </c>
      <c r="AC20" s="16" t="s">
        <v>422</v>
      </c>
      <c r="AD20" s="16" t="s">
        <v>422</v>
      </c>
      <c r="AE20" s="68"/>
      <c r="AF20" s="16">
        <v>661.11852903637498</v>
      </c>
      <c r="AG20" s="16">
        <v>1261.442</v>
      </c>
      <c r="AH20" s="16">
        <v>3852.1939499999999</v>
      </c>
      <c r="AI20" s="16">
        <v>41.2</v>
      </c>
      <c r="AJ20" s="16" t="s">
        <v>422</v>
      </c>
      <c r="AK20" s="16" t="s">
        <v>422</v>
      </c>
      <c r="AL20" s="23" t="s">
        <v>45</v>
      </c>
    </row>
    <row r="21" spans="1:38" s="2" customFormat="1" ht="26.25" customHeight="1" thickBot="1" x14ac:dyDescent="0.3">
      <c r="A21" s="29" t="s">
        <v>49</v>
      </c>
      <c r="B21" s="29" t="s">
        <v>62</v>
      </c>
      <c r="C21" s="30" t="s">
        <v>63</v>
      </c>
      <c r="D21" s="31"/>
      <c r="E21" s="16">
        <v>3.4694223979999999</v>
      </c>
      <c r="F21" s="16">
        <v>0.15544593728905901</v>
      </c>
      <c r="G21" s="16">
        <v>8.5477891950000018</v>
      </c>
      <c r="H21" s="16" t="s">
        <v>420</v>
      </c>
      <c r="I21" s="16" t="s">
        <v>421</v>
      </c>
      <c r="J21" s="16" t="s">
        <v>421</v>
      </c>
      <c r="K21" s="16" t="s">
        <v>421</v>
      </c>
      <c r="L21" s="16" t="s">
        <v>421</v>
      </c>
      <c r="M21" s="16">
        <v>0.59979136479999995</v>
      </c>
      <c r="N21" s="16">
        <v>5.2377100000000008</v>
      </c>
      <c r="O21" s="16">
        <v>2.6821000000000001E-2</v>
      </c>
      <c r="P21" s="16">
        <v>1.5435000000000003E-2</v>
      </c>
      <c r="Q21" s="16">
        <v>2.7799999999999998E-2</v>
      </c>
      <c r="R21" s="16">
        <v>0.5138640000000001</v>
      </c>
      <c r="S21" s="16">
        <v>0.25900000000000001</v>
      </c>
      <c r="T21" s="16">
        <v>15.308982</v>
      </c>
      <c r="U21" s="16">
        <v>1.03E-2</v>
      </c>
      <c r="V21" s="16">
        <v>0.517424</v>
      </c>
      <c r="W21" s="16">
        <v>8.3461966380474706E-2</v>
      </c>
      <c r="X21" s="16" t="s">
        <v>420</v>
      </c>
      <c r="Y21" s="16" t="s">
        <v>420</v>
      </c>
      <c r="Z21" s="16" t="s">
        <v>420</v>
      </c>
      <c r="AA21" s="16" t="s">
        <v>420</v>
      </c>
      <c r="AB21" s="16" t="s">
        <v>420</v>
      </c>
      <c r="AC21" s="16" t="s">
        <v>422</v>
      </c>
      <c r="AD21" s="16" t="s">
        <v>422</v>
      </c>
      <c r="AE21" s="68"/>
      <c r="AF21" s="16">
        <v>18370.557091355899</v>
      </c>
      <c r="AG21" s="16">
        <v>2329.14747781504</v>
      </c>
      <c r="AH21" s="16">
        <v>9763.9344220000003</v>
      </c>
      <c r="AI21" s="16">
        <v>26.823359017296081</v>
      </c>
      <c r="AJ21" s="16">
        <v>227.35421506404899</v>
      </c>
      <c r="AK21" s="16" t="s">
        <v>422</v>
      </c>
      <c r="AL21" s="23" t="s">
        <v>45</v>
      </c>
    </row>
    <row r="22" spans="1:38" s="2" customFormat="1" ht="26.25" customHeight="1" thickBot="1" x14ac:dyDescent="0.3">
      <c r="A22" s="29" t="s">
        <v>49</v>
      </c>
      <c r="B22" s="29" t="s">
        <v>64</v>
      </c>
      <c r="C22" s="30" t="s">
        <v>65</v>
      </c>
      <c r="D22" s="31"/>
      <c r="E22" s="16">
        <v>0.75471186489999986</v>
      </c>
      <c r="F22" s="16">
        <v>3.3014793632542602E-2</v>
      </c>
      <c r="G22" s="16">
        <v>1.1565203624</v>
      </c>
      <c r="H22" s="16" t="s">
        <v>420</v>
      </c>
      <c r="I22" s="16" t="s">
        <v>421</v>
      </c>
      <c r="J22" s="16" t="s">
        <v>421</v>
      </c>
      <c r="K22" s="16" t="s">
        <v>421</v>
      </c>
      <c r="L22" s="16" t="s">
        <v>421</v>
      </c>
      <c r="M22" s="16">
        <v>0.14969044873999998</v>
      </c>
      <c r="N22" s="16">
        <v>4.5705000000000003E-2</v>
      </c>
      <c r="O22" s="16">
        <v>3.8999999999999998E-3</v>
      </c>
      <c r="P22" s="16">
        <v>2.4660000000000003E-3</v>
      </c>
      <c r="Q22" s="16">
        <v>4.0000000000000001E-3</v>
      </c>
      <c r="R22" s="16">
        <v>7.8799999999999995E-2</v>
      </c>
      <c r="S22" s="16">
        <v>3.9399999999999998E-2</v>
      </c>
      <c r="T22" s="16">
        <v>2.3201000000000001</v>
      </c>
      <c r="U22" s="16">
        <v>1.6000000000000001E-3</v>
      </c>
      <c r="V22" s="16">
        <v>0.1</v>
      </c>
      <c r="W22" s="16">
        <v>1.2214149926649299E-2</v>
      </c>
      <c r="X22" s="16" t="s">
        <v>420</v>
      </c>
      <c r="Y22" s="16" t="s">
        <v>420</v>
      </c>
      <c r="Z22" s="16" t="s">
        <v>420</v>
      </c>
      <c r="AA22" s="16" t="s">
        <v>420</v>
      </c>
      <c r="AB22" s="16" t="s">
        <v>420</v>
      </c>
      <c r="AC22" s="16" t="s">
        <v>422</v>
      </c>
      <c r="AD22" s="16" t="s">
        <v>422</v>
      </c>
      <c r="AE22" s="68"/>
      <c r="AF22" s="16">
        <v>2874.1149990784052</v>
      </c>
      <c r="AG22" s="16">
        <v>28.440503</v>
      </c>
      <c r="AH22" s="16">
        <v>10854.589526</v>
      </c>
      <c r="AI22" s="16">
        <v>0</v>
      </c>
      <c r="AJ22" s="16">
        <v>0</v>
      </c>
      <c r="AK22" s="16" t="s">
        <v>422</v>
      </c>
      <c r="AL22" s="23" t="s">
        <v>45</v>
      </c>
    </row>
    <row r="23" spans="1:38" s="2" customFormat="1" ht="26.25" customHeight="1" thickBot="1" x14ac:dyDescent="0.3">
      <c r="A23" s="29" t="s">
        <v>66</v>
      </c>
      <c r="B23" s="29" t="s">
        <v>387</v>
      </c>
      <c r="C23" s="30" t="s">
        <v>383</v>
      </c>
      <c r="D23" s="47"/>
      <c r="E23" s="16">
        <v>3.39608562</v>
      </c>
      <c r="F23" s="16">
        <v>1.1075014700000001</v>
      </c>
      <c r="G23" s="16">
        <v>0.20118046000000001</v>
      </c>
      <c r="H23" s="16">
        <v>6.0926907399999999E-4</v>
      </c>
      <c r="I23" s="16" t="s">
        <v>421</v>
      </c>
      <c r="J23" s="16" t="s">
        <v>421</v>
      </c>
      <c r="K23" s="16" t="s">
        <v>421</v>
      </c>
      <c r="L23" s="16" t="s">
        <v>421</v>
      </c>
      <c r="M23" s="16">
        <v>3.7159650000000002</v>
      </c>
      <c r="N23" s="16">
        <v>9.9699999999999997E-2</v>
      </c>
      <c r="O23" s="16">
        <v>1.17313681E-3</v>
      </c>
      <c r="P23" s="16" t="s">
        <v>420</v>
      </c>
      <c r="Q23" s="16" t="s">
        <v>420</v>
      </c>
      <c r="R23" s="16">
        <v>3.9691723600000003E-3</v>
      </c>
      <c r="S23" s="16">
        <v>0.18945406199999998</v>
      </c>
      <c r="T23" s="16">
        <v>5.5102826899999999E-3</v>
      </c>
      <c r="U23" s="16">
        <v>7.2657691000000009E-4</v>
      </c>
      <c r="V23" s="16">
        <v>0.10221872099999998</v>
      </c>
      <c r="W23" s="16" t="s">
        <v>420</v>
      </c>
      <c r="X23" s="16">
        <v>2.3101993600000001E-3</v>
      </c>
      <c r="Y23" s="16">
        <v>3.7866614600000001E-3</v>
      </c>
      <c r="Z23" s="16" t="s">
        <v>420</v>
      </c>
      <c r="AA23" s="16" t="s">
        <v>420</v>
      </c>
      <c r="AB23" s="16">
        <v>6.0968608200000001E-3</v>
      </c>
      <c r="AC23" s="16" t="s">
        <v>422</v>
      </c>
      <c r="AD23" s="16" t="s">
        <v>422</v>
      </c>
      <c r="AE23" s="68"/>
      <c r="AF23" s="16">
        <v>3478.8992406632292</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2.0178594138000006</v>
      </c>
      <c r="F24" s="16">
        <v>7.3735884023091697E-2</v>
      </c>
      <c r="G24" s="16">
        <v>2.5665909085000003</v>
      </c>
      <c r="H24" s="16" t="s">
        <v>420</v>
      </c>
      <c r="I24" s="16" t="s">
        <v>421</v>
      </c>
      <c r="J24" s="16" t="s">
        <v>421</v>
      </c>
      <c r="K24" s="16" t="s">
        <v>421</v>
      </c>
      <c r="L24" s="16" t="s">
        <v>421</v>
      </c>
      <c r="M24" s="16">
        <v>1.1405143241999998</v>
      </c>
      <c r="N24" s="16">
        <v>8.6157000000000011E-2</v>
      </c>
      <c r="O24" s="16">
        <v>7.6019999999999994E-3</v>
      </c>
      <c r="P24" s="16">
        <v>4.8829999999999993E-3</v>
      </c>
      <c r="Q24" s="16">
        <v>8.2059999999999998E-3</v>
      </c>
      <c r="R24" s="16">
        <v>0.143705</v>
      </c>
      <c r="S24" s="16">
        <v>7.1702000000000002E-2</v>
      </c>
      <c r="T24" s="16">
        <v>4.2050049999999999</v>
      </c>
      <c r="U24" s="16">
        <v>3.705E-3</v>
      </c>
      <c r="V24" s="16">
        <v>0.10805000000000001</v>
      </c>
      <c r="W24" s="16">
        <v>2.1047625197464941E-2</v>
      </c>
      <c r="X24" s="16" t="s">
        <v>420</v>
      </c>
      <c r="Y24" s="16" t="s">
        <v>420</v>
      </c>
      <c r="Z24" s="16" t="s">
        <v>420</v>
      </c>
      <c r="AA24" s="16" t="s">
        <v>420</v>
      </c>
      <c r="AB24" s="16" t="s">
        <v>420</v>
      </c>
      <c r="AC24" s="16" t="s">
        <v>420</v>
      </c>
      <c r="AD24" s="16" t="s">
        <v>422</v>
      </c>
      <c r="AE24" s="68"/>
      <c r="AF24" s="16">
        <v>5832.2853064652772</v>
      </c>
      <c r="AG24" s="16">
        <v>0</v>
      </c>
      <c r="AH24" s="16">
        <v>21017.055509999998</v>
      </c>
      <c r="AI24" s="16">
        <v>423.90475574979911</v>
      </c>
      <c r="AJ24" s="16">
        <v>0</v>
      </c>
      <c r="AK24" s="16" t="s">
        <v>422</v>
      </c>
      <c r="AL24" s="23" t="s">
        <v>45</v>
      </c>
    </row>
    <row r="25" spans="1:38" s="2" customFormat="1" ht="26.25" customHeight="1" thickBot="1" x14ac:dyDescent="0.3">
      <c r="A25" s="29" t="s">
        <v>69</v>
      </c>
      <c r="B25" s="29" t="s">
        <v>70</v>
      </c>
      <c r="C25" s="30" t="s">
        <v>71</v>
      </c>
      <c r="D25" s="31"/>
      <c r="E25" s="16">
        <v>1.0007128740523421</v>
      </c>
      <c r="F25" s="16">
        <v>8.9120934353124515E-2</v>
      </c>
      <c r="G25" s="16">
        <v>6.4330236886684863E-2</v>
      </c>
      <c r="H25" s="16" t="s">
        <v>420</v>
      </c>
      <c r="I25" s="16" t="s">
        <v>421</v>
      </c>
      <c r="J25" s="16" t="s">
        <v>421</v>
      </c>
      <c r="K25" s="16" t="s">
        <v>421</v>
      </c>
      <c r="L25" s="16" t="s">
        <v>421</v>
      </c>
      <c r="M25" s="16">
        <v>0.81263808712388264</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40527.448946030461</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5.9595101472313004E-3</v>
      </c>
      <c r="F26" s="16">
        <v>1.0598217330943923E-2</v>
      </c>
      <c r="G26" s="16">
        <v>7.7643209248221402E-4</v>
      </c>
      <c r="H26" s="16" t="s">
        <v>420</v>
      </c>
      <c r="I26" s="16" t="s">
        <v>421</v>
      </c>
      <c r="J26" s="16" t="s">
        <v>421</v>
      </c>
      <c r="K26" s="16" t="s">
        <v>421</v>
      </c>
      <c r="L26" s="16" t="s">
        <v>421</v>
      </c>
      <c r="M26" s="16">
        <v>0.33499452642923389</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132.9810920988661</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62.201734190907416</v>
      </c>
      <c r="F27" s="16">
        <v>38.634203568981619</v>
      </c>
      <c r="G27" s="16">
        <v>3.5502165152036533</v>
      </c>
      <c r="H27" s="16">
        <v>0.47986059699437383</v>
      </c>
      <c r="I27" s="16" t="s">
        <v>421</v>
      </c>
      <c r="J27" s="16" t="s">
        <v>421</v>
      </c>
      <c r="K27" s="16" t="s">
        <v>421</v>
      </c>
      <c r="L27" s="16" t="s">
        <v>421</v>
      </c>
      <c r="M27" s="16">
        <v>312.30311942392564</v>
      </c>
      <c r="N27" s="16">
        <v>45.766421765736879</v>
      </c>
      <c r="O27" s="16">
        <v>3.6806888213342754E-4</v>
      </c>
      <c r="P27" s="16">
        <v>1.9130906919747174E-2</v>
      </c>
      <c r="Q27" s="16">
        <v>5.7706260757568577E-4</v>
      </c>
      <c r="R27" s="16">
        <v>1.8507891559228815E-2</v>
      </c>
      <c r="S27" s="16">
        <v>1.2849098888726783E-2</v>
      </c>
      <c r="T27" s="16">
        <v>3.8584028789012477E-3</v>
      </c>
      <c r="U27" s="16">
        <v>4.1798745088451672E-4</v>
      </c>
      <c r="V27" s="16">
        <v>7.0465486458477944E-2</v>
      </c>
      <c r="W27" s="16">
        <v>1.3369069999999998</v>
      </c>
      <c r="X27" s="16">
        <v>4.0942020642800003E-2</v>
      </c>
      <c r="Y27" s="16">
        <v>5.2322227415999997E-2</v>
      </c>
      <c r="Z27" s="16">
        <v>3.3551487241799995E-2</v>
      </c>
      <c r="AA27" s="16">
        <v>4.9749392045799999E-2</v>
      </c>
      <c r="AB27" s="16">
        <v>0.17656512734640001</v>
      </c>
      <c r="AC27" s="16">
        <v>1.3369069E-3</v>
      </c>
      <c r="AD27" s="16">
        <v>2.8019900000000002E-4</v>
      </c>
      <c r="AE27" s="68"/>
      <c r="AF27" s="16">
        <v>114024.5769297732</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6.5209136955970415</v>
      </c>
      <c r="F28" s="16">
        <v>0.89848230479974711</v>
      </c>
      <c r="G28" s="16">
        <v>0.79988159150657212</v>
      </c>
      <c r="H28" s="16">
        <v>4.7745422747400785E-3</v>
      </c>
      <c r="I28" s="16" t="s">
        <v>421</v>
      </c>
      <c r="J28" s="16" t="s">
        <v>421</v>
      </c>
      <c r="K28" s="16" t="s">
        <v>421</v>
      </c>
      <c r="L28" s="16" t="s">
        <v>421</v>
      </c>
      <c r="M28" s="16">
        <v>9.2831171625769713</v>
      </c>
      <c r="N28" s="16">
        <v>0.39901939673963838</v>
      </c>
      <c r="O28" s="16">
        <v>1.7995168366834925E-5</v>
      </c>
      <c r="P28" s="16">
        <v>1.7341878933528135E-3</v>
      </c>
      <c r="Q28" s="16">
        <v>3.4603937105416344E-5</v>
      </c>
      <c r="R28" s="16">
        <v>2.6751459253357159E-3</v>
      </c>
      <c r="S28" s="16">
        <v>1.7977380618487894E-3</v>
      </c>
      <c r="T28" s="16">
        <v>9.2776667891142397E-5</v>
      </c>
      <c r="U28" s="16">
        <v>3.3217537477162831E-5</v>
      </c>
      <c r="V28" s="16">
        <v>5.9375647570417056E-3</v>
      </c>
      <c r="W28" s="16">
        <v>4.8037200000000002E-2</v>
      </c>
      <c r="X28" s="16">
        <v>6.3386986184999997E-3</v>
      </c>
      <c r="Y28" s="16">
        <v>7.1572738306000007E-3</v>
      </c>
      <c r="Z28" s="16">
        <v>5.5542578575999996E-3</v>
      </c>
      <c r="AA28" s="16">
        <v>5.9941886234000001E-3</v>
      </c>
      <c r="AB28" s="16">
        <v>2.5044418930099999E-2</v>
      </c>
      <c r="AC28" s="16">
        <v>4.8037300000000002E-5</v>
      </c>
      <c r="AD28" s="16">
        <v>1.53963E-5</v>
      </c>
      <c r="AE28" s="68"/>
      <c r="AF28" s="16">
        <v>13608.3314468021</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43.806239636993467</v>
      </c>
      <c r="F29" s="16">
        <v>2.3495849022737225</v>
      </c>
      <c r="G29" s="16">
        <v>2.9229560795736513</v>
      </c>
      <c r="H29" s="16">
        <v>1.276984618185328E-2</v>
      </c>
      <c r="I29" s="16" t="s">
        <v>421</v>
      </c>
      <c r="J29" s="16" t="s">
        <v>421</v>
      </c>
      <c r="K29" s="16" t="s">
        <v>421</v>
      </c>
      <c r="L29" s="16" t="s">
        <v>421</v>
      </c>
      <c r="M29" s="16">
        <v>9.7887770301860115</v>
      </c>
      <c r="N29" s="16">
        <v>1.3915326375797534E-2</v>
      </c>
      <c r="O29" s="16">
        <v>5.6298166148401415E-5</v>
      </c>
      <c r="P29" s="16">
        <v>5.9618038768539904E-3</v>
      </c>
      <c r="Q29" s="16">
        <v>1.1254991841779034E-4</v>
      </c>
      <c r="R29" s="16">
        <v>9.5578316007417802E-3</v>
      </c>
      <c r="S29" s="16">
        <v>6.4094972010584755E-3</v>
      </c>
      <c r="T29" s="16">
        <v>2.2588887277879302E-4</v>
      </c>
      <c r="U29" s="16">
        <v>1.1250350453877785E-4</v>
      </c>
      <c r="V29" s="16">
        <v>2.0249238400609638E-2</v>
      </c>
      <c r="W29" s="16">
        <v>0.27747369999999999</v>
      </c>
      <c r="X29" s="16">
        <v>3.9639086286000005E-3</v>
      </c>
      <c r="Y29" s="16">
        <v>2.4003668919999999E-2</v>
      </c>
      <c r="Z29" s="16">
        <v>2.68224483897E-2</v>
      </c>
      <c r="AA29" s="16">
        <v>6.1660800891000008E-3</v>
      </c>
      <c r="AB29" s="16">
        <v>6.0956106027400002E-2</v>
      </c>
      <c r="AC29" s="16">
        <v>1.124655E-4</v>
      </c>
      <c r="AD29" s="16">
        <v>5.01103E-5</v>
      </c>
      <c r="AE29" s="68"/>
      <c r="AF29" s="16">
        <v>48014.235454283997</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0.23068983290685213</v>
      </c>
      <c r="F30" s="16">
        <v>4.9339134020442117</v>
      </c>
      <c r="G30" s="16">
        <v>2.3416928691407338E-2</v>
      </c>
      <c r="H30" s="16">
        <v>1.8438942232855307E-3</v>
      </c>
      <c r="I30" s="16" t="s">
        <v>421</v>
      </c>
      <c r="J30" s="16" t="s">
        <v>421</v>
      </c>
      <c r="K30" s="16" t="s">
        <v>421</v>
      </c>
      <c r="L30" s="16" t="s">
        <v>421</v>
      </c>
      <c r="M30" s="16">
        <v>21.078293193679311</v>
      </c>
      <c r="N30" s="16">
        <v>1.1228525488907652</v>
      </c>
      <c r="O30" s="16">
        <v>1.4936703505317357E-3</v>
      </c>
      <c r="P30" s="16">
        <v>3.3954546602540638E-4</v>
      </c>
      <c r="Q30" s="16">
        <v>1.1708464345703668E-5</v>
      </c>
      <c r="R30" s="16">
        <v>6.5021502044580928E-3</v>
      </c>
      <c r="S30" s="16">
        <v>0.25368500032915897</v>
      </c>
      <c r="T30" s="16">
        <v>1.048104242105114E-2</v>
      </c>
      <c r="U30" s="16">
        <v>1.487153400059654E-3</v>
      </c>
      <c r="V30" s="16">
        <v>0.14798448620458374</v>
      </c>
      <c r="W30" s="16">
        <v>2.4667700000000001E-2</v>
      </c>
      <c r="X30" s="16">
        <v>3.7589035730000001E-4</v>
      </c>
      <c r="Y30" s="16">
        <v>6.8913232160000006E-4</v>
      </c>
      <c r="Z30" s="16">
        <v>2.3493147330000001E-4</v>
      </c>
      <c r="AA30" s="16">
        <v>8.0659805829999998E-4</v>
      </c>
      <c r="AB30" s="16">
        <v>2.1065522105000001E-3</v>
      </c>
      <c r="AC30" s="16">
        <v>2.4667800000000001E-5</v>
      </c>
      <c r="AD30" s="16">
        <v>2.4667800000000001E-5</v>
      </c>
      <c r="AE30" s="68"/>
      <c r="AF30" s="16">
        <v>1715.6630053398001</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7.0313142380285392</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326.25607442278891</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1.2320730375773405</v>
      </c>
      <c r="O32" s="16">
        <v>5.9650791157134092E-3</v>
      </c>
      <c r="P32" s="16">
        <v>0</v>
      </c>
      <c r="Q32" s="16">
        <v>1.4342650178991613E-2</v>
      </c>
      <c r="R32" s="16">
        <v>0.45378872875867277</v>
      </c>
      <c r="S32" s="16">
        <v>9.9128509436006631</v>
      </c>
      <c r="T32" s="16">
        <v>7.3510099049299463E-2</v>
      </c>
      <c r="U32" s="16">
        <v>1.0865517727376248E-2</v>
      </c>
      <c r="V32" s="16">
        <v>4.2781089620130244</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52864.128556957701</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52864.128556957701</v>
      </c>
      <c r="AL33" s="23" t="s">
        <v>407</v>
      </c>
    </row>
    <row r="34" spans="1:38" s="2" customFormat="1" ht="26.25" customHeight="1" thickBot="1" x14ac:dyDescent="0.3">
      <c r="A34" s="29" t="s">
        <v>66</v>
      </c>
      <c r="B34" s="29" t="s">
        <v>89</v>
      </c>
      <c r="C34" s="30" t="s">
        <v>90</v>
      </c>
      <c r="D34" s="31"/>
      <c r="E34" s="16">
        <v>2.4164722952900002</v>
      </c>
      <c r="F34" s="16">
        <v>0.20563493596900001</v>
      </c>
      <c r="G34" s="16">
        <v>8.2643346923000002E-2</v>
      </c>
      <c r="H34" s="16">
        <v>3.1785902599999998E-4</v>
      </c>
      <c r="I34" s="16" t="s">
        <v>421</v>
      </c>
      <c r="J34" s="16" t="s">
        <v>421</v>
      </c>
      <c r="K34" s="16" t="s">
        <v>421</v>
      </c>
      <c r="L34" s="16" t="s">
        <v>421</v>
      </c>
      <c r="M34" s="16">
        <v>1.4206731877700001</v>
      </c>
      <c r="N34" s="16" t="s">
        <v>420</v>
      </c>
      <c r="O34" s="16">
        <v>3.1785850999999999E-4</v>
      </c>
      <c r="P34" s="16" t="s">
        <v>420</v>
      </c>
      <c r="Q34" s="16" t="s">
        <v>420</v>
      </c>
      <c r="R34" s="16">
        <v>1.5892946E-3</v>
      </c>
      <c r="S34" s="16">
        <v>5.4036034999999996E-2</v>
      </c>
      <c r="T34" s="16">
        <v>2.2250139E-3</v>
      </c>
      <c r="U34" s="16">
        <v>3.1785850999999999E-4</v>
      </c>
      <c r="V34" s="16">
        <v>3.1785901999999998E-2</v>
      </c>
      <c r="W34" s="16" t="s">
        <v>420</v>
      </c>
      <c r="X34" s="16">
        <v>3.5901863999999997E-3</v>
      </c>
      <c r="Y34" s="16">
        <v>3.5901863999999997E-3</v>
      </c>
      <c r="Z34" s="16">
        <v>1.3659708E-3</v>
      </c>
      <c r="AA34" s="16" t="s">
        <v>420</v>
      </c>
      <c r="AB34" s="16">
        <v>8.5463445000000006E-3</v>
      </c>
      <c r="AC34" s="16" t="s">
        <v>422</v>
      </c>
      <c r="AD34" s="16" t="s">
        <v>422</v>
      </c>
      <c r="AE34" s="68"/>
      <c r="AF34" s="16">
        <v>1343.8761788198201</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2.3811735105840781</v>
      </c>
      <c r="F35" s="16">
        <v>0.10915525726983961</v>
      </c>
      <c r="G35" s="16">
        <v>0.89590023200846425</v>
      </c>
      <c r="H35" s="16">
        <v>3.8231908417855361E-4</v>
      </c>
      <c r="I35" s="16" t="s">
        <v>421</v>
      </c>
      <c r="J35" s="16" t="s">
        <v>421</v>
      </c>
      <c r="K35" s="16" t="s">
        <v>421</v>
      </c>
      <c r="L35" s="16" t="s">
        <v>421</v>
      </c>
      <c r="M35" s="16">
        <v>0.53852364928872698</v>
      </c>
      <c r="N35" s="16">
        <v>4.2544396378848201E-3</v>
      </c>
      <c r="O35" s="16">
        <v>4.5759560981116992E-4</v>
      </c>
      <c r="P35" s="16">
        <v>1.8700066507622399E-3</v>
      </c>
      <c r="Q35" s="16">
        <v>3.4132856598426096E-3</v>
      </c>
      <c r="R35" s="16" t="s">
        <v>420</v>
      </c>
      <c r="S35" s="16">
        <v>3.4132856598426092E-3</v>
      </c>
      <c r="T35" s="16">
        <v>9.898292276973554E-2</v>
      </c>
      <c r="U35" s="16">
        <v>8.5088792757694303E-3</v>
      </c>
      <c r="V35" s="16">
        <v>2.0950681729198728E-2</v>
      </c>
      <c r="W35" s="16" t="s">
        <v>420</v>
      </c>
      <c r="X35" s="16">
        <v>1.7777361951093701E-3</v>
      </c>
      <c r="Y35" s="16">
        <v>1.7663795256557802E-3</v>
      </c>
      <c r="Z35" s="16">
        <v>6.7899832265180999E-4</v>
      </c>
      <c r="AA35" s="16" t="s">
        <v>420</v>
      </c>
      <c r="AB35" s="16">
        <v>4.2231140434173904E-3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2.3890808586988239</v>
      </c>
      <c r="F36" s="16">
        <v>0.14732724305036188</v>
      </c>
      <c r="G36" s="16">
        <v>0.20769608700530673</v>
      </c>
      <c r="H36" s="16">
        <v>5.1924021751326686E-4</v>
      </c>
      <c r="I36" s="16" t="s">
        <v>421</v>
      </c>
      <c r="J36" s="16" t="s">
        <v>421</v>
      </c>
      <c r="K36" s="16" t="s">
        <v>421</v>
      </c>
      <c r="L36" s="16" t="s">
        <v>421</v>
      </c>
      <c r="M36" s="16">
        <v>0.66729567817315949</v>
      </c>
      <c r="N36" s="16">
        <v>6.7501228276720003E-3</v>
      </c>
      <c r="O36" s="16">
        <v>5.1924021751327998E-4</v>
      </c>
      <c r="P36" s="16">
        <v>1.55772065254E-3</v>
      </c>
      <c r="Q36" s="16">
        <v>2.0769608700529998E-3</v>
      </c>
      <c r="R36" s="16">
        <v>2.59620108756628E-3</v>
      </c>
      <c r="S36" s="16">
        <v>4.5693139141167391E-2</v>
      </c>
      <c r="T36" s="16">
        <v>5.192402175132687E-2</v>
      </c>
      <c r="U36" s="16">
        <v>5.1924021751329997E-3</v>
      </c>
      <c r="V36" s="16">
        <v>6.2308826101592059E-2</v>
      </c>
      <c r="W36" s="16" t="s">
        <v>420</v>
      </c>
      <c r="X36" s="16">
        <v>8.4406232997621001E-4</v>
      </c>
      <c r="Y36" s="16">
        <v>7.0594303961637995E-4</v>
      </c>
      <c r="Z36" s="16">
        <v>3.5297151980830999E-4</v>
      </c>
      <c r="AA36" s="16">
        <v>1.5346587810000001E-7</v>
      </c>
      <c r="AB36" s="16">
        <v>1.9031303552787199E-3</v>
      </c>
      <c r="AC36" s="16" t="s">
        <v>422</v>
      </c>
      <c r="AD36" s="16" t="s">
        <v>422</v>
      </c>
      <c r="AE36" s="68"/>
      <c r="AF36" s="16">
        <v>3889.5108263692273</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0.59371065100000009</v>
      </c>
      <c r="F37" s="16">
        <v>2.9277570490599199E-2</v>
      </c>
      <c r="G37" s="16">
        <v>2.2345700000000001E-4</v>
      </c>
      <c r="H37" s="16" t="s">
        <v>420</v>
      </c>
      <c r="I37" s="16" t="s">
        <v>421</v>
      </c>
      <c r="J37" s="16" t="s">
        <v>421</v>
      </c>
      <c r="K37" s="16" t="s">
        <v>421</v>
      </c>
      <c r="L37" s="16" t="s">
        <v>421</v>
      </c>
      <c r="M37" s="16">
        <v>0.11317897099999999</v>
      </c>
      <c r="N37" s="16" t="s">
        <v>422</v>
      </c>
      <c r="O37" s="16" t="s">
        <v>422</v>
      </c>
      <c r="P37" s="16">
        <v>5.8999999999999998E-5</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2762.0349519433198</v>
      </c>
      <c r="AI37" s="16" t="s">
        <v>422</v>
      </c>
      <c r="AJ37" s="16" t="s">
        <v>422</v>
      </c>
      <c r="AK37" s="16" t="s">
        <v>422</v>
      </c>
      <c r="AL37" s="23" t="s">
        <v>45</v>
      </c>
    </row>
    <row r="38" spans="1:38" s="2" customFormat="1" ht="26.25" customHeight="1" thickBot="1" x14ac:dyDescent="0.3">
      <c r="A38" s="29" t="s">
        <v>66</v>
      </c>
      <c r="B38" s="29" t="s">
        <v>97</v>
      </c>
      <c r="C38" s="30" t="s">
        <v>98</v>
      </c>
      <c r="D38" s="33"/>
      <c r="E38" s="16">
        <v>1.9147489600000001</v>
      </c>
      <c r="F38" s="16">
        <v>0.208784</v>
      </c>
      <c r="G38" s="16">
        <v>0.11156959378</v>
      </c>
      <c r="H38" s="16">
        <v>3.2389149443000001E-4</v>
      </c>
      <c r="I38" s="16" t="s">
        <v>421</v>
      </c>
      <c r="J38" s="16" t="s">
        <v>421</v>
      </c>
      <c r="K38" s="16" t="s">
        <v>421</v>
      </c>
      <c r="L38" s="16" t="s">
        <v>421</v>
      </c>
      <c r="M38" s="16">
        <v>0.81875302000000005</v>
      </c>
      <c r="N38" s="16">
        <v>3.821929E-3</v>
      </c>
      <c r="O38" s="16">
        <v>5.7184960259999999E-4</v>
      </c>
      <c r="P38" s="16" t="s">
        <v>420</v>
      </c>
      <c r="Q38" s="16" t="s">
        <v>420</v>
      </c>
      <c r="R38" s="16">
        <v>2.3337599519000001E-3</v>
      </c>
      <c r="S38" s="16">
        <v>8.3896104839999985E-2</v>
      </c>
      <c r="T38" s="16">
        <v>2.9678153224000007E-3</v>
      </c>
      <c r="U38" s="16">
        <v>3.9831279450000008E-4</v>
      </c>
      <c r="V38" s="16">
        <v>4.9751760500999997E-2</v>
      </c>
      <c r="W38" s="16" t="s">
        <v>420</v>
      </c>
      <c r="X38" s="16">
        <v>1.1620143129E-3</v>
      </c>
      <c r="Y38" s="16">
        <v>1.8998633756000002E-3</v>
      </c>
      <c r="Z38" s="16" t="s">
        <v>420</v>
      </c>
      <c r="AA38" s="16" t="s">
        <v>420</v>
      </c>
      <c r="AB38" s="16">
        <v>3.0618776884999998E-3</v>
      </c>
      <c r="AC38" s="16" t="s">
        <v>422</v>
      </c>
      <c r="AD38" s="16" t="s">
        <v>422</v>
      </c>
      <c r="AE38" s="68"/>
      <c r="AF38" s="16">
        <v>1837.652411000603</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2.0818902582819998</v>
      </c>
      <c r="F39" s="16">
        <v>0.31704616005399999</v>
      </c>
      <c r="G39" s="16">
        <v>1.9100009378179998</v>
      </c>
      <c r="H39" s="16" t="s">
        <v>420</v>
      </c>
      <c r="I39" s="16" t="s">
        <v>421</v>
      </c>
      <c r="J39" s="16" t="s">
        <v>421</v>
      </c>
      <c r="K39" s="16" t="s">
        <v>421</v>
      </c>
      <c r="L39" s="16" t="s">
        <v>421</v>
      </c>
      <c r="M39" s="16">
        <v>1.561166429135</v>
      </c>
      <c r="N39" s="16">
        <v>9.3118938222830003E-3</v>
      </c>
      <c r="O39" s="16">
        <v>1.6243485570400002E-4</v>
      </c>
      <c r="P39" s="16">
        <v>5.5102069605E-3</v>
      </c>
      <c r="Q39" s="16">
        <v>3.6496576595999998E-3</v>
      </c>
      <c r="R39" s="16">
        <v>4.656743923754E-3</v>
      </c>
      <c r="S39" s="16">
        <v>3.9321669290753999E-3</v>
      </c>
      <c r="T39" s="16">
        <v>1.0163982040399999E-3</v>
      </c>
      <c r="U39" s="16">
        <v>4.4360862080999999E-4</v>
      </c>
      <c r="V39" s="16">
        <v>2.2846330752283001E-2</v>
      </c>
      <c r="W39" s="16">
        <v>0.229912730018</v>
      </c>
      <c r="X39" s="16">
        <v>0.162722222720283</v>
      </c>
      <c r="Y39" s="16">
        <v>0.18385874465983501</v>
      </c>
      <c r="Z39" s="16">
        <v>0.120924782561235</v>
      </c>
      <c r="AA39" s="16">
        <v>6.1151482280835001E-2</v>
      </c>
      <c r="AB39" s="16">
        <v>0.52865723216533</v>
      </c>
      <c r="AC39" s="16">
        <v>3.1611964000000003E-5</v>
      </c>
      <c r="AD39" s="16">
        <v>7.6753717447600005E-3</v>
      </c>
      <c r="AE39" s="68"/>
      <c r="AF39" s="16">
        <v>19973.137919262001</v>
      </c>
      <c r="AG39" s="16">
        <v>45.1492329734821</v>
      </c>
      <c r="AH39" s="16">
        <v>28012.053198000001</v>
      </c>
      <c r="AI39" s="16">
        <v>0</v>
      </c>
      <c r="AJ39" s="16">
        <v>1093.8730307922201</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9.0301350420999995</v>
      </c>
      <c r="F41" s="16">
        <v>5.7002252873000003</v>
      </c>
      <c r="G41" s="16">
        <v>13.246129140560001</v>
      </c>
      <c r="H41" s="16">
        <v>0.48650780987199999</v>
      </c>
      <c r="I41" s="16" t="s">
        <v>421</v>
      </c>
      <c r="J41" s="16" t="s">
        <v>421</v>
      </c>
      <c r="K41" s="16" t="s">
        <v>421</v>
      </c>
      <c r="L41" s="16" t="s">
        <v>421</v>
      </c>
      <c r="M41" s="16">
        <v>39.906987618599999</v>
      </c>
      <c r="N41" s="16">
        <v>0.67934831867000001</v>
      </c>
      <c r="O41" s="16">
        <v>0.10428629031800001</v>
      </c>
      <c r="P41" s="16">
        <v>4.9068118143000002E-2</v>
      </c>
      <c r="Q41" s="16">
        <v>1.859312942E-2</v>
      </c>
      <c r="R41" s="16">
        <v>0.24484168860300001</v>
      </c>
      <c r="S41" s="16">
        <v>0.130757752118</v>
      </c>
      <c r="T41" s="16">
        <v>6.3023805136999997E-2</v>
      </c>
      <c r="U41" s="16">
        <v>1.4351968392E-2</v>
      </c>
      <c r="V41" s="16">
        <v>4.9038127380700001</v>
      </c>
      <c r="W41" s="16">
        <v>7.8582084810000001</v>
      </c>
      <c r="X41" s="16">
        <v>1.5040407711829999</v>
      </c>
      <c r="Y41" s="16">
        <v>1.583619829209</v>
      </c>
      <c r="Z41" s="16">
        <v>0.75369423073399999</v>
      </c>
      <c r="AA41" s="16">
        <v>0.85427917040599999</v>
      </c>
      <c r="AB41" s="16">
        <v>4.6956340016329996</v>
      </c>
      <c r="AC41" s="16">
        <v>4.1160248853E-2</v>
      </c>
      <c r="AD41" s="16">
        <v>0.800134637993</v>
      </c>
      <c r="AE41" s="68"/>
      <c r="AF41" s="16">
        <v>115118.86702588161</v>
      </c>
      <c r="AG41" s="16">
        <v>4704.3489075630196</v>
      </c>
      <c r="AH41" s="16">
        <v>75648.034</v>
      </c>
      <c r="AI41" s="16">
        <v>7648.7105179999999</v>
      </c>
      <c r="AJ41" s="16" t="s">
        <v>422</v>
      </c>
      <c r="AK41" s="16" t="s">
        <v>422</v>
      </c>
      <c r="AL41" s="23" t="s">
        <v>45</v>
      </c>
    </row>
    <row r="42" spans="1:38" s="2" customFormat="1" ht="26.25" customHeight="1" thickBot="1" x14ac:dyDescent="0.3">
      <c r="A42" s="29" t="s">
        <v>66</v>
      </c>
      <c r="B42" s="29" t="s">
        <v>103</v>
      </c>
      <c r="C42" s="30" t="s">
        <v>104</v>
      </c>
      <c r="D42" s="31"/>
      <c r="E42" s="16">
        <v>9.6740969999999996E-2</v>
      </c>
      <c r="F42" s="16">
        <v>0.79818800999999995</v>
      </c>
      <c r="G42" s="16">
        <v>7.3311800000000005E-3</v>
      </c>
      <c r="H42" s="16">
        <v>1.0533999999999999E-4</v>
      </c>
      <c r="I42" s="16" t="s">
        <v>421</v>
      </c>
      <c r="J42" s="16" t="s">
        <v>421</v>
      </c>
      <c r="K42" s="16" t="s">
        <v>421</v>
      </c>
      <c r="L42" s="16" t="s">
        <v>421</v>
      </c>
      <c r="M42" s="16">
        <v>7.7445256699999998</v>
      </c>
      <c r="N42" s="16">
        <v>0.34913000000000005</v>
      </c>
      <c r="O42" s="16">
        <v>1.1831480000000001E-4</v>
      </c>
      <c r="P42" s="16" t="s">
        <v>420</v>
      </c>
      <c r="Q42" s="16" t="s">
        <v>420</v>
      </c>
      <c r="R42" s="16">
        <v>8.4338399999999997E-4</v>
      </c>
      <c r="S42" s="16">
        <v>2.7035239999999999E-2</v>
      </c>
      <c r="T42" s="16">
        <v>8.4616599999999998E-4</v>
      </c>
      <c r="U42" s="16">
        <v>1.148208E-4</v>
      </c>
      <c r="V42" s="16">
        <v>1.433308E-2</v>
      </c>
      <c r="W42" s="16" t="s">
        <v>420</v>
      </c>
      <c r="X42" s="16">
        <v>3.9543500000000002E-4</v>
      </c>
      <c r="Y42" s="16">
        <v>4.0859300000000001E-4</v>
      </c>
      <c r="Z42" s="16" t="s">
        <v>420</v>
      </c>
      <c r="AA42" s="16" t="s">
        <v>420</v>
      </c>
      <c r="AB42" s="16">
        <v>8.0402800000000003E-4</v>
      </c>
      <c r="AC42" s="16" t="s">
        <v>422</v>
      </c>
      <c r="AD42" s="16" t="s">
        <v>422</v>
      </c>
      <c r="AE42" s="68"/>
      <c r="AF42" s="16">
        <v>534.86584327379205</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2.39239535373</v>
      </c>
      <c r="F43" s="16">
        <v>0.37825502612100004</v>
      </c>
      <c r="G43" s="16">
        <v>8.7749470414499999</v>
      </c>
      <c r="H43" s="16" t="s">
        <v>420</v>
      </c>
      <c r="I43" s="16" t="s">
        <v>421</v>
      </c>
      <c r="J43" s="16" t="s">
        <v>421</v>
      </c>
      <c r="K43" s="16" t="s">
        <v>421</v>
      </c>
      <c r="L43" s="16" t="s">
        <v>421</v>
      </c>
      <c r="M43" s="16">
        <v>2.8501529017</v>
      </c>
      <c r="N43" s="16">
        <v>0.34260120890999995</v>
      </c>
      <c r="O43" s="16">
        <v>7.4897808430000002E-3</v>
      </c>
      <c r="P43" s="16">
        <v>9.2408271050000001E-3</v>
      </c>
      <c r="Q43" s="16">
        <v>2.0605057285000002E-2</v>
      </c>
      <c r="R43" s="16">
        <v>0.32801007471599997</v>
      </c>
      <c r="S43" s="16">
        <v>7.5795278151199991E-2</v>
      </c>
      <c r="T43" s="16">
        <v>3.1440029592209999</v>
      </c>
      <c r="U43" s="16">
        <v>1.905630085E-3</v>
      </c>
      <c r="V43" s="16">
        <v>0.36066021106700002</v>
      </c>
      <c r="W43" s="16">
        <v>0.60533382499999999</v>
      </c>
      <c r="X43" s="16">
        <v>0.16899327437700001</v>
      </c>
      <c r="Y43" s="16">
        <v>0.22008733394899999</v>
      </c>
      <c r="Z43" s="16">
        <v>0.10737270632700001</v>
      </c>
      <c r="AA43" s="16">
        <v>7.546877869400001E-2</v>
      </c>
      <c r="AB43" s="16">
        <v>0.57192209334400013</v>
      </c>
      <c r="AC43" s="16">
        <v>5.7734400000000003E-4</v>
      </c>
      <c r="AD43" s="16">
        <v>0.158304</v>
      </c>
      <c r="AE43" s="68"/>
      <c r="AF43" s="16">
        <v>23167.047264054298</v>
      </c>
      <c r="AG43" s="16">
        <v>931.2</v>
      </c>
      <c r="AH43" s="16">
        <v>2551.1</v>
      </c>
      <c r="AI43" s="16" t="s">
        <v>422</v>
      </c>
      <c r="AJ43" s="16" t="s">
        <v>422</v>
      </c>
      <c r="AK43" s="16" t="s">
        <v>422</v>
      </c>
      <c r="AL43" s="23" t="s">
        <v>45</v>
      </c>
    </row>
    <row r="44" spans="1:38" s="2" customFormat="1" ht="26.25" customHeight="1" thickBot="1" x14ac:dyDescent="0.3">
      <c r="A44" s="29" t="s">
        <v>66</v>
      </c>
      <c r="B44" s="29" t="s">
        <v>107</v>
      </c>
      <c r="C44" s="30" t="s">
        <v>108</v>
      </c>
      <c r="D44" s="31"/>
      <c r="E44" s="16">
        <v>3.95758498</v>
      </c>
      <c r="F44" s="16">
        <v>1.1662151700000001</v>
      </c>
      <c r="G44" s="16">
        <v>0.23598433000000005</v>
      </c>
      <c r="H44" s="16">
        <v>6.9616628699999995E-4</v>
      </c>
      <c r="I44" s="16" t="s">
        <v>421</v>
      </c>
      <c r="J44" s="16" t="s">
        <v>421</v>
      </c>
      <c r="K44" s="16" t="s">
        <v>421</v>
      </c>
      <c r="L44" s="16" t="s">
        <v>421</v>
      </c>
      <c r="M44" s="16">
        <v>2.3356320300000002</v>
      </c>
      <c r="N44" s="16">
        <v>6.5846860000000007E-2</v>
      </c>
      <c r="O44" s="16">
        <v>3.1584378649999996E-3</v>
      </c>
      <c r="P44" s="16" t="s">
        <v>420</v>
      </c>
      <c r="Q44" s="16" t="s">
        <v>420</v>
      </c>
      <c r="R44" s="16">
        <v>8.8556852530000015E-3</v>
      </c>
      <c r="S44" s="16">
        <v>0.41640065149999994</v>
      </c>
      <c r="T44" s="16">
        <v>1.0692373198999999E-2</v>
      </c>
      <c r="U44" s="16">
        <v>8.536131399999999E-4</v>
      </c>
      <c r="V44" s="16">
        <v>0.23991469949999999</v>
      </c>
      <c r="W44" s="16" t="s">
        <v>420</v>
      </c>
      <c r="X44" s="16">
        <v>2.6771376800000003E-3</v>
      </c>
      <c r="Y44" s="16">
        <v>4.4411580800000003E-3</v>
      </c>
      <c r="Z44" s="16" t="s">
        <v>420</v>
      </c>
      <c r="AA44" s="16" t="s">
        <v>420</v>
      </c>
      <c r="AB44" s="16">
        <v>7.1182957599999997E-3</v>
      </c>
      <c r="AC44" s="16" t="s">
        <v>420</v>
      </c>
      <c r="AD44" s="16" t="s">
        <v>422</v>
      </c>
      <c r="AE44" s="68"/>
      <c r="AF44" s="16">
        <v>3953.3938761221325</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0.48252346808015301</v>
      </c>
      <c r="F45" s="16">
        <v>2.1097540749035401E-2</v>
      </c>
      <c r="G45" s="16">
        <v>0.1603068</v>
      </c>
      <c r="H45" s="16">
        <v>8.0153400000000004E-5</v>
      </c>
      <c r="I45" s="16" t="s">
        <v>421</v>
      </c>
      <c r="J45" s="16" t="s">
        <v>421</v>
      </c>
      <c r="K45" s="16" t="s">
        <v>421</v>
      </c>
      <c r="L45" s="16" t="s">
        <v>421</v>
      </c>
      <c r="M45" s="16">
        <v>0.104345153461103</v>
      </c>
      <c r="N45" s="16">
        <v>8.0153400000000001E-4</v>
      </c>
      <c r="O45" s="16">
        <v>8.0153400000000004E-5</v>
      </c>
      <c r="P45" s="16">
        <v>4.0076700000000001E-4</v>
      </c>
      <c r="Q45" s="16">
        <v>4.0076700000000001E-4</v>
      </c>
      <c r="R45" s="16" t="s">
        <v>420</v>
      </c>
      <c r="S45" s="16">
        <v>4.0076700000000001E-4</v>
      </c>
      <c r="T45" s="16">
        <v>5.6107379999999999E-4</v>
      </c>
      <c r="U45" s="16">
        <v>1.603068E-3</v>
      </c>
      <c r="V45" s="16">
        <v>4.0076699999999996E-3</v>
      </c>
      <c r="W45" s="16" t="s">
        <v>420</v>
      </c>
      <c r="X45" s="16">
        <v>3.7140462360281E-4</v>
      </c>
      <c r="Y45" s="16">
        <v>3.7140462360281E-4</v>
      </c>
      <c r="Z45" s="16">
        <v>1.4130956980863999E-4</v>
      </c>
      <c r="AA45" s="16" t="s">
        <v>420</v>
      </c>
      <c r="AB45" s="16">
        <v>8.8411881701425999E-4</v>
      </c>
      <c r="AC45" s="16" t="s">
        <v>422</v>
      </c>
      <c r="AD45" s="16" t="s">
        <v>422</v>
      </c>
      <c r="AE45" s="68"/>
      <c r="AF45" s="16">
        <v>4958.74</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0.42860679225111897</v>
      </c>
      <c r="F47" s="16">
        <v>7.2730106382449269E-2</v>
      </c>
      <c r="G47" s="16">
        <v>1.9047533930946121E-2</v>
      </c>
      <c r="H47" s="16">
        <v>5.7153858999999996E-6</v>
      </c>
      <c r="I47" s="16" t="s">
        <v>421</v>
      </c>
      <c r="J47" s="16" t="s">
        <v>421</v>
      </c>
      <c r="K47" s="16" t="s">
        <v>421</v>
      </c>
      <c r="L47" s="16" t="s">
        <v>421</v>
      </c>
      <c r="M47" s="16">
        <v>2.4464656278774757</v>
      </c>
      <c r="N47" s="16">
        <v>2.0670999999999999E-5</v>
      </c>
      <c r="O47" s="16">
        <v>9.4239140999999996E-6</v>
      </c>
      <c r="P47" s="16" t="s">
        <v>420</v>
      </c>
      <c r="Q47" s="16" t="s">
        <v>420</v>
      </c>
      <c r="R47" s="16">
        <v>5.2885971000000002E-5</v>
      </c>
      <c r="S47" s="16">
        <v>1.7349786999999999E-3</v>
      </c>
      <c r="T47" s="16">
        <v>5.5601662000000003E-5</v>
      </c>
      <c r="U47" s="16">
        <v>7.8980881000000003E-6</v>
      </c>
      <c r="V47" s="16">
        <v>8.6367780999999999E-4</v>
      </c>
      <c r="W47" s="16" t="s">
        <v>420</v>
      </c>
      <c r="X47" s="16">
        <v>1.7482525999999999E-5</v>
      </c>
      <c r="Y47" s="16">
        <v>3.3112579000000001E-5</v>
      </c>
      <c r="Z47" s="16" t="s">
        <v>420</v>
      </c>
      <c r="AA47" s="16" t="s">
        <v>420</v>
      </c>
      <c r="AB47" s="16">
        <v>5.0595105E-5</v>
      </c>
      <c r="AC47" s="16" t="s">
        <v>422</v>
      </c>
      <c r="AD47" s="16" t="s">
        <v>422</v>
      </c>
      <c r="AE47" s="68"/>
      <c r="AF47" s="16">
        <v>1396.9707310663814</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v>0.13724179</v>
      </c>
      <c r="F49" s="16" t="s">
        <v>420</v>
      </c>
      <c r="G49" s="16">
        <v>0.269125</v>
      </c>
      <c r="H49" s="16" t="s">
        <v>420</v>
      </c>
      <c r="I49" s="16" t="s">
        <v>421</v>
      </c>
      <c r="J49" s="16" t="s">
        <v>421</v>
      </c>
      <c r="K49" s="16" t="s">
        <v>421</v>
      </c>
      <c r="L49" s="16" t="s">
        <v>421</v>
      </c>
      <c r="M49" s="16">
        <v>0.30183415000000002</v>
      </c>
      <c r="N49" s="16">
        <v>6.3126000000000002E-2</v>
      </c>
      <c r="O49" s="16" t="s">
        <v>420</v>
      </c>
      <c r="P49" s="16" t="s">
        <v>420</v>
      </c>
      <c r="Q49" s="16" t="s">
        <v>420</v>
      </c>
      <c r="R49" s="16" t="s">
        <v>420</v>
      </c>
      <c r="S49" s="16" t="s">
        <v>420</v>
      </c>
      <c r="T49" s="16" t="s">
        <v>420</v>
      </c>
      <c r="U49" s="16" t="s">
        <v>420</v>
      </c>
      <c r="V49" s="16" t="s">
        <v>420</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1450.077</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1101.7564200000002</v>
      </c>
      <c r="AL51" s="23" t="s">
        <v>435</v>
      </c>
    </row>
    <row r="52" spans="1:38" s="2" customFormat="1" ht="26.25" customHeight="1" thickBot="1" x14ac:dyDescent="0.3">
      <c r="A52" s="29" t="s">
        <v>115</v>
      </c>
      <c r="B52" s="29" t="s">
        <v>125</v>
      </c>
      <c r="C52" s="30" t="s">
        <v>386</v>
      </c>
      <c r="D52" s="31"/>
      <c r="E52" s="16">
        <v>2.5168E-3</v>
      </c>
      <c r="F52" s="16">
        <v>15.520261285714291</v>
      </c>
      <c r="G52" s="16">
        <v>8.7538879999999996E-3</v>
      </c>
      <c r="H52" s="16" t="s">
        <v>422</v>
      </c>
      <c r="I52" s="16" t="s">
        <v>421</v>
      </c>
      <c r="J52" s="16" t="s">
        <v>421</v>
      </c>
      <c r="K52" s="16" t="s">
        <v>421</v>
      </c>
      <c r="L52" s="16" t="s">
        <v>421</v>
      </c>
      <c r="M52" s="16">
        <v>3.5463999999999998E-4</v>
      </c>
      <c r="N52" s="16">
        <v>2.2900000000000001E-4</v>
      </c>
      <c r="O52" s="16" t="s">
        <v>420</v>
      </c>
      <c r="P52" s="16" t="s">
        <v>420</v>
      </c>
      <c r="Q52" s="16" t="s">
        <v>420</v>
      </c>
      <c r="R52" s="16" t="s">
        <v>420</v>
      </c>
      <c r="S52" s="16" t="s">
        <v>420</v>
      </c>
      <c r="T52" s="16" t="s">
        <v>420</v>
      </c>
      <c r="U52" s="16" t="s">
        <v>420</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5.091469751</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1.4970193934178624</v>
      </c>
      <c r="AL53" s="23" t="s">
        <v>129</v>
      </c>
    </row>
    <row r="54" spans="1:38" s="2" customFormat="1" ht="37.5" customHeight="1" thickBot="1" x14ac:dyDescent="0.3">
      <c r="A54" s="29" t="s">
        <v>115</v>
      </c>
      <c r="B54" s="29" t="s">
        <v>130</v>
      </c>
      <c r="C54" s="30" t="s">
        <v>131</v>
      </c>
      <c r="D54" s="31"/>
      <c r="E54" s="16" t="s">
        <v>422</v>
      </c>
      <c r="F54" s="16">
        <v>3.10667718726619</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265644.36</v>
      </c>
      <c r="AL54" s="23" t="s">
        <v>438</v>
      </c>
    </row>
    <row r="55" spans="1:38" s="2" customFormat="1" ht="26.25" customHeight="1" thickBot="1" x14ac:dyDescent="0.3">
      <c r="A55" s="29" t="s">
        <v>115</v>
      </c>
      <c r="B55" s="29" t="s">
        <v>132</v>
      </c>
      <c r="C55" s="30" t="s">
        <v>133</v>
      </c>
      <c r="D55" s="31"/>
      <c r="E55" s="16">
        <v>2.2776E-4</v>
      </c>
      <c r="F55" s="16">
        <v>3.5160375667312997E-2</v>
      </c>
      <c r="G55" s="16">
        <v>0.24679404000000002</v>
      </c>
      <c r="H55" s="16" t="s">
        <v>420</v>
      </c>
      <c r="I55" s="16" t="s">
        <v>421</v>
      </c>
      <c r="J55" s="16" t="s">
        <v>421</v>
      </c>
      <c r="K55" s="16" t="s">
        <v>421</v>
      </c>
      <c r="L55" s="16" t="s">
        <v>421</v>
      </c>
      <c r="M55" s="16" t="s">
        <v>420</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v>283.96827208299999</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421</v>
      </c>
      <c r="J57" s="16" t="s">
        <v>421</v>
      </c>
      <c r="K57" s="16" t="s">
        <v>421</v>
      </c>
      <c r="L57" s="16" t="s">
        <v>421</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1.758762328</v>
      </c>
      <c r="F59" s="16">
        <v>0.80300000000000005</v>
      </c>
      <c r="G59" s="16">
        <v>0.51923152799999994</v>
      </c>
      <c r="H59" s="16">
        <v>0.15765799999999999</v>
      </c>
      <c r="I59" s="16" t="s">
        <v>421</v>
      </c>
      <c r="J59" s="16" t="s">
        <v>421</v>
      </c>
      <c r="K59" s="16" t="s">
        <v>421</v>
      </c>
      <c r="L59" s="16" t="s">
        <v>421</v>
      </c>
      <c r="M59" s="16">
        <v>3.6225273000000002E-2</v>
      </c>
      <c r="N59" s="16">
        <v>15.47927</v>
      </c>
      <c r="O59" s="16">
        <v>0.31430999999999998</v>
      </c>
      <c r="P59" s="16">
        <v>2.0700000000000002E-4</v>
      </c>
      <c r="Q59" s="16">
        <v>1.15E-4</v>
      </c>
      <c r="R59" s="16">
        <v>4.1959530000000003</v>
      </c>
      <c r="S59" s="16">
        <v>0.16964599999999999</v>
      </c>
      <c r="T59" s="16">
        <v>0.11727499999999999</v>
      </c>
      <c r="U59" s="16" t="s">
        <v>420</v>
      </c>
      <c r="V59" s="16" t="s">
        <v>420</v>
      </c>
      <c r="W59" s="16">
        <v>0.101611809</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508.11174399999999</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0.56822072000000001</v>
      </c>
      <c r="F63" s="16">
        <v>3.6442733029949403</v>
      </c>
      <c r="G63" s="16">
        <v>8.772240622</v>
      </c>
      <c r="H63" s="16" t="s">
        <v>420</v>
      </c>
      <c r="I63" s="16" t="s">
        <v>421</v>
      </c>
      <c r="J63" s="16" t="s">
        <v>421</v>
      </c>
      <c r="K63" s="16" t="s">
        <v>421</v>
      </c>
      <c r="L63" s="16" t="s">
        <v>421</v>
      </c>
      <c r="M63" s="16">
        <v>3.4103486520000006</v>
      </c>
      <c r="N63" s="16">
        <v>1.8257999999999996E-2</v>
      </c>
      <c r="O63" s="16">
        <v>4.5059999999999996E-3</v>
      </c>
      <c r="P63" s="16">
        <v>5.0000000000000001E-4</v>
      </c>
      <c r="Q63" s="16">
        <v>4.5059999999999996E-3</v>
      </c>
      <c r="R63" s="16">
        <v>2.4917999999999999E-2</v>
      </c>
      <c r="S63" s="16" t="s">
        <v>420</v>
      </c>
      <c r="T63" s="16">
        <v>1.9514E-2</v>
      </c>
      <c r="U63" s="16" t="s">
        <v>420</v>
      </c>
      <c r="V63" s="16" t="s">
        <v>420</v>
      </c>
      <c r="W63" s="16">
        <v>0.7017072848</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0.14116004400000001</v>
      </c>
      <c r="F64" s="16" t="s">
        <v>423</v>
      </c>
      <c r="G64" s="16">
        <v>3.3213999999999997E-5</v>
      </c>
      <c r="H64" s="16" t="s">
        <v>420</v>
      </c>
      <c r="I64" s="16" t="s">
        <v>421</v>
      </c>
      <c r="J64" s="16" t="s">
        <v>421</v>
      </c>
      <c r="K64" s="16" t="s">
        <v>421</v>
      </c>
      <c r="L64" s="16" t="s">
        <v>421</v>
      </c>
      <c r="M64" s="16">
        <v>3.3214130000000001E-3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631.01400000000001</v>
      </c>
      <c r="AL64" s="23" t="s">
        <v>154</v>
      </c>
    </row>
    <row r="65" spans="1:38" s="2" customFormat="1" ht="26.25" customHeight="1" thickBot="1" x14ac:dyDescent="0.3">
      <c r="A65" s="29" t="s">
        <v>49</v>
      </c>
      <c r="B65" s="29" t="s">
        <v>155</v>
      </c>
      <c r="C65" s="30" t="s">
        <v>156</v>
      </c>
      <c r="D65" s="31"/>
      <c r="E65" s="16">
        <v>1.9896785399999999</v>
      </c>
      <c r="F65" s="16" t="s">
        <v>422</v>
      </c>
      <c r="G65" s="16" t="s">
        <v>422</v>
      </c>
      <c r="H65" s="16">
        <v>4.4306613000000002E-2</v>
      </c>
      <c r="I65" s="16" t="s">
        <v>421</v>
      </c>
      <c r="J65" s="16" t="s">
        <v>421</v>
      </c>
      <c r="K65" s="16" t="s">
        <v>421</v>
      </c>
      <c r="L65" s="16" t="s">
        <v>421</v>
      </c>
      <c r="M65" s="16">
        <v>0.34261704399999998</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1345.4369999999999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421</v>
      </c>
      <c r="J66" s="16" t="s">
        <v>421</v>
      </c>
      <c r="K66" s="16" t="s">
        <v>421</v>
      </c>
      <c r="L66" s="16" t="s">
        <v>421</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6.5530058000000002E-2</v>
      </c>
      <c r="F68" s="16" t="s">
        <v>422</v>
      </c>
      <c r="G68" s="16">
        <v>0.42801288999999998</v>
      </c>
      <c r="H68" s="16" t="s">
        <v>422</v>
      </c>
      <c r="I68" s="16" t="s">
        <v>421</v>
      </c>
      <c r="J68" s="16" t="s">
        <v>421</v>
      </c>
      <c r="K68" s="16" t="s">
        <v>421</v>
      </c>
      <c r="L68" s="16" t="s">
        <v>421</v>
      </c>
      <c r="M68" s="16">
        <v>3.9355762000000002E-2</v>
      </c>
      <c r="N68" s="16" t="s">
        <v>422</v>
      </c>
      <c r="O68" s="16" t="s">
        <v>422</v>
      </c>
      <c r="P68" s="16">
        <v>3.6999999999999998E-5</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6.4668031240000001</v>
      </c>
      <c r="F70" s="16">
        <v>17.758899</v>
      </c>
      <c r="G70" s="16">
        <v>8.5847859139999994</v>
      </c>
      <c r="H70" s="16">
        <v>0.80474666899999991</v>
      </c>
      <c r="I70" s="16" t="s">
        <v>421</v>
      </c>
      <c r="J70" s="16" t="s">
        <v>421</v>
      </c>
      <c r="K70" s="16" t="s">
        <v>421</v>
      </c>
      <c r="L70" s="16" t="s">
        <v>421</v>
      </c>
      <c r="M70" s="16">
        <v>11.786310139999999</v>
      </c>
      <c r="N70" s="16">
        <v>3.5725E-2</v>
      </c>
      <c r="O70" s="16" t="s">
        <v>420</v>
      </c>
      <c r="P70" s="16">
        <v>0.32102200000000003</v>
      </c>
      <c r="Q70" s="16" t="s">
        <v>420</v>
      </c>
      <c r="R70" s="16" t="s">
        <v>420</v>
      </c>
      <c r="S70" s="16" t="s">
        <v>420</v>
      </c>
      <c r="T70" s="16" t="s">
        <v>420</v>
      </c>
      <c r="U70" s="16" t="s">
        <v>420</v>
      </c>
      <c r="V70" s="16" t="s">
        <v>420</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420</v>
      </c>
      <c r="H71" s="16" t="s">
        <v>423</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4.6260562030000001</v>
      </c>
      <c r="F72" s="16">
        <v>0.15162601000000001</v>
      </c>
      <c r="G72" s="16">
        <v>7.398553315</v>
      </c>
      <c r="H72" s="16" t="s">
        <v>420</v>
      </c>
      <c r="I72" s="16" t="s">
        <v>421</v>
      </c>
      <c r="J72" s="16" t="s">
        <v>421</v>
      </c>
      <c r="K72" s="16" t="s">
        <v>421</v>
      </c>
      <c r="L72" s="16" t="s">
        <v>421</v>
      </c>
      <c r="M72" s="16">
        <v>172.26704646100001</v>
      </c>
      <c r="N72" s="16">
        <v>0.21749299999999999</v>
      </c>
      <c r="O72" s="16" t="s">
        <v>420</v>
      </c>
      <c r="P72" s="16" t="s">
        <v>420</v>
      </c>
      <c r="Q72" s="16">
        <v>4.7427999999999998E-2</v>
      </c>
      <c r="R72" s="16">
        <v>0.50201399999999996</v>
      </c>
      <c r="S72" s="16" t="s">
        <v>420</v>
      </c>
      <c r="T72" s="16">
        <v>0.49269499999999999</v>
      </c>
      <c r="U72" s="16" t="s">
        <v>420</v>
      </c>
      <c r="V72" s="16">
        <v>0.58882599999999996</v>
      </c>
      <c r="W72" s="16">
        <v>81.068813259999999</v>
      </c>
      <c r="X72" s="16">
        <v>0.17257359</v>
      </c>
      <c r="Y72" s="16">
        <v>0.168599636</v>
      </c>
      <c r="Z72" s="16">
        <v>0.30330998799999997</v>
      </c>
      <c r="AA72" s="16">
        <v>8.9477025700000004E-2</v>
      </c>
      <c r="AB72" s="16">
        <v>0.73396023970000002</v>
      </c>
      <c r="AC72" s="16">
        <v>0.16806561950000001</v>
      </c>
      <c r="AD72" s="16" t="s">
        <v>422</v>
      </c>
      <c r="AE72" s="68"/>
      <c r="AF72" s="16" t="s">
        <v>422</v>
      </c>
      <c r="AG72" s="16" t="s">
        <v>422</v>
      </c>
      <c r="AH72" s="16" t="s">
        <v>422</v>
      </c>
      <c r="AI72" s="16" t="s">
        <v>422</v>
      </c>
      <c r="AJ72" s="16" t="s">
        <v>422</v>
      </c>
      <c r="AK72" s="16">
        <v>4416.9679999999998</v>
      </c>
      <c r="AL72" s="23" t="s">
        <v>175</v>
      </c>
    </row>
    <row r="73" spans="1:38" s="2" customFormat="1" ht="26.25" customHeight="1" thickBot="1" x14ac:dyDescent="0.3">
      <c r="A73" s="29" t="s">
        <v>49</v>
      </c>
      <c r="B73" s="29" t="s">
        <v>176</v>
      </c>
      <c r="C73" s="30" t="s">
        <v>177</v>
      </c>
      <c r="D73" s="31"/>
      <c r="E73" s="16">
        <v>2.5441389999999999E-3</v>
      </c>
      <c r="F73" s="16" t="s">
        <v>420</v>
      </c>
      <c r="G73" s="16">
        <v>1.6331168599999999</v>
      </c>
      <c r="H73" s="16" t="s">
        <v>420</v>
      </c>
      <c r="I73" s="16" t="s">
        <v>421</v>
      </c>
      <c r="J73" s="16" t="s">
        <v>421</v>
      </c>
      <c r="K73" s="16" t="s">
        <v>421</v>
      </c>
      <c r="L73" s="16" t="s">
        <v>421</v>
      </c>
      <c r="M73" s="16">
        <v>3.2481000000000003E-2</v>
      </c>
      <c r="N73" s="16">
        <v>1.3618E-2</v>
      </c>
      <c r="O73" s="16" t="s">
        <v>420</v>
      </c>
      <c r="P73" s="16" t="s">
        <v>420</v>
      </c>
      <c r="Q73" s="16">
        <v>2.8800000000000001E-4</v>
      </c>
      <c r="R73" s="16">
        <v>1.7780000000000001E-3</v>
      </c>
      <c r="S73" s="16">
        <v>3.0499999999999999E-4</v>
      </c>
      <c r="T73" s="16">
        <v>0.118635</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3.7873852E-2</v>
      </c>
      <c r="F74" s="16" t="s">
        <v>423</v>
      </c>
      <c r="G74" s="16">
        <v>2.1598599999999999E-4</v>
      </c>
      <c r="H74" s="16" t="s">
        <v>423</v>
      </c>
      <c r="I74" s="16" t="s">
        <v>421</v>
      </c>
      <c r="J74" s="16" t="s">
        <v>421</v>
      </c>
      <c r="K74" s="16" t="s">
        <v>421</v>
      </c>
      <c r="L74" s="16" t="s">
        <v>421</v>
      </c>
      <c r="M74" s="16">
        <v>6.9439799999999996E-2</v>
      </c>
      <c r="N74" s="16" t="s">
        <v>423</v>
      </c>
      <c r="O74" s="16" t="s">
        <v>423</v>
      </c>
      <c r="P74" s="16">
        <v>5.8999999999999998E-5</v>
      </c>
      <c r="Q74" s="16" t="s">
        <v>423</v>
      </c>
      <c r="R74" s="16" t="s">
        <v>420</v>
      </c>
      <c r="S74" s="16" t="s">
        <v>423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421</v>
      </c>
      <c r="J78" s="16" t="s">
        <v>421</v>
      </c>
      <c r="K78" s="16" t="s">
        <v>421</v>
      </c>
      <c r="L78" s="16" t="s">
        <v>421</v>
      </c>
      <c r="M78" s="16" t="s">
        <v>423</v>
      </c>
      <c r="N78" s="16" t="s">
        <v>423</v>
      </c>
      <c r="O78" s="16" t="s">
        <v>423</v>
      </c>
      <c r="P78" s="16" t="s">
        <v>423</v>
      </c>
      <c r="Q78" s="16" t="s">
        <v>423</v>
      </c>
      <c r="R78" s="16" t="s">
        <v>420</v>
      </c>
      <c r="S78" s="16" t="s">
        <v>423</v>
      </c>
      <c r="T78" s="16" t="s">
        <v>420</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0.49671155700000003</v>
      </c>
      <c r="F80" s="16">
        <v>0.59101000000000004</v>
      </c>
      <c r="G80" s="16">
        <v>3.700750845</v>
      </c>
      <c r="H80" s="16">
        <v>1.3111170000000001E-3</v>
      </c>
      <c r="I80" s="16" t="s">
        <v>421</v>
      </c>
      <c r="J80" s="16" t="s">
        <v>421</v>
      </c>
      <c r="K80" s="16" t="s">
        <v>421</v>
      </c>
      <c r="L80" s="16" t="s">
        <v>421</v>
      </c>
      <c r="M80" s="16">
        <v>17.685065986000001</v>
      </c>
      <c r="N80" s="16">
        <v>33.051877999999995</v>
      </c>
      <c r="O80" s="16">
        <v>2.3462649999999998</v>
      </c>
      <c r="P80" s="16">
        <v>1.1501999999999998E-2</v>
      </c>
      <c r="Q80" s="16">
        <v>2.327413</v>
      </c>
      <c r="R80" s="16" t="s">
        <v>420</v>
      </c>
      <c r="S80" s="16">
        <v>7.7951410000000001</v>
      </c>
      <c r="T80" s="16">
        <v>0.55283899999999997</v>
      </c>
      <c r="U80" s="16">
        <v>1.7377119999999999</v>
      </c>
      <c r="V80" s="16">
        <v>53.206072999999996</v>
      </c>
      <c r="W80" s="16">
        <v>24.995061344</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6.7961561321369803</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5866106</v>
      </c>
      <c r="AL82" s="23" t="s">
        <v>431</v>
      </c>
    </row>
    <row r="83" spans="1:38" s="2" customFormat="1" ht="26.25" customHeight="1" thickBot="1" x14ac:dyDescent="0.3">
      <c r="A83" s="29" t="s">
        <v>49</v>
      </c>
      <c r="B83" s="100" t="s">
        <v>205</v>
      </c>
      <c r="C83" s="35" t="s">
        <v>206</v>
      </c>
      <c r="D83" s="31"/>
      <c r="E83" s="16">
        <v>1.1349520000000001E-3</v>
      </c>
      <c r="F83" s="16">
        <v>3.5200000000000002E-2</v>
      </c>
      <c r="G83" s="16">
        <v>1.3759200000000001E-3</v>
      </c>
      <c r="H83" s="16" t="s">
        <v>420</v>
      </c>
      <c r="I83" s="16" t="s">
        <v>421</v>
      </c>
      <c r="J83" s="16" t="s">
        <v>421</v>
      </c>
      <c r="K83" s="16" t="s">
        <v>421</v>
      </c>
      <c r="L83" s="16" t="s">
        <v>421</v>
      </c>
      <c r="M83" s="16">
        <v>1.7472000000000001E-2</v>
      </c>
      <c r="N83" s="16" t="s">
        <v>420</v>
      </c>
      <c r="O83" s="16" t="s">
        <v>420</v>
      </c>
      <c r="P83" s="16" t="s">
        <v>420</v>
      </c>
      <c r="Q83" s="16" t="s">
        <v>420</v>
      </c>
      <c r="R83" s="16" t="s">
        <v>420</v>
      </c>
      <c r="S83" s="16" t="s">
        <v>420</v>
      </c>
      <c r="T83" s="16" t="s">
        <v>420</v>
      </c>
      <c r="U83" s="16" t="s">
        <v>420</v>
      </c>
      <c r="V83" s="16" t="s">
        <v>420</v>
      </c>
      <c r="W83" s="16">
        <v>0.154</v>
      </c>
      <c r="X83" s="16">
        <v>1.75087493503555E-3</v>
      </c>
      <c r="Y83" s="16">
        <v>3.7284541426621E-4</v>
      </c>
      <c r="Z83" s="16">
        <v>1.75944565497638E-6</v>
      </c>
      <c r="AA83" s="16">
        <v>1.75944565497638E-6</v>
      </c>
      <c r="AB83" s="16">
        <v>2.1272392406117102E-3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421</v>
      </c>
      <c r="J84" s="16" t="s">
        <v>421</v>
      </c>
      <c r="K84" s="16" t="s">
        <v>421</v>
      </c>
      <c r="L84" s="16" t="s">
        <v>421</v>
      </c>
      <c r="M84" s="16" t="s">
        <v>420</v>
      </c>
      <c r="N84" s="16" t="s">
        <v>420</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0.26838515000000002</v>
      </c>
      <c r="F85" s="16">
        <v>31.344963315764922</v>
      </c>
      <c r="G85" s="16">
        <v>1.0448160000000003E-3</v>
      </c>
      <c r="H85" s="16" t="s">
        <v>420</v>
      </c>
      <c r="I85" s="16" t="s">
        <v>421</v>
      </c>
      <c r="J85" s="16" t="s">
        <v>421</v>
      </c>
      <c r="K85" s="16" t="s">
        <v>421</v>
      </c>
      <c r="L85" s="16" t="s">
        <v>421</v>
      </c>
      <c r="M85" s="16">
        <v>0.115518647</v>
      </c>
      <c r="N85" s="16">
        <v>1.5449999999999999E-3</v>
      </c>
      <c r="O85" s="16">
        <v>1.37E-4</v>
      </c>
      <c r="P85" s="16">
        <v>5.5999999999999999E-5</v>
      </c>
      <c r="Q85" s="16" t="s">
        <v>420</v>
      </c>
      <c r="R85" s="16">
        <v>6.0599999999999998E-4</v>
      </c>
      <c r="S85" s="16" t="s">
        <v>420</v>
      </c>
      <c r="T85" s="16" t="s">
        <v>420</v>
      </c>
      <c r="U85" s="16" t="s">
        <v>420</v>
      </c>
      <c r="V85" s="16" t="s">
        <v>420</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2.1271201</v>
      </c>
      <c r="G86" s="16" t="s">
        <v>420</v>
      </c>
      <c r="H86" s="16" t="s">
        <v>420</v>
      </c>
      <c r="I86" s="16" t="s">
        <v>421</v>
      </c>
      <c r="J86" s="16" t="s">
        <v>421</v>
      </c>
      <c r="K86" s="16" t="s">
        <v>421</v>
      </c>
      <c r="L86" s="16" t="s">
        <v>421</v>
      </c>
      <c r="M86" s="16" t="s">
        <v>420</v>
      </c>
      <c r="N86" s="16">
        <v>5.8999999999999998E-5</v>
      </c>
      <c r="O86" s="16">
        <v>1.03E-4</v>
      </c>
      <c r="P86" s="16">
        <v>2.5000000000000001E-5</v>
      </c>
      <c r="Q86" s="16">
        <v>3.4E-5</v>
      </c>
      <c r="R86" s="16">
        <v>5.3000000000000001E-5</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1.05914</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2.5272675000000001E-2</v>
      </c>
      <c r="F88" s="16">
        <v>5.8517155389258848</v>
      </c>
      <c r="G88" s="16">
        <v>3.1970612000000002E-2</v>
      </c>
      <c r="H88" s="16" t="s">
        <v>420</v>
      </c>
      <c r="I88" s="16" t="s">
        <v>421</v>
      </c>
      <c r="J88" s="16" t="s">
        <v>421</v>
      </c>
      <c r="K88" s="16" t="s">
        <v>421</v>
      </c>
      <c r="L88" s="16" t="s">
        <v>421</v>
      </c>
      <c r="M88" s="16">
        <v>0.224445387</v>
      </c>
      <c r="N88" s="16">
        <v>0.30614799999999998</v>
      </c>
      <c r="O88" s="16" t="s">
        <v>420</v>
      </c>
      <c r="P88" s="16" t="s">
        <v>420</v>
      </c>
      <c r="Q88" s="16" t="s">
        <v>420</v>
      </c>
      <c r="R88" s="16">
        <v>1.32E-3</v>
      </c>
      <c r="S88" s="16">
        <v>2.7000000000000001E-3</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3.1743539999999999E-3</v>
      </c>
      <c r="F89" s="16">
        <v>9.4649999999999999</v>
      </c>
      <c r="G89" s="16">
        <v>2.5935999999999997E-5</v>
      </c>
      <c r="H89" s="16" t="s">
        <v>420</v>
      </c>
      <c r="I89" s="16" t="s">
        <v>421</v>
      </c>
      <c r="J89" s="16" t="s">
        <v>421</v>
      </c>
      <c r="K89" s="16" t="s">
        <v>421</v>
      </c>
      <c r="L89" s="16" t="s">
        <v>421</v>
      </c>
      <c r="M89" s="16">
        <v>1.9333579999999998E-3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4.5842254019373332</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1.908005315225085E-2</v>
      </c>
      <c r="F91" s="16">
        <v>6.6443280094558604E-2</v>
      </c>
      <c r="G91" s="16">
        <v>3.7102335381529201E-3</v>
      </c>
      <c r="H91" s="16">
        <v>4.19152241579272E-2</v>
      </c>
      <c r="I91" s="16" t="s">
        <v>421</v>
      </c>
      <c r="J91" s="16" t="s">
        <v>421</v>
      </c>
      <c r="K91" s="16" t="s">
        <v>421</v>
      </c>
      <c r="L91" s="16" t="s">
        <v>421</v>
      </c>
      <c r="M91" s="16">
        <v>0.56544844766506408</v>
      </c>
      <c r="N91" s="16">
        <v>0.96356716069934389</v>
      </c>
      <c r="O91" s="16">
        <v>9.1544216123246591E-2</v>
      </c>
      <c r="P91" s="16">
        <v>1.4839634267471721E-3</v>
      </c>
      <c r="Q91" s="16">
        <v>1.6969438575253335E-3</v>
      </c>
      <c r="R91" s="16">
        <v>0.16811182649603601</v>
      </c>
      <c r="S91" s="16">
        <v>6.6029455498413316</v>
      </c>
      <c r="T91" s="16">
        <v>0.31017021104428422</v>
      </c>
      <c r="U91" s="16">
        <v>3.5235196378460391E-2</v>
      </c>
      <c r="V91" s="16">
        <v>3.8203636639857237</v>
      </c>
      <c r="W91" s="16">
        <v>1.01000540139584E-3</v>
      </c>
      <c r="X91" s="16">
        <v>1.12110599554938E-3</v>
      </c>
      <c r="Y91" s="16">
        <v>4.5450243062812698E-4</v>
      </c>
      <c r="Z91" s="16">
        <v>4.5450243062812698E-4</v>
      </c>
      <c r="AA91" s="16">
        <v>4.5450243062812698E-4</v>
      </c>
      <c r="AB91" s="16">
        <v>2.4846132874337601E-3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421</v>
      </c>
      <c r="J92" s="16" t="s">
        <v>421</v>
      </c>
      <c r="K92" s="16" t="s">
        <v>421</v>
      </c>
      <c r="L92" s="16" t="s">
        <v>421</v>
      </c>
      <c r="M92" s="16" t="s">
        <v>420</v>
      </c>
      <c r="N92" s="16" t="s">
        <v>422</v>
      </c>
      <c r="O92" s="16" t="s">
        <v>422</v>
      </c>
      <c r="P92" s="16" t="s">
        <v>420</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9.4728870999999992E-2</v>
      </c>
      <c r="F93" s="16">
        <v>1.18286213854774</v>
      </c>
      <c r="G93" s="16">
        <v>0.16032026499999999</v>
      </c>
      <c r="H93" s="16">
        <v>4.0722839999999998E-3</v>
      </c>
      <c r="I93" s="16" t="s">
        <v>421</v>
      </c>
      <c r="J93" s="16" t="s">
        <v>421</v>
      </c>
      <c r="K93" s="16" t="s">
        <v>421</v>
      </c>
      <c r="L93" s="16" t="s">
        <v>421</v>
      </c>
      <c r="M93" s="16">
        <v>0.23919046300000002</v>
      </c>
      <c r="N93" s="16">
        <v>7.4610000000000006E-3</v>
      </c>
      <c r="O93" s="16" t="s">
        <v>422</v>
      </c>
      <c r="P93" s="16">
        <v>1.3000000000000001E-5</v>
      </c>
      <c r="Q93" s="16" t="s">
        <v>422</v>
      </c>
      <c r="R93" s="16" t="s">
        <v>422</v>
      </c>
      <c r="S93" s="16" t="s">
        <v>422</v>
      </c>
      <c r="T93" s="16" t="s">
        <v>422</v>
      </c>
      <c r="U93" s="16" t="s">
        <v>422</v>
      </c>
      <c r="V93" s="16" t="s">
        <v>422</v>
      </c>
      <c r="W93" s="16">
        <v>1.3008E-3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1.315546962</v>
      </c>
      <c r="F95" s="16" t="s">
        <v>422</v>
      </c>
      <c r="G95" s="16">
        <v>5.2565927999999998E-2</v>
      </c>
      <c r="H95" s="16" t="s">
        <v>422</v>
      </c>
      <c r="I95" s="16" t="s">
        <v>421</v>
      </c>
      <c r="J95" s="16" t="s">
        <v>421</v>
      </c>
      <c r="K95" s="16" t="s">
        <v>421</v>
      </c>
      <c r="L95" s="16" t="s">
        <v>421</v>
      </c>
      <c r="M95" s="16">
        <v>0.56090715899999999</v>
      </c>
      <c r="N95" s="16">
        <v>1.088E-3</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0.89367397777822899</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2.4527038999999997E-2</v>
      </c>
      <c r="F98" s="16" t="s">
        <v>423</v>
      </c>
      <c r="G98" s="16">
        <v>8.5736486000000015E-2</v>
      </c>
      <c r="H98" s="16">
        <v>7.6649999999999999E-3</v>
      </c>
      <c r="I98" s="16" t="s">
        <v>421</v>
      </c>
      <c r="J98" s="16" t="s">
        <v>421</v>
      </c>
      <c r="K98" s="16" t="s">
        <v>421</v>
      </c>
      <c r="L98" s="16" t="s">
        <v>421</v>
      </c>
      <c r="M98" s="16">
        <v>0.14949444300000003</v>
      </c>
      <c r="N98" s="16">
        <v>5.0299999999999997E-4</v>
      </c>
      <c r="O98" s="16">
        <v>3.8000000000000002E-5</v>
      </c>
      <c r="P98" s="16">
        <v>1.2E-5</v>
      </c>
      <c r="Q98" s="16">
        <v>1.0950000000000001E-3</v>
      </c>
      <c r="R98" s="16">
        <v>2.5099999999999998E-4</v>
      </c>
      <c r="S98" s="16">
        <v>3.77E-4</v>
      </c>
      <c r="T98" s="16">
        <v>1.3829999999999999E-3</v>
      </c>
      <c r="U98" s="16" t="s">
        <v>420</v>
      </c>
      <c r="V98" s="16" t="s">
        <v>420</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0.16069693330000001</v>
      </c>
      <c r="F99" s="16">
        <v>4.8371211880000002</v>
      </c>
      <c r="G99" s="16" t="s">
        <v>422</v>
      </c>
      <c r="H99" s="16">
        <v>3.2140688449999999</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380.59800000000001</v>
      </c>
      <c r="AL99" s="23" t="s">
        <v>239</v>
      </c>
    </row>
    <row r="100" spans="1:38" s="2" customFormat="1" ht="26.25" customHeight="1" thickBot="1" x14ac:dyDescent="0.3">
      <c r="A100" s="29" t="s">
        <v>237</v>
      </c>
      <c r="B100" s="29" t="s">
        <v>240</v>
      </c>
      <c r="C100" s="30" t="s">
        <v>402</v>
      </c>
      <c r="D100" s="33"/>
      <c r="E100" s="16">
        <v>0.18844790729999999</v>
      </c>
      <c r="F100" s="16">
        <v>11.87470274</v>
      </c>
      <c r="G100" s="16" t="s">
        <v>422</v>
      </c>
      <c r="H100" s="16">
        <v>5.6289119430000003</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1350.5070000000001</v>
      </c>
      <c r="AL100" s="23" t="s">
        <v>239</v>
      </c>
    </row>
    <row r="101" spans="1:38" s="2" customFormat="1" ht="26.25" customHeight="1" thickBot="1" x14ac:dyDescent="0.3">
      <c r="A101" s="29" t="s">
        <v>237</v>
      </c>
      <c r="B101" s="29" t="s">
        <v>241</v>
      </c>
      <c r="C101" s="30" t="s">
        <v>242</v>
      </c>
      <c r="D101" s="33"/>
      <c r="E101" s="16">
        <v>1.2012240000000001E-3</v>
      </c>
      <c r="F101" s="16">
        <v>2.7928458E-2</v>
      </c>
      <c r="G101" s="16" t="s">
        <v>422</v>
      </c>
      <c r="H101" s="16">
        <v>4.0371160109999998E-2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100.102</v>
      </c>
      <c r="AL101" s="23" t="s">
        <v>239</v>
      </c>
    </row>
    <row r="102" spans="1:38" s="2" customFormat="1" ht="26.25" customHeight="1" thickBot="1" x14ac:dyDescent="0.3">
      <c r="A102" s="29" t="s">
        <v>237</v>
      </c>
      <c r="B102" s="29" t="s">
        <v>243</v>
      </c>
      <c r="C102" s="30" t="s">
        <v>380</v>
      </c>
      <c r="D102" s="33"/>
      <c r="E102" s="16">
        <v>3.4733472879999998E-2</v>
      </c>
      <c r="F102" s="16">
        <v>5.2645158700000003</v>
      </c>
      <c r="G102" s="16" t="s">
        <v>422</v>
      </c>
      <c r="H102" s="16">
        <v>18.52356571</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6990.9719999999998</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5.1491999999999998E-4</v>
      </c>
      <c r="F104" s="16">
        <v>2.6775840000000002E-3</v>
      </c>
      <c r="G104" s="16" t="s">
        <v>422</v>
      </c>
      <c r="H104" s="16">
        <v>1.950520081E-3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4.2910000000000004</v>
      </c>
      <c r="AL104" s="23" t="s">
        <v>239</v>
      </c>
    </row>
    <row r="105" spans="1:38" s="2" customFormat="1" ht="26.25" customHeight="1" thickBot="1" x14ac:dyDescent="0.3">
      <c r="A105" s="29" t="s">
        <v>237</v>
      </c>
      <c r="B105" s="29" t="s">
        <v>248</v>
      </c>
      <c r="C105" s="30" t="s">
        <v>249</v>
      </c>
      <c r="D105" s="33"/>
      <c r="E105" s="16">
        <v>3.8670000000000002E-3</v>
      </c>
      <c r="F105" s="16">
        <v>0.107482119</v>
      </c>
      <c r="G105" s="16" t="s">
        <v>422</v>
      </c>
      <c r="H105" s="16">
        <v>6.3157162209000001E-2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15.468</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6.0484218380000003E-2</v>
      </c>
      <c r="F107" s="16">
        <v>1.6416706350000001</v>
      </c>
      <c r="G107" s="16" t="s">
        <v>422</v>
      </c>
      <c r="H107" s="16">
        <v>1.0525283409999999</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13718.352999999999</v>
      </c>
      <c r="AL107" s="23" t="s">
        <v>239</v>
      </c>
    </row>
    <row r="108" spans="1:38" s="2" customFormat="1" ht="26.25" customHeight="1" thickBot="1" x14ac:dyDescent="0.3">
      <c r="A108" s="29" t="s">
        <v>237</v>
      </c>
      <c r="B108" s="29" t="s">
        <v>253</v>
      </c>
      <c r="C108" s="30" t="s">
        <v>374</v>
      </c>
      <c r="D108" s="33"/>
      <c r="E108" s="16">
        <v>0.48039342299999999</v>
      </c>
      <c r="F108" s="16">
        <v>2.3286080880000002</v>
      </c>
      <c r="G108" s="16" t="s">
        <v>422</v>
      </c>
      <c r="H108" s="16">
        <v>0.90330765000000002</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17792.348999999998</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4.7366099999999996E-3</v>
      </c>
      <c r="F110" s="16">
        <v>0.17092701599999999</v>
      </c>
      <c r="G110" s="16" t="s">
        <v>422</v>
      </c>
      <c r="H110" s="16">
        <v>7.0171999999999998E-2</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175.43</v>
      </c>
      <c r="AL110" s="23" t="s">
        <v>239</v>
      </c>
    </row>
    <row r="111" spans="1:38" s="2" customFormat="1" ht="26.25" customHeight="1" thickBot="1" x14ac:dyDescent="0.3">
      <c r="A111" s="29" t="s">
        <v>237</v>
      </c>
      <c r="B111" s="29" t="s">
        <v>256</v>
      </c>
      <c r="C111" s="30" t="s">
        <v>370</v>
      </c>
      <c r="D111" s="33"/>
      <c r="E111" s="16">
        <v>3.1293E-5</v>
      </c>
      <c r="F111" s="16">
        <v>1.2872925E-2</v>
      </c>
      <c r="G111" s="16" t="s">
        <v>422</v>
      </c>
      <c r="H111" s="16">
        <v>2.8832219999999999E-2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31.292999999999999</v>
      </c>
      <c r="AL111" s="23" t="s">
        <v>239</v>
      </c>
    </row>
    <row r="112" spans="1:38" s="2" customFormat="1" ht="26.25" customHeight="1" thickBot="1" x14ac:dyDescent="0.3">
      <c r="A112" s="29" t="s">
        <v>257</v>
      </c>
      <c r="B112" s="29" t="s">
        <v>258</v>
      </c>
      <c r="C112" s="30" t="s">
        <v>259</v>
      </c>
      <c r="D112" s="31"/>
      <c r="E112" s="16">
        <v>4.1091199999999999</v>
      </c>
      <c r="F112" s="16" t="s">
        <v>422</v>
      </c>
      <c r="G112" s="16" t="s">
        <v>422</v>
      </c>
      <c r="H112" s="16">
        <v>2.8603316890000001</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102728000</v>
      </c>
      <c r="AL112" s="23" t="s">
        <v>412</v>
      </c>
    </row>
    <row r="113" spans="1:38" s="2" customFormat="1" ht="26.25" customHeight="1" thickBot="1" x14ac:dyDescent="0.3">
      <c r="A113" s="29" t="s">
        <v>257</v>
      </c>
      <c r="B113" s="36" t="s">
        <v>260</v>
      </c>
      <c r="C113" s="37" t="s">
        <v>261</v>
      </c>
      <c r="D113" s="31"/>
      <c r="E113" s="16">
        <v>6.2777371420000003</v>
      </c>
      <c r="F113" s="16" t="s">
        <v>422</v>
      </c>
      <c r="G113" s="16" t="s">
        <v>422</v>
      </c>
      <c r="H113" s="16">
        <v>62.968801645100001</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156943428.56146875</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1.8561277820000001E-3</v>
      </c>
      <c r="F115" s="16" t="s">
        <v>422</v>
      </c>
      <c r="G115" s="16" t="s">
        <v>422</v>
      </c>
      <c r="H115" s="16">
        <v>3.7122555640000002E-3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46403.194545454542</v>
      </c>
      <c r="AL115" s="23" t="s">
        <v>426</v>
      </c>
    </row>
    <row r="116" spans="1:38" s="2" customFormat="1" ht="26.25" customHeight="1" thickBot="1" x14ac:dyDescent="0.3">
      <c r="A116" s="29" t="s">
        <v>257</v>
      </c>
      <c r="B116" s="29" t="s">
        <v>265</v>
      </c>
      <c r="C116" s="30" t="s">
        <v>403</v>
      </c>
      <c r="D116" s="31"/>
      <c r="E116" s="16" t="s">
        <v>423</v>
      </c>
      <c r="F116" s="16" t="s">
        <v>422</v>
      </c>
      <c r="G116" s="16" t="s">
        <v>422</v>
      </c>
      <c r="H116" s="16">
        <v>4.2649107578000001</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43845787.920278065</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0.52525642080000001</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610763.27999999991</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1.67419520884448</v>
      </c>
      <c r="G125" s="16" t="s">
        <v>420</v>
      </c>
      <c r="H125" s="16" t="s">
        <v>420</v>
      </c>
      <c r="I125" s="16" t="s">
        <v>421</v>
      </c>
      <c r="J125" s="16" t="s">
        <v>421</v>
      </c>
      <c r="K125" s="16" t="s">
        <v>421</v>
      </c>
      <c r="L125" s="16" t="s">
        <v>421</v>
      </c>
      <c r="M125" s="16" t="s">
        <v>420</v>
      </c>
      <c r="N125" s="16" t="s">
        <v>420</v>
      </c>
      <c r="O125" s="16" t="s">
        <v>420</v>
      </c>
      <c r="P125" s="16" t="s">
        <v>420</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2243.143</v>
      </c>
      <c r="AL125" s="23" t="s">
        <v>417</v>
      </c>
    </row>
    <row r="126" spans="1:38" s="2" customFormat="1" ht="26.25" customHeight="1" thickBot="1" x14ac:dyDescent="0.3">
      <c r="A126" s="29" t="s">
        <v>282</v>
      </c>
      <c r="B126" s="29" t="s">
        <v>285</v>
      </c>
      <c r="C126" s="30" t="s">
        <v>286</v>
      </c>
      <c r="D126" s="31"/>
      <c r="E126" s="16" t="s">
        <v>420</v>
      </c>
      <c r="F126" s="16">
        <v>9.1922951973577305E-3</v>
      </c>
      <c r="G126" s="16" t="s">
        <v>422</v>
      </c>
      <c r="H126" s="16">
        <v>6.5192639999999996E-2</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271.63600000000002</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0.181655865</v>
      </c>
      <c r="F128" s="16">
        <v>4.7378065721891804E-3</v>
      </c>
      <c r="G128" s="16">
        <v>0.133335077</v>
      </c>
      <c r="H128" s="16" t="s">
        <v>420</v>
      </c>
      <c r="I128" s="16" t="s">
        <v>421</v>
      </c>
      <c r="J128" s="16" t="s">
        <v>421</v>
      </c>
      <c r="K128" s="16" t="s">
        <v>421</v>
      </c>
      <c r="L128" s="16" t="s">
        <v>421</v>
      </c>
      <c r="M128" s="16">
        <v>0.18511928700000002</v>
      </c>
      <c r="N128" s="16">
        <v>5.934259</v>
      </c>
      <c r="O128" s="16">
        <v>0.18193400000000001</v>
      </c>
      <c r="P128" s="16">
        <v>1.426E-2</v>
      </c>
      <c r="Q128" s="16">
        <v>3.499E-2</v>
      </c>
      <c r="R128" s="16">
        <v>0.112371</v>
      </c>
      <c r="S128" s="16">
        <v>0.52974900000000003</v>
      </c>
      <c r="T128" s="16">
        <v>2.4995E-2</v>
      </c>
      <c r="U128" s="16">
        <v>8.03E-4</v>
      </c>
      <c r="V128" s="16" t="s">
        <v>420</v>
      </c>
      <c r="W128" s="16">
        <v>12.500000001</v>
      </c>
      <c r="X128" s="16" t="s">
        <v>420</v>
      </c>
      <c r="Y128" s="16" t="s">
        <v>420</v>
      </c>
      <c r="Z128" s="16" t="s">
        <v>420</v>
      </c>
      <c r="AA128" s="16" t="s">
        <v>420</v>
      </c>
      <c r="AB128" s="16" t="s">
        <v>420</v>
      </c>
      <c r="AC128" s="16">
        <v>0.20291925</v>
      </c>
      <c r="AD128" s="16" t="s">
        <v>422</v>
      </c>
      <c r="AE128" s="68"/>
      <c r="AF128" s="16" t="s">
        <v>422</v>
      </c>
      <c r="AG128" s="16" t="s">
        <v>422</v>
      </c>
      <c r="AH128" s="16" t="s">
        <v>422</v>
      </c>
      <c r="AI128" s="16" t="s">
        <v>422</v>
      </c>
      <c r="AJ128" s="16" t="s">
        <v>422</v>
      </c>
      <c r="AK128" s="16">
        <v>164.74039758740091</v>
      </c>
      <c r="AL128" s="23" t="s">
        <v>294</v>
      </c>
    </row>
    <row r="129" spans="1:38" s="2" customFormat="1" ht="26.25" customHeight="1" thickBot="1" x14ac:dyDescent="0.3">
      <c r="A129" s="29" t="s">
        <v>282</v>
      </c>
      <c r="B129" s="29" t="s">
        <v>292</v>
      </c>
      <c r="C129" s="35" t="s">
        <v>293</v>
      </c>
      <c r="D129" s="31"/>
      <c r="E129" s="16">
        <v>0.167427935</v>
      </c>
      <c r="F129" s="16">
        <v>3.21688577664845E-3</v>
      </c>
      <c r="G129" s="16">
        <v>0.41404984700000003</v>
      </c>
      <c r="H129" s="16">
        <v>8.7600000000000008E-6</v>
      </c>
      <c r="I129" s="16" t="s">
        <v>421</v>
      </c>
      <c r="J129" s="16" t="s">
        <v>421</v>
      </c>
      <c r="K129" s="16" t="s">
        <v>421</v>
      </c>
      <c r="L129" s="16" t="s">
        <v>421</v>
      </c>
      <c r="M129" s="16">
        <v>4.2815431000000001E-2</v>
      </c>
      <c r="N129" s="16" t="s">
        <v>423</v>
      </c>
      <c r="O129" s="16" t="s">
        <v>423</v>
      </c>
      <c r="P129" s="16" t="s">
        <v>423</v>
      </c>
      <c r="Q129" s="16" t="s">
        <v>423</v>
      </c>
      <c r="R129" s="16" t="s">
        <v>423</v>
      </c>
      <c r="S129" s="16" t="s">
        <v>423</v>
      </c>
      <c r="T129" s="16" t="s">
        <v>423</v>
      </c>
      <c r="U129" s="16" t="s">
        <v>423</v>
      </c>
      <c r="V129" s="16" t="s">
        <v>423</v>
      </c>
      <c r="W129" s="16">
        <v>8.2909427233207609</v>
      </c>
      <c r="X129" s="16" t="s">
        <v>420</v>
      </c>
      <c r="Y129" s="16" t="s">
        <v>420</v>
      </c>
      <c r="Z129" s="16" t="s">
        <v>420</v>
      </c>
      <c r="AA129" s="16" t="s">
        <v>420</v>
      </c>
      <c r="AB129" s="16" t="s">
        <v>420</v>
      </c>
      <c r="AC129" s="16">
        <v>1.7272797340251601E-2</v>
      </c>
      <c r="AD129" s="16" t="s">
        <v>422</v>
      </c>
      <c r="AE129" s="68"/>
      <c r="AF129" s="16" t="s">
        <v>422</v>
      </c>
      <c r="AG129" s="16" t="s">
        <v>422</v>
      </c>
      <c r="AH129" s="16" t="s">
        <v>422</v>
      </c>
      <c r="AI129" s="16" t="s">
        <v>422</v>
      </c>
      <c r="AJ129" s="16" t="s">
        <v>422</v>
      </c>
      <c r="AK129" s="16">
        <v>29.294602412599055</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7.5645042364976E-5</v>
      </c>
      <c r="G131" s="16" t="s">
        <v>423</v>
      </c>
      <c r="H131" s="16" t="s">
        <v>423</v>
      </c>
      <c r="I131" s="16" t="s">
        <v>421</v>
      </c>
      <c r="J131" s="16" t="s">
        <v>421</v>
      </c>
      <c r="K131" s="16" t="s">
        <v>421</v>
      </c>
      <c r="L131" s="16" t="s">
        <v>421</v>
      </c>
      <c r="M131" s="16" t="s">
        <v>423</v>
      </c>
      <c r="N131" s="16" t="s">
        <v>423</v>
      </c>
      <c r="O131" s="16" t="s">
        <v>423</v>
      </c>
      <c r="P131" s="16" t="s">
        <v>423</v>
      </c>
      <c r="Q131" s="16" t="s">
        <v>423</v>
      </c>
      <c r="R131" s="16" t="s">
        <v>423</v>
      </c>
      <c r="S131" s="16" t="s">
        <v>423</v>
      </c>
      <c r="T131" s="16" t="s">
        <v>423</v>
      </c>
      <c r="U131" s="16" t="s">
        <v>423</v>
      </c>
      <c r="V131" s="16" t="s">
        <v>423</v>
      </c>
      <c r="W131" s="16">
        <v>0.109826395330084</v>
      </c>
      <c r="X131" s="16" t="s">
        <v>420</v>
      </c>
      <c r="Y131" s="16" t="s">
        <v>420</v>
      </c>
      <c r="Z131" s="16" t="s">
        <v>420</v>
      </c>
      <c r="AA131" s="16" t="s">
        <v>420</v>
      </c>
      <c r="AB131" s="16" t="s">
        <v>420</v>
      </c>
      <c r="AC131" s="16">
        <v>7.71722403852311E-2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1.2686987369796899E-3</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0.52678511640965597</v>
      </c>
      <c r="X132" s="16" t="s">
        <v>420</v>
      </c>
      <c r="Y132" s="16" t="s">
        <v>420</v>
      </c>
      <c r="Z132" s="16" t="s">
        <v>420</v>
      </c>
      <c r="AA132" s="16" t="s">
        <v>420</v>
      </c>
      <c r="AB132" s="16" t="s">
        <v>420</v>
      </c>
      <c r="AC132" s="16">
        <v>21.339125824682601</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t="s">
        <v>420</v>
      </c>
      <c r="N133" s="16" t="s">
        <v>420</v>
      </c>
      <c r="O133" s="16" t="s">
        <v>420</v>
      </c>
      <c r="P133" s="16">
        <v>1.7100000000000001E-2</v>
      </c>
      <c r="Q133" s="16" t="s">
        <v>420</v>
      </c>
      <c r="R133" s="16" t="s">
        <v>420</v>
      </c>
      <c r="S133" s="16" t="s">
        <v>420</v>
      </c>
      <c r="T133" s="16" t="s">
        <v>420</v>
      </c>
      <c r="U133" s="16" t="s">
        <v>420</v>
      </c>
      <c r="V133" s="16" t="s">
        <v>420</v>
      </c>
      <c r="W133" s="16">
        <v>6.8304000000000004E-2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17076</v>
      </c>
      <c r="AL133" s="23" t="s">
        <v>409</v>
      </c>
    </row>
    <row r="134" spans="1:38" s="2" customFormat="1" ht="26.25" customHeight="1" thickBot="1" x14ac:dyDescent="0.3">
      <c r="A134" s="29" t="s">
        <v>282</v>
      </c>
      <c r="B134" s="29" t="s">
        <v>303</v>
      </c>
      <c r="C134" s="30" t="s">
        <v>304</v>
      </c>
      <c r="D134" s="31"/>
      <c r="E134" s="16">
        <v>5.509E-3</v>
      </c>
      <c r="F134" s="16" t="s">
        <v>422</v>
      </c>
      <c r="G134" s="16">
        <v>3.9350000000000002E-4</v>
      </c>
      <c r="H134" s="16" t="s">
        <v>422</v>
      </c>
      <c r="I134" s="16" t="s">
        <v>421</v>
      </c>
      <c r="J134" s="16" t="s">
        <v>421</v>
      </c>
      <c r="K134" s="16" t="s">
        <v>421</v>
      </c>
      <c r="L134" s="16" t="s">
        <v>421</v>
      </c>
      <c r="M134" s="16">
        <v>3.9350000000000002E-4</v>
      </c>
      <c r="N134" s="16">
        <v>5.9800000000000001E-4</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7.5478301220440094E-2</v>
      </c>
      <c r="F135" s="16">
        <v>2.91944372645098E-2</v>
      </c>
      <c r="G135" s="16">
        <v>2.61088463341145E-3</v>
      </c>
      <c r="H135" s="16" t="s">
        <v>420</v>
      </c>
      <c r="I135" s="16" t="s">
        <v>421</v>
      </c>
      <c r="J135" s="16" t="s">
        <v>421</v>
      </c>
      <c r="K135" s="16" t="s">
        <v>421</v>
      </c>
      <c r="L135" s="16" t="s">
        <v>421</v>
      </c>
      <c r="M135" s="16">
        <v>1.32514262803056</v>
      </c>
      <c r="N135" s="16">
        <v>1.1630304276105549E-2</v>
      </c>
      <c r="O135" s="16">
        <v>2.3735314849194994E-3</v>
      </c>
      <c r="P135" s="16" t="s">
        <v>420</v>
      </c>
      <c r="Q135" s="16">
        <v>9.7314790881699482E-3</v>
      </c>
      <c r="R135" s="16">
        <v>2.3735314849194995E-4</v>
      </c>
      <c r="S135" s="16">
        <v>4.7470629698389988E-3</v>
      </c>
      <c r="T135" s="16" t="s">
        <v>420</v>
      </c>
      <c r="U135" s="16">
        <v>1.6614720394436499E-3</v>
      </c>
      <c r="V135" s="16">
        <v>0.41608006930638836</v>
      </c>
      <c r="W135" s="16">
        <v>21.005751717981699</v>
      </c>
      <c r="X135" s="16">
        <v>2.3735312675685499E-2</v>
      </c>
      <c r="Y135" s="16">
        <v>3.1567965858661798E-2</v>
      </c>
      <c r="Z135" s="16">
        <v>1.25797157181133E-2</v>
      </c>
      <c r="AA135" s="16">
        <v>1.92256032673052E-2</v>
      </c>
      <c r="AB135" s="16">
        <v>8.7108597519766004E-2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3.3965893654506699E-3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94128630.433714211</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421</v>
      </c>
      <c r="J137" s="16" t="s">
        <v>421</v>
      </c>
      <c r="K137" s="16" t="s">
        <v>421</v>
      </c>
      <c r="L137" s="16" t="s">
        <v>421</v>
      </c>
      <c r="M137" s="16" t="s">
        <v>420</v>
      </c>
      <c r="N137" s="16" t="s">
        <v>420</v>
      </c>
      <c r="O137" s="16" t="s">
        <v>420</v>
      </c>
      <c r="P137" s="16" t="s">
        <v>420</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t="s">
        <v>421</v>
      </c>
      <c r="J139" s="16" t="s">
        <v>421</v>
      </c>
      <c r="K139" s="16" t="s">
        <v>421</v>
      </c>
      <c r="L139" s="16" t="s">
        <v>421</v>
      </c>
      <c r="M139" s="16" t="s">
        <v>422</v>
      </c>
      <c r="N139" s="16">
        <v>1.1029582445120001E-3</v>
      </c>
      <c r="O139" s="16">
        <v>2.2204841329729998E-3</v>
      </c>
      <c r="P139" s="16">
        <v>2.2204841329729998E-3</v>
      </c>
      <c r="Q139" s="16">
        <v>3.5392934867410001E-3</v>
      </c>
      <c r="R139" s="16">
        <v>3.3725628741240001E-3</v>
      </c>
      <c r="S139" s="16">
        <v>7.8371724446579995E-3</v>
      </c>
      <c r="T139" s="16" t="s">
        <v>422</v>
      </c>
      <c r="U139" s="16" t="s">
        <v>422</v>
      </c>
      <c r="V139" s="16" t="s">
        <v>422</v>
      </c>
      <c r="W139" s="16">
        <v>3.9405380868123299</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240.0607499008452</v>
      </c>
      <c r="F141" s="55">
        <f t="shared" ref="F141:AD141" si="0">SUM(F14:F140)</f>
        <v>203.15861345009498</v>
      </c>
      <c r="G141" s="55">
        <f t="shared" si="0"/>
        <v>186.72038239596174</v>
      </c>
      <c r="H141" s="55">
        <f t="shared" si="0"/>
        <v>101.74110484953719</v>
      </c>
      <c r="I141" s="55">
        <f t="shared" si="0"/>
        <v>0</v>
      </c>
      <c r="J141" s="55">
        <f t="shared" si="0"/>
        <v>0</v>
      </c>
      <c r="K141" s="55">
        <f t="shared" si="0"/>
        <v>0</v>
      </c>
      <c r="L141" s="55">
        <f t="shared" si="0"/>
        <v>0</v>
      </c>
      <c r="M141" s="55">
        <f t="shared" si="0"/>
        <v>649.67952268751003</v>
      </c>
      <c r="N141" s="55">
        <f t="shared" si="0"/>
        <v>119.3252022956282</v>
      </c>
      <c r="O141" s="55">
        <f t="shared" si="0"/>
        <v>3.2777203859937618</v>
      </c>
      <c r="P141" s="55">
        <f t="shared" si="0"/>
        <v>1.1397038475913963</v>
      </c>
      <c r="Q141" s="55">
        <f t="shared" si="0"/>
        <v>3.1026406773498683</v>
      </c>
      <c r="R141" s="55">
        <f>SUM(R14:R140)</f>
        <v>9.6450713008218081</v>
      </c>
      <c r="S141" s="55">
        <f t="shared" si="0"/>
        <v>28.236072104506071</v>
      </c>
      <c r="T141" s="55">
        <f t="shared" si="0"/>
        <v>56.72457299780519</v>
      </c>
      <c r="U141" s="55">
        <f t="shared" si="0"/>
        <v>3.6124338514963026</v>
      </c>
      <c r="V141" s="55">
        <f t="shared" si="0"/>
        <v>73.814584275111912</v>
      </c>
      <c r="W141" s="55">
        <f t="shared" si="0"/>
        <v>251.5931847082193</v>
      </c>
      <c r="X141" s="55">
        <f t="shared" si="0"/>
        <v>2.138118726747587</v>
      </c>
      <c r="Y141" s="55">
        <f t="shared" si="0"/>
        <v>2.3115110257175266</v>
      </c>
      <c r="Z141" s="55">
        <f t="shared" si="0"/>
        <v>1.4171665678249601</v>
      </c>
      <c r="AA141" s="55">
        <f t="shared" si="0"/>
        <v>1.1754229890997616</v>
      </c>
      <c r="AB141" s="55">
        <f t="shared" si="0"/>
        <v>7.0422193103488819</v>
      </c>
      <c r="AC141" s="55">
        <f t="shared" si="0"/>
        <v>98.374578472666101</v>
      </c>
      <c r="AD141" s="55">
        <f t="shared" si="0"/>
        <v>1.8653463143890892</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50.852660406948715</v>
      </c>
      <c r="F143" s="16">
        <v>30.411120247820858</v>
      </c>
      <c r="G143" s="16">
        <v>3.3577085378654692</v>
      </c>
      <c r="H143" s="16">
        <v>0.37257712990624775</v>
      </c>
      <c r="I143" s="16" t="s">
        <v>421</v>
      </c>
      <c r="J143" s="16" t="s">
        <v>421</v>
      </c>
      <c r="K143" s="16" t="s">
        <v>421</v>
      </c>
      <c r="L143" s="16" t="s">
        <v>421</v>
      </c>
      <c r="M143" s="16">
        <v>244.22284365230976</v>
      </c>
      <c r="N143" s="16">
        <v>35.33261334697287</v>
      </c>
      <c r="O143" s="16">
        <v>2.9601878701797412E-4</v>
      </c>
      <c r="P143" s="16">
        <v>1.6026883787337416E-2</v>
      </c>
      <c r="Q143" s="16">
        <v>4.6922871294340567E-4</v>
      </c>
      <c r="R143" s="16">
        <v>1.6305139270421272E-2</v>
      </c>
      <c r="S143" s="16">
        <v>1.1272120140113737E-2</v>
      </c>
      <c r="T143" s="16">
        <v>3.026208064460037E-3</v>
      </c>
      <c r="U143" s="16">
        <v>3.4641985185086295E-4</v>
      </c>
      <c r="V143" s="16">
        <v>5.8671307500379057E-2</v>
      </c>
      <c r="W143" s="16">
        <v>1.1543133000000001</v>
      </c>
      <c r="X143" s="16">
        <v>3.8645721606899996E-2</v>
      </c>
      <c r="Y143" s="16">
        <v>4.8279420186800003E-2</v>
      </c>
      <c r="Z143" s="16">
        <v>3.2090865791100001E-2</v>
      </c>
      <c r="AA143" s="16">
        <v>4.4959894102500002E-2</v>
      </c>
      <c r="AB143" s="16">
        <v>0.1639759016873</v>
      </c>
      <c r="AC143" s="16">
        <v>1.1543132E-3</v>
      </c>
      <c r="AD143" s="16">
        <v>2.4335709999999999E-4</v>
      </c>
      <c r="AE143" s="68"/>
      <c r="AF143" s="16">
        <v>98519.079054225207</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6.4611346271142551</v>
      </c>
      <c r="F144" s="16">
        <v>0.82766936464541618</v>
      </c>
      <c r="G144" s="16">
        <v>0.8056361287038738</v>
      </c>
      <c r="H144" s="16">
        <v>4.5379485043002474E-3</v>
      </c>
      <c r="I144" s="16" t="s">
        <v>421</v>
      </c>
      <c r="J144" s="16" t="s">
        <v>421</v>
      </c>
      <c r="K144" s="16" t="s">
        <v>421</v>
      </c>
      <c r="L144" s="16" t="s">
        <v>421</v>
      </c>
      <c r="M144" s="16">
        <v>8.268736211103322</v>
      </c>
      <c r="N144" s="16">
        <v>0.30808627399981087</v>
      </c>
      <c r="O144" s="16">
        <v>1.7510153937511575E-5</v>
      </c>
      <c r="P144" s="16">
        <v>1.72228565915336E-3</v>
      </c>
      <c r="Q144" s="16">
        <v>3.3949982609240214E-5</v>
      </c>
      <c r="R144" s="16">
        <v>2.6802460707550943E-3</v>
      </c>
      <c r="S144" s="16">
        <v>1.8002880252380418E-3</v>
      </c>
      <c r="T144" s="16">
        <v>8.6095494736790375E-5</v>
      </c>
      <c r="U144" s="16">
        <v>3.2879657343457269E-5</v>
      </c>
      <c r="V144" s="16">
        <v>5.8862285638488204E-3</v>
      </c>
      <c r="W144" s="16">
        <v>4.7216099999999997E-2</v>
      </c>
      <c r="X144" s="16">
        <v>6.3809753276999996E-3</v>
      </c>
      <c r="Y144" s="16">
        <v>7.1924422091000006E-3</v>
      </c>
      <c r="Z144" s="16">
        <v>5.5958608521000002E-3</v>
      </c>
      <c r="AA144" s="16">
        <v>6.0124290589E-3</v>
      </c>
      <c r="AB144" s="16">
        <v>2.51817074478E-2</v>
      </c>
      <c r="AC144" s="16">
        <v>4.7216199999999997E-5</v>
      </c>
      <c r="AD144" s="16">
        <v>1.47597E-5</v>
      </c>
      <c r="AE144" s="68"/>
      <c r="AF144" s="16">
        <v>13595.1436396675</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44.226303068056417</v>
      </c>
      <c r="F145" s="16">
        <v>2.3704757902592126</v>
      </c>
      <c r="G145" s="16">
        <v>2.9511422081639385</v>
      </c>
      <c r="H145" s="16">
        <v>1.2891823827671551E-2</v>
      </c>
      <c r="I145" s="16" t="s">
        <v>421</v>
      </c>
      <c r="J145" s="16" t="s">
        <v>421</v>
      </c>
      <c r="K145" s="16" t="s">
        <v>421</v>
      </c>
      <c r="L145" s="16" t="s">
        <v>421</v>
      </c>
      <c r="M145" s="16">
        <v>9.8810682490474768</v>
      </c>
      <c r="N145" s="16">
        <v>1.0876451161715848E-2</v>
      </c>
      <c r="O145" s="16">
        <v>5.6820264957778362E-5</v>
      </c>
      <c r="P145" s="16">
        <v>6.0184690426156604E-3</v>
      </c>
      <c r="Q145" s="16">
        <v>1.1360469757228594E-4</v>
      </c>
      <c r="R145" s="16">
        <v>9.6495194837363171E-3</v>
      </c>
      <c r="S145" s="16">
        <v>6.4709528863681805E-3</v>
      </c>
      <c r="T145" s="16">
        <v>2.2781854498017516E-4</v>
      </c>
      <c r="U145" s="16">
        <v>1.1356886522901515E-4</v>
      </c>
      <c r="V145" s="16">
        <v>2.0441320770924604E-2</v>
      </c>
      <c r="W145" s="16">
        <v>0.28011039999999998</v>
      </c>
      <c r="X145" s="16">
        <v>4.0015693108000003E-3</v>
      </c>
      <c r="Y145" s="16">
        <v>2.4231725268999998E-2</v>
      </c>
      <c r="Z145" s="16">
        <v>2.7077285667900002E-2</v>
      </c>
      <c r="AA145" s="16">
        <v>6.2246633719000004E-3</v>
      </c>
      <c r="AB145" s="16">
        <v>6.15352436196E-2</v>
      </c>
      <c r="AC145" s="16">
        <v>1.135449E-4</v>
      </c>
      <c r="AD145" s="16">
        <v>5.0587000000000002E-5</v>
      </c>
      <c r="AE145" s="68"/>
      <c r="AF145" s="16">
        <v>48473.315021552698</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0.17809666973907959</v>
      </c>
      <c r="F146" s="16">
        <v>3.8090692364404846</v>
      </c>
      <c r="G146" s="16">
        <v>1.8078287035480679E-2</v>
      </c>
      <c r="H146" s="16">
        <v>1.4235192612536052E-3</v>
      </c>
      <c r="I146" s="16" t="s">
        <v>421</v>
      </c>
      <c r="J146" s="16" t="s">
        <v>421</v>
      </c>
      <c r="K146" s="16" t="s">
        <v>421</v>
      </c>
      <c r="L146" s="16" t="s">
        <v>421</v>
      </c>
      <c r="M146" s="16">
        <v>16.272818677249514</v>
      </c>
      <c r="N146" s="16">
        <v>0.8668622151468145</v>
      </c>
      <c r="O146" s="16">
        <v>1.1531401785926051E-3</v>
      </c>
      <c r="P146" s="16">
        <v>2.6213516201446986E-4</v>
      </c>
      <c r="Q146" s="16">
        <v>9.0391435177403379E-6</v>
      </c>
      <c r="R146" s="16">
        <v>5.019776047195122E-3</v>
      </c>
      <c r="S146" s="16">
        <v>0.19584934954469127</v>
      </c>
      <c r="T146" s="16">
        <v>8.0915518775243923E-3</v>
      </c>
      <c r="U146" s="16">
        <v>1.1481089764745606E-3</v>
      </c>
      <c r="V146" s="16">
        <v>0.11424666546412975</v>
      </c>
      <c r="W146" s="16">
        <v>1.9043900000000002E-2</v>
      </c>
      <c r="X146" s="16">
        <v>2.9019406700000002E-4</v>
      </c>
      <c r="Y146" s="16">
        <v>5.3202245610000005E-4</v>
      </c>
      <c r="Z146" s="16">
        <v>1.8137129180000001E-4</v>
      </c>
      <c r="AA146" s="16">
        <v>6.2270810190000008E-4</v>
      </c>
      <c r="AB146" s="16">
        <v>1.6262959168000003E-3</v>
      </c>
      <c r="AC146" s="16">
        <v>1.9043999999999999E-5</v>
      </c>
      <c r="AD146" s="16">
        <v>1.9043999999999999E-5</v>
      </c>
      <c r="AE146" s="68"/>
      <c r="AF146" s="16">
        <v>1325.9085230798</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5.947879008037658</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275.98420303971079</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1.1246369463948136</v>
      </c>
      <c r="O148" s="16">
        <v>5.44762925966119E-3</v>
      </c>
      <c r="P148" s="16">
        <v>0</v>
      </c>
      <c r="Q148" s="16">
        <v>1.3093208539907773E-2</v>
      </c>
      <c r="R148" s="16">
        <v>0.41418979724410304</v>
      </c>
      <c r="S148" s="16">
        <v>9.0475837095835399</v>
      </c>
      <c r="T148" s="16">
        <v>6.711367978525748E-2</v>
      </c>
      <c r="U148" s="16">
        <v>9.9310035483608523E-3</v>
      </c>
      <c r="V148" s="16">
        <v>3.9098508288036462</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46882.421331641803</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46882.421331641803</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240.0607499008452</v>
      </c>
      <c r="F152" s="55">
        <f t="shared" ref="F152:AD152" si="1">F141 + F151 + IF(AND(OR($B$4="AT",$B$4="BE",$B$4="CH",$B$4="GB",$B$4="IE",$B$4="LT",$B$4="LU",$B$4="NL"),SUM(F143:F149)&gt;0),SUM(F143:F149)-SUM(F27:F33),0)</f>
        <v>203.15861345009498</v>
      </c>
      <c r="G152" s="55">
        <f t="shared" si="1"/>
        <v>186.72038239596174</v>
      </c>
      <c r="H152" s="55">
        <f t="shared" si="1"/>
        <v>101.74110484953719</v>
      </c>
      <c r="I152" s="55">
        <f t="shared" si="1"/>
        <v>0</v>
      </c>
      <c r="J152" s="55">
        <f t="shared" si="1"/>
        <v>0</v>
      </c>
      <c r="K152" s="55">
        <f t="shared" si="1"/>
        <v>0</v>
      </c>
      <c r="L152" s="55">
        <f t="shared" si="1"/>
        <v>0</v>
      </c>
      <c r="M152" s="55">
        <f t="shared" si="1"/>
        <v>649.67952268751003</v>
      </c>
      <c r="N152" s="55">
        <f t="shared" si="1"/>
        <v>119.3252022956282</v>
      </c>
      <c r="O152" s="55">
        <f t="shared" si="1"/>
        <v>3.2777203859937618</v>
      </c>
      <c r="P152" s="55">
        <f t="shared" si="1"/>
        <v>1.1397038475913963</v>
      </c>
      <c r="Q152" s="55">
        <f t="shared" si="1"/>
        <v>3.1026406773498683</v>
      </c>
      <c r="R152" s="55">
        <f t="shared" si="1"/>
        <v>9.6450713008218081</v>
      </c>
      <c r="S152" s="55">
        <f t="shared" si="1"/>
        <v>28.236072104506071</v>
      </c>
      <c r="T152" s="55">
        <f t="shared" si="1"/>
        <v>56.72457299780519</v>
      </c>
      <c r="U152" s="55">
        <f t="shared" si="1"/>
        <v>3.6124338514963026</v>
      </c>
      <c r="V152" s="55">
        <f t="shared" si="1"/>
        <v>73.814584275111912</v>
      </c>
      <c r="W152" s="55">
        <f t="shared" si="1"/>
        <v>251.5931847082193</v>
      </c>
      <c r="X152" s="55">
        <f t="shared" si="1"/>
        <v>2.138118726747587</v>
      </c>
      <c r="Y152" s="55">
        <f t="shared" si="1"/>
        <v>2.3115110257175266</v>
      </c>
      <c r="Z152" s="55">
        <f t="shared" si="1"/>
        <v>1.4171665678249601</v>
      </c>
      <c r="AA152" s="55">
        <f t="shared" si="1"/>
        <v>1.1754229890997616</v>
      </c>
      <c r="AB152" s="55">
        <f t="shared" si="1"/>
        <v>7.0422193103488819</v>
      </c>
      <c r="AC152" s="55">
        <f t="shared" si="1"/>
        <v>98.374578472666101</v>
      </c>
      <c r="AD152" s="55">
        <f t="shared" si="1"/>
        <v>1.8653463143890892</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240.0607499008452</v>
      </c>
      <c r="F154" s="55">
        <f>F141 + F153 - IF(OR($B$6=2005,$B$6&gt;=2020),SUM(F99:F122),0) + IF(AND(OR($B$4="AT",$B$4="BE",$B$4="CH",$B$4="GB",$B$4="IE",$B$4="LT",$B$4="LU",$B$4="NL"),SUM(F143:F149)&gt;0),SUM(F143:F149)-SUM(F27:F33),0)</f>
        <v>203.15861345009498</v>
      </c>
      <c r="G154" s="55">
        <f>G141 + G153 + IF(AND(OR($B$4="AT",$B$4="BE",$B$4="CH",$B$4="GB",$B$4="IE",$B$4="LT",$B$4="LU",$B$4="NL"),SUM(G143:G149)&gt;0),SUM(G143:G149)-SUM(G27:G33),0)</f>
        <v>186.72038239596174</v>
      </c>
      <c r="H154" s="55">
        <f t="shared" ref="H154:AD154" si="2">H141 + H153 + IF(AND(OR($B$4="AT",$B$4="BE",$B$4="CH",$B$4="GB",$B$4="IE",$B$4="LT",$B$4="LU",$B$4="NL"),SUM(H143:H149)&gt;0),SUM(H143:H149)-SUM(H27:H33),0)</f>
        <v>101.74110484953719</v>
      </c>
      <c r="I154" s="55">
        <f t="shared" si="2"/>
        <v>0</v>
      </c>
      <c r="J154" s="55">
        <f t="shared" si="2"/>
        <v>0</v>
      </c>
      <c r="K154" s="55">
        <f t="shared" si="2"/>
        <v>0</v>
      </c>
      <c r="L154" s="55">
        <f t="shared" si="2"/>
        <v>0</v>
      </c>
      <c r="M154" s="55">
        <f t="shared" si="2"/>
        <v>649.67952268751003</v>
      </c>
      <c r="N154" s="55">
        <f t="shared" si="2"/>
        <v>119.3252022956282</v>
      </c>
      <c r="O154" s="55">
        <f t="shared" si="2"/>
        <v>3.2777203859937618</v>
      </c>
      <c r="P154" s="55">
        <f t="shared" si="2"/>
        <v>1.1397038475913963</v>
      </c>
      <c r="Q154" s="55">
        <f t="shared" si="2"/>
        <v>3.1026406773498683</v>
      </c>
      <c r="R154" s="55">
        <f t="shared" si="2"/>
        <v>9.6450713008218081</v>
      </c>
      <c r="S154" s="55">
        <f t="shared" si="2"/>
        <v>28.236072104506071</v>
      </c>
      <c r="T154" s="55">
        <f t="shared" si="2"/>
        <v>56.72457299780519</v>
      </c>
      <c r="U154" s="55">
        <f t="shared" si="2"/>
        <v>3.6124338514963026</v>
      </c>
      <c r="V154" s="55">
        <f t="shared" si="2"/>
        <v>73.814584275111912</v>
      </c>
      <c r="W154" s="55">
        <f t="shared" si="2"/>
        <v>251.5931847082193</v>
      </c>
      <c r="X154" s="55">
        <f t="shared" si="2"/>
        <v>2.138118726747587</v>
      </c>
      <c r="Y154" s="55">
        <f t="shared" si="2"/>
        <v>2.3115110257175266</v>
      </c>
      <c r="Z154" s="55">
        <f t="shared" si="2"/>
        <v>1.4171665678249601</v>
      </c>
      <c r="AA154" s="55">
        <f t="shared" si="2"/>
        <v>1.1754229890997616</v>
      </c>
      <c r="AB154" s="55">
        <f t="shared" si="2"/>
        <v>7.0422193103488819</v>
      </c>
      <c r="AC154" s="55">
        <f t="shared" si="2"/>
        <v>98.374578472666101</v>
      </c>
      <c r="AD154" s="55">
        <f t="shared" si="2"/>
        <v>1.8653463143890892</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11.0255644815719</v>
      </c>
      <c r="F157" s="55">
        <v>0.163839898612367</v>
      </c>
      <c r="G157" s="55">
        <v>0.65137974799143095</v>
      </c>
      <c r="H157" s="55" t="s">
        <v>420</v>
      </c>
      <c r="I157" s="55" t="s">
        <v>421</v>
      </c>
      <c r="J157" s="55" t="s">
        <v>421</v>
      </c>
      <c r="K157" s="55" t="s">
        <v>421</v>
      </c>
      <c r="L157" s="55" t="s">
        <v>421</v>
      </c>
      <c r="M157" s="55">
        <v>1.5373968676957099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2.8737194144017202E-2</v>
      </c>
      <c r="F158" s="55">
        <v>6.2270280540354002E-3</v>
      </c>
      <c r="G158" s="55">
        <v>1.84023665155E-3</v>
      </c>
      <c r="H158" s="55" t="s">
        <v>420</v>
      </c>
      <c r="I158" s="55" t="s">
        <v>421</v>
      </c>
      <c r="J158" s="55" t="s">
        <v>421</v>
      </c>
      <c r="K158" s="55" t="s">
        <v>421</v>
      </c>
      <c r="L158" s="55" t="s">
        <v>421</v>
      </c>
      <c r="M158" s="55">
        <v>0.41313521569044698</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19.227250146473349</v>
      </c>
      <c r="F159" s="55">
        <v>1.1376130259785617</v>
      </c>
      <c r="G159" s="55">
        <v>12.052425648985979</v>
      </c>
      <c r="H159" s="55">
        <v>2.5878012607812098E-3</v>
      </c>
      <c r="I159" s="55" t="s">
        <v>421</v>
      </c>
      <c r="J159" s="55" t="s">
        <v>421</v>
      </c>
      <c r="K159" s="55" t="s">
        <v>421</v>
      </c>
      <c r="L159" s="55" t="s">
        <v>421</v>
      </c>
      <c r="M159" s="55">
        <v>5.7505954853211438</v>
      </c>
      <c r="N159" s="55">
        <v>4.7653361509991374E-2</v>
      </c>
      <c r="O159" s="55">
        <v>6.5665885417047001E-3</v>
      </c>
      <c r="P159" s="55">
        <v>9.4166616293518499E-3</v>
      </c>
      <c r="Q159" s="55">
        <v>9.5876776383215859E-2</v>
      </c>
      <c r="R159" s="55" t="s">
        <v>420</v>
      </c>
      <c r="S159" s="55">
        <v>9.5876776383215859E-2</v>
      </c>
      <c r="T159" s="55">
        <v>5.4118969917036139</v>
      </c>
      <c r="U159" s="55">
        <v>9.5306723019982748E-2</v>
      </c>
      <c r="V159" s="55">
        <v>0.22025428364290187</v>
      </c>
      <c r="W159" s="55" t="s">
        <v>420</v>
      </c>
      <c r="X159" s="55">
        <v>1.16849519443099E-2</v>
      </c>
      <c r="Y159" s="55">
        <v>1.1026390573216039E-2</v>
      </c>
      <c r="Z159" s="55">
        <v>4.5975722884550492E-3</v>
      </c>
      <c r="AA159" s="55" t="s">
        <v>420</v>
      </c>
      <c r="AB159" s="55">
        <v>2.730891480598107E-2</v>
      </c>
      <c r="AC159" s="55" t="s">
        <v>422</v>
      </c>
      <c r="AD159" s="55" t="s">
        <v>422</v>
      </c>
      <c r="AE159" s="77"/>
      <c r="AF159" s="55">
        <v>168845.31921700001</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16.03615031412399</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372.06049649489296</v>
      </c>
      <c r="F173" s="14">
        <f t="shared" ref="F173:AD173" si="3">SUM(F14:F140)+SUM(F143:F149)+SUM(F157:F164)</f>
        <v>263.86865736406759</v>
      </c>
      <c r="G173" s="14">
        <f t="shared" si="3"/>
        <v>206.55859319135945</v>
      </c>
      <c r="H173" s="14">
        <f t="shared" si="3"/>
        <v>102.13512307229746</v>
      </c>
      <c r="I173" s="14">
        <f t="shared" si="3"/>
        <v>0</v>
      </c>
      <c r="J173" s="14">
        <f t="shared" si="3"/>
        <v>0</v>
      </c>
      <c r="K173" s="14">
        <f t="shared" si="3"/>
        <v>0</v>
      </c>
      <c r="L173" s="14">
        <f t="shared" si="3"/>
        <v>0</v>
      </c>
      <c r="M173" s="14">
        <f t="shared" si="3"/>
        <v>936.02611704592744</v>
      </c>
      <c r="N173" s="14">
        <f t="shared" si="3"/>
        <v>157.01593089081422</v>
      </c>
      <c r="O173" s="14">
        <f t="shared" si="3"/>
        <v>3.2912580931796334</v>
      </c>
      <c r="P173" s="14">
        <f t="shared" si="3"/>
        <v>1.173150282871869</v>
      </c>
      <c r="Q173" s="14">
        <f t="shared" si="3"/>
        <v>3.2122364848096345</v>
      </c>
      <c r="R173" s="14">
        <f t="shared" si="3"/>
        <v>10.092915778938019</v>
      </c>
      <c r="S173" s="14">
        <f t="shared" si="3"/>
        <v>37.594925301069239</v>
      </c>
      <c r="T173" s="14">
        <f t="shared" si="3"/>
        <v>62.215015343275759</v>
      </c>
      <c r="U173" s="14">
        <f t="shared" si="3"/>
        <v>3.7193125554155442</v>
      </c>
      <c r="V173" s="14">
        <f t="shared" si="3"/>
        <v>78.143934909857748</v>
      </c>
      <c r="W173" s="14">
        <f t="shared" si="3"/>
        <v>253.09386840821929</v>
      </c>
      <c r="X173" s="14">
        <f t="shared" si="3"/>
        <v>2.199122139004297</v>
      </c>
      <c r="Y173" s="14">
        <f t="shared" si="3"/>
        <v>2.4027730264117428</v>
      </c>
      <c r="Z173" s="14">
        <f t="shared" si="3"/>
        <v>1.486709523716315</v>
      </c>
      <c r="AA173" s="14">
        <f t="shared" si="3"/>
        <v>1.2332426837349617</v>
      </c>
      <c r="AB173" s="14">
        <f t="shared" si="3"/>
        <v>7.3218473738263627</v>
      </c>
      <c r="AC173" s="14">
        <f t="shared" si="3"/>
        <v>98.375912590966095</v>
      </c>
      <c r="AD173" s="14">
        <f t="shared" si="3"/>
        <v>1.8656740621890893</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7"/>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5.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1996</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1996</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40.472174623500003</v>
      </c>
      <c r="F14" s="16">
        <v>0.15947098709173813</v>
      </c>
      <c r="G14" s="16">
        <v>54.308046169000001</v>
      </c>
      <c r="H14" s="16">
        <v>8.7699999999999996E-4</v>
      </c>
      <c r="I14" s="16" t="s">
        <v>421</v>
      </c>
      <c r="J14" s="16" t="s">
        <v>421</v>
      </c>
      <c r="K14" s="16" t="s">
        <v>421</v>
      </c>
      <c r="L14" s="16" t="s">
        <v>421</v>
      </c>
      <c r="M14" s="16">
        <v>2.2763484140800001</v>
      </c>
      <c r="N14" s="16">
        <v>4.2672870938749998</v>
      </c>
      <c r="O14" s="16">
        <v>0.52332765791799996</v>
      </c>
      <c r="P14" s="16">
        <v>0.42672443131817994</v>
      </c>
      <c r="Q14" s="16">
        <v>0.2715669442541</v>
      </c>
      <c r="R14" s="16">
        <v>0.85271504832589995</v>
      </c>
      <c r="S14" s="16">
        <v>0.93682525676430006</v>
      </c>
      <c r="T14" s="16">
        <v>2.4974009796123005</v>
      </c>
      <c r="U14" s="16">
        <v>1.74932762186195</v>
      </c>
      <c r="V14" s="16">
        <v>2.508241542525</v>
      </c>
      <c r="W14" s="16">
        <v>80.211464701409824</v>
      </c>
      <c r="X14" s="16">
        <v>9.2425662945000013E-5</v>
      </c>
      <c r="Y14" s="16">
        <v>2.2500445379999999E-5</v>
      </c>
      <c r="Z14" s="16">
        <v>2.1984005979999998E-5</v>
      </c>
      <c r="AA14" s="16">
        <v>1.836790693E-4</v>
      </c>
      <c r="AB14" s="16">
        <v>3.2058918423000005E-4</v>
      </c>
      <c r="AC14" s="16">
        <v>60.590080627717235</v>
      </c>
      <c r="AD14" s="16">
        <v>4.8096133404599995E-3</v>
      </c>
      <c r="AE14" s="68"/>
      <c r="AF14" s="16">
        <v>7141.1113420000001</v>
      </c>
      <c r="AG14" s="16">
        <v>126034.745</v>
      </c>
      <c r="AH14" s="16">
        <v>62108.820656571399</v>
      </c>
      <c r="AI14" s="16">
        <v>3368.0425751140001</v>
      </c>
      <c r="AJ14" s="16">
        <v>3145.3097287176402</v>
      </c>
      <c r="AK14" s="16" t="s">
        <v>422</v>
      </c>
      <c r="AL14" s="23" t="s">
        <v>45</v>
      </c>
    </row>
    <row r="15" spans="1:38" s="1" customFormat="1" ht="26.25" customHeight="1" thickBot="1" x14ac:dyDescent="0.3">
      <c r="A15" s="29" t="s">
        <v>49</v>
      </c>
      <c r="B15" s="29" t="s">
        <v>50</v>
      </c>
      <c r="C15" s="30" t="s">
        <v>51</v>
      </c>
      <c r="D15" s="31"/>
      <c r="E15" s="16">
        <v>7.3365642279999994</v>
      </c>
      <c r="F15" s="16">
        <v>0.39000749720900041</v>
      </c>
      <c r="G15" s="16">
        <v>40.916351440000007</v>
      </c>
      <c r="H15" s="16" t="s">
        <v>420</v>
      </c>
      <c r="I15" s="16" t="s">
        <v>421</v>
      </c>
      <c r="J15" s="16" t="s">
        <v>421</v>
      </c>
      <c r="K15" s="16" t="s">
        <v>421</v>
      </c>
      <c r="L15" s="16" t="s">
        <v>421</v>
      </c>
      <c r="M15" s="16">
        <v>25.448912031999999</v>
      </c>
      <c r="N15" s="16">
        <v>0.40692400000000001</v>
      </c>
      <c r="O15" s="16">
        <v>1.3004999999999999E-2</v>
      </c>
      <c r="P15" s="16">
        <v>8.0040000000000007E-3</v>
      </c>
      <c r="Q15" s="16">
        <v>2.8102000000000002E-2</v>
      </c>
      <c r="R15" s="16">
        <v>3.638058</v>
      </c>
      <c r="S15" s="16">
        <v>0.13501200000000002</v>
      </c>
      <c r="T15" s="16">
        <v>32.737124999999999</v>
      </c>
      <c r="U15" s="16">
        <v>5.078E-3</v>
      </c>
      <c r="V15" s="16" t="s">
        <v>420</v>
      </c>
      <c r="W15" s="16">
        <v>5.2262919400000003E-2</v>
      </c>
      <c r="X15" s="16" t="s">
        <v>420</v>
      </c>
      <c r="Y15" s="16" t="s">
        <v>420</v>
      </c>
      <c r="Z15" s="16" t="s">
        <v>420</v>
      </c>
      <c r="AA15" s="16" t="s">
        <v>420</v>
      </c>
      <c r="AB15" s="16" t="s">
        <v>420</v>
      </c>
      <c r="AC15" s="16" t="s">
        <v>422</v>
      </c>
      <c r="AD15" s="16" t="s">
        <v>422</v>
      </c>
      <c r="AE15" s="68"/>
      <c r="AF15" s="16">
        <v>65548.546545999998</v>
      </c>
      <c r="AG15" s="16" t="s">
        <v>422</v>
      </c>
      <c r="AH15" s="16">
        <v>86.336439999999996</v>
      </c>
      <c r="AI15" s="16" t="s">
        <v>422</v>
      </c>
      <c r="AJ15" s="16" t="s">
        <v>422</v>
      </c>
      <c r="AK15" s="16" t="s">
        <v>422</v>
      </c>
      <c r="AL15" s="23" t="s">
        <v>45</v>
      </c>
    </row>
    <row r="16" spans="1:38" s="1" customFormat="1" ht="26.25" customHeight="1" thickBot="1" x14ac:dyDescent="0.3">
      <c r="A16" s="29" t="s">
        <v>49</v>
      </c>
      <c r="B16" s="29" t="s">
        <v>52</v>
      </c>
      <c r="C16" s="30" t="s">
        <v>53</v>
      </c>
      <c r="D16" s="31"/>
      <c r="E16" s="16">
        <v>2.6284098822000002</v>
      </c>
      <c r="F16" s="16">
        <v>4.0665903176372795E-2</v>
      </c>
      <c r="G16" s="16">
        <v>4.4724213190000004</v>
      </c>
      <c r="H16" s="16" t="s">
        <v>422</v>
      </c>
      <c r="I16" s="16" t="s">
        <v>421</v>
      </c>
      <c r="J16" s="16" t="s">
        <v>421</v>
      </c>
      <c r="K16" s="16" t="s">
        <v>421</v>
      </c>
      <c r="L16" s="16" t="s">
        <v>421</v>
      </c>
      <c r="M16" s="16">
        <v>0.25873959635999999</v>
      </c>
      <c r="N16" s="16">
        <v>1.9983999999999998E-2</v>
      </c>
      <c r="O16" s="16" t="s">
        <v>420</v>
      </c>
      <c r="P16" s="16">
        <v>1.5E-5</v>
      </c>
      <c r="Q16" s="16">
        <v>1E-3</v>
      </c>
      <c r="R16" s="16">
        <v>4.0000000000000001E-3</v>
      </c>
      <c r="S16" s="16">
        <v>3.0000000000000001E-3</v>
      </c>
      <c r="T16" s="16">
        <v>0.123</v>
      </c>
      <c r="U16" s="16" t="s">
        <v>420</v>
      </c>
      <c r="V16" s="16" t="s">
        <v>420</v>
      </c>
      <c r="W16" s="16" t="s">
        <v>423</v>
      </c>
      <c r="X16" s="16" t="s">
        <v>423</v>
      </c>
      <c r="Y16" s="16" t="s">
        <v>423</v>
      </c>
      <c r="Z16" s="16" t="s">
        <v>423</v>
      </c>
      <c r="AA16" s="16" t="s">
        <v>423</v>
      </c>
      <c r="AB16" s="16" t="s">
        <v>423</v>
      </c>
      <c r="AC16" s="16" t="s">
        <v>423</v>
      </c>
      <c r="AD16" s="16" t="s">
        <v>422</v>
      </c>
      <c r="AE16" s="68"/>
      <c r="AF16" s="16">
        <v>1868.786417</v>
      </c>
      <c r="AG16" s="16">
        <v>4251.3325999999997</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0.42791542850000003</v>
      </c>
      <c r="F17" s="16">
        <v>1.8096340019470202E-2</v>
      </c>
      <c r="G17" s="16">
        <v>0.17441540500000002</v>
      </c>
      <c r="H17" s="16" t="s">
        <v>420</v>
      </c>
      <c r="I17" s="16" t="s">
        <v>421</v>
      </c>
      <c r="J17" s="16" t="s">
        <v>421</v>
      </c>
      <c r="K17" s="16" t="s">
        <v>421</v>
      </c>
      <c r="L17" s="16" t="s">
        <v>421</v>
      </c>
      <c r="M17" s="16">
        <v>5.9547143672000001E-2</v>
      </c>
      <c r="N17" s="16">
        <v>0.43881900000000001</v>
      </c>
      <c r="O17" s="16">
        <v>5.0000000000000001E-3</v>
      </c>
      <c r="P17" s="16">
        <v>1.0009999999999999E-3</v>
      </c>
      <c r="Q17" s="16">
        <v>0.186</v>
      </c>
      <c r="R17" s="16">
        <v>9.7000000000000003E-2</v>
      </c>
      <c r="S17" s="16">
        <v>0.23699999999999999</v>
      </c>
      <c r="T17" s="16">
        <v>0.36599999999999999</v>
      </c>
      <c r="U17" s="16">
        <v>1E-3</v>
      </c>
      <c r="V17" s="16">
        <v>1</v>
      </c>
      <c r="W17" s="16">
        <v>1.0452841439999999E-2</v>
      </c>
      <c r="X17" s="16" t="s">
        <v>420</v>
      </c>
      <c r="Y17" s="16" t="s">
        <v>420</v>
      </c>
      <c r="Z17" s="16" t="s">
        <v>420</v>
      </c>
      <c r="AA17" s="16" t="s">
        <v>420</v>
      </c>
      <c r="AB17" s="16" t="s">
        <v>420</v>
      </c>
      <c r="AC17" s="16" t="s">
        <v>422</v>
      </c>
      <c r="AD17" s="16" t="s">
        <v>422</v>
      </c>
      <c r="AE17" s="68"/>
      <c r="AF17" s="16">
        <v>1078.60155173507</v>
      </c>
      <c r="AG17" s="16">
        <v>0</v>
      </c>
      <c r="AH17" s="16">
        <v>7478.7291480000004</v>
      </c>
      <c r="AI17" s="16" t="s">
        <v>422</v>
      </c>
      <c r="AJ17" s="16" t="s">
        <v>422</v>
      </c>
      <c r="AK17" s="16" t="s">
        <v>422</v>
      </c>
      <c r="AL17" s="23" t="s">
        <v>45</v>
      </c>
    </row>
    <row r="18" spans="1:38" s="2" customFormat="1" ht="26.25" customHeight="1" thickBot="1" x14ac:dyDescent="0.3">
      <c r="A18" s="29" t="s">
        <v>49</v>
      </c>
      <c r="B18" s="29" t="s">
        <v>56</v>
      </c>
      <c r="C18" s="30" t="s">
        <v>57</v>
      </c>
      <c r="D18" s="31"/>
      <c r="E18" s="16">
        <v>0.66923066109999996</v>
      </c>
      <c r="F18" s="16">
        <v>2.46807987253981E-2</v>
      </c>
      <c r="G18" s="16">
        <v>1.0762639949999999</v>
      </c>
      <c r="H18" s="16" t="s">
        <v>420</v>
      </c>
      <c r="I18" s="16" t="s">
        <v>421</v>
      </c>
      <c r="J18" s="16" t="s">
        <v>421</v>
      </c>
      <c r="K18" s="16" t="s">
        <v>421</v>
      </c>
      <c r="L18" s="16" t="s">
        <v>421</v>
      </c>
      <c r="M18" s="16">
        <v>0.42211257089999998</v>
      </c>
      <c r="N18" s="16">
        <v>4.4875999999999999E-2</v>
      </c>
      <c r="O18" s="16">
        <v>2E-3</v>
      </c>
      <c r="P18" s="16">
        <v>1.1440000000000001E-3</v>
      </c>
      <c r="Q18" s="16">
        <v>7.0000000000000001E-3</v>
      </c>
      <c r="R18" s="16">
        <v>3.6999999999999998E-2</v>
      </c>
      <c r="S18" s="16">
        <v>2.4E-2</v>
      </c>
      <c r="T18" s="16">
        <v>1.327801</v>
      </c>
      <c r="U18" s="16">
        <v>1E-3</v>
      </c>
      <c r="V18" s="16" t="s">
        <v>420</v>
      </c>
      <c r="W18" s="16">
        <v>1.1008397119999999E-2</v>
      </c>
      <c r="X18" s="16" t="s">
        <v>420</v>
      </c>
      <c r="Y18" s="16" t="s">
        <v>420</v>
      </c>
      <c r="Z18" s="16" t="s">
        <v>420</v>
      </c>
      <c r="AA18" s="16" t="s">
        <v>420</v>
      </c>
      <c r="AB18" s="16" t="s">
        <v>420</v>
      </c>
      <c r="AC18" s="16" t="s">
        <v>420</v>
      </c>
      <c r="AD18" s="16" t="s">
        <v>422</v>
      </c>
      <c r="AE18" s="68"/>
      <c r="AF18" s="16">
        <v>2589.9686844805001</v>
      </c>
      <c r="AG18" s="16">
        <v>1722.89</v>
      </c>
      <c r="AH18" s="16">
        <v>4087.2344039999998</v>
      </c>
      <c r="AI18" s="16" t="s">
        <v>422</v>
      </c>
      <c r="AJ18" s="16" t="s">
        <v>422</v>
      </c>
      <c r="AK18" s="16" t="s">
        <v>422</v>
      </c>
      <c r="AL18" s="23" t="s">
        <v>45</v>
      </c>
    </row>
    <row r="19" spans="1:38" s="2" customFormat="1" ht="26.25" customHeight="1" thickBot="1" x14ac:dyDescent="0.3">
      <c r="A19" s="29" t="s">
        <v>49</v>
      </c>
      <c r="B19" s="29" t="s">
        <v>58</v>
      </c>
      <c r="C19" s="30" t="s">
        <v>59</v>
      </c>
      <c r="D19" s="31"/>
      <c r="E19" s="16">
        <v>4.0157724200000002</v>
      </c>
      <c r="F19" s="16">
        <v>0.24045586079890799</v>
      </c>
      <c r="G19" s="16">
        <v>2.8509159479999999</v>
      </c>
      <c r="H19" s="16" t="s">
        <v>420</v>
      </c>
      <c r="I19" s="16" t="s">
        <v>421</v>
      </c>
      <c r="J19" s="16" t="s">
        <v>421</v>
      </c>
      <c r="K19" s="16" t="s">
        <v>421</v>
      </c>
      <c r="L19" s="16" t="s">
        <v>421</v>
      </c>
      <c r="M19" s="16">
        <v>0.55427742910000011</v>
      </c>
      <c r="N19" s="16">
        <v>0.21310599999999996</v>
      </c>
      <c r="O19" s="16">
        <v>1.2999999999999999E-2</v>
      </c>
      <c r="P19" s="16">
        <v>9.9279999999999976E-3</v>
      </c>
      <c r="Q19" s="16">
        <v>1.2999999999999999E-2</v>
      </c>
      <c r="R19" s="16">
        <v>0.26900000000000002</v>
      </c>
      <c r="S19" s="16">
        <v>0.13500000000000001</v>
      </c>
      <c r="T19" s="16">
        <v>8.0242459999999998</v>
      </c>
      <c r="U19" s="16">
        <v>5.0000000000000001E-3</v>
      </c>
      <c r="V19" s="16">
        <v>0.58524600000000004</v>
      </c>
      <c r="W19" s="16">
        <v>4.95219142936065E-2</v>
      </c>
      <c r="X19" s="16" t="s">
        <v>420</v>
      </c>
      <c r="Y19" s="16" t="s">
        <v>420</v>
      </c>
      <c r="Z19" s="16" t="s">
        <v>420</v>
      </c>
      <c r="AA19" s="16" t="s">
        <v>420</v>
      </c>
      <c r="AB19" s="16" t="s">
        <v>420</v>
      </c>
      <c r="AC19" s="16" t="s">
        <v>422</v>
      </c>
      <c r="AD19" s="16" t="s">
        <v>422</v>
      </c>
      <c r="AE19" s="68"/>
      <c r="AF19" s="16">
        <v>10413.789000000001</v>
      </c>
      <c r="AG19" s="16">
        <v>1.25</v>
      </c>
      <c r="AH19" s="16">
        <v>40353.73012</v>
      </c>
      <c r="AI19" s="16" t="s">
        <v>422</v>
      </c>
      <c r="AJ19" s="16">
        <v>0</v>
      </c>
      <c r="AK19" s="16" t="s">
        <v>422</v>
      </c>
      <c r="AL19" s="23" t="s">
        <v>45</v>
      </c>
    </row>
    <row r="20" spans="1:38" s="2" customFormat="1" ht="26.25" customHeight="1" thickBot="1" x14ac:dyDescent="0.3">
      <c r="A20" s="29" t="s">
        <v>49</v>
      </c>
      <c r="B20" s="29" t="s">
        <v>60</v>
      </c>
      <c r="C20" s="30" t="s">
        <v>61</v>
      </c>
      <c r="D20" s="31"/>
      <c r="E20" s="16">
        <v>0.45590251789999997</v>
      </c>
      <c r="F20" s="16">
        <v>2.88810425659396E-2</v>
      </c>
      <c r="G20" s="16">
        <v>0.55341165999999997</v>
      </c>
      <c r="H20" s="16" t="s">
        <v>420</v>
      </c>
      <c r="I20" s="16" t="s">
        <v>421</v>
      </c>
      <c r="J20" s="16" t="s">
        <v>421</v>
      </c>
      <c r="K20" s="16" t="s">
        <v>421</v>
      </c>
      <c r="L20" s="16" t="s">
        <v>421</v>
      </c>
      <c r="M20" s="16">
        <v>0.34913787092999998</v>
      </c>
      <c r="N20" s="16">
        <v>4.5310000000000003E-3</v>
      </c>
      <c r="O20" s="16" t="s">
        <v>420</v>
      </c>
      <c r="P20" s="16">
        <v>6.7000000000000002E-5</v>
      </c>
      <c r="Q20" s="16" t="s">
        <v>420</v>
      </c>
      <c r="R20" s="16">
        <v>7.0000000000000001E-3</v>
      </c>
      <c r="S20" s="16">
        <v>3.0000000000000001E-3</v>
      </c>
      <c r="T20" s="16">
        <v>0.19900000000000001</v>
      </c>
      <c r="U20" s="16" t="s">
        <v>420</v>
      </c>
      <c r="V20" s="16" t="s">
        <v>420</v>
      </c>
      <c r="W20" s="16">
        <v>1.5901257440879901E-2</v>
      </c>
      <c r="X20" s="16" t="s">
        <v>420</v>
      </c>
      <c r="Y20" s="16" t="s">
        <v>420</v>
      </c>
      <c r="Z20" s="16" t="s">
        <v>420</v>
      </c>
      <c r="AA20" s="16" t="s">
        <v>420</v>
      </c>
      <c r="AB20" s="16" t="s">
        <v>420</v>
      </c>
      <c r="AC20" s="16" t="s">
        <v>422</v>
      </c>
      <c r="AD20" s="16" t="s">
        <v>422</v>
      </c>
      <c r="AE20" s="68"/>
      <c r="AF20" s="16">
        <v>355.356180011692</v>
      </c>
      <c r="AG20" s="16">
        <v>1330.55</v>
      </c>
      <c r="AH20" s="16">
        <v>4128.1301819999999</v>
      </c>
      <c r="AI20" s="16">
        <v>0</v>
      </c>
      <c r="AJ20" s="16" t="s">
        <v>422</v>
      </c>
      <c r="AK20" s="16" t="s">
        <v>422</v>
      </c>
      <c r="AL20" s="23" t="s">
        <v>45</v>
      </c>
    </row>
    <row r="21" spans="1:38" s="2" customFormat="1" ht="26.25" customHeight="1" thickBot="1" x14ac:dyDescent="0.3">
      <c r="A21" s="29" t="s">
        <v>49</v>
      </c>
      <c r="B21" s="29" t="s">
        <v>62</v>
      </c>
      <c r="C21" s="30" t="s">
        <v>63</v>
      </c>
      <c r="D21" s="31"/>
      <c r="E21" s="16">
        <v>3.213191823999999</v>
      </c>
      <c r="F21" s="16">
        <v>0.120798269975554</v>
      </c>
      <c r="G21" s="16">
        <v>7.2788920069999996</v>
      </c>
      <c r="H21" s="16" t="s">
        <v>420</v>
      </c>
      <c r="I21" s="16" t="s">
        <v>421</v>
      </c>
      <c r="J21" s="16" t="s">
        <v>421</v>
      </c>
      <c r="K21" s="16" t="s">
        <v>421</v>
      </c>
      <c r="L21" s="16" t="s">
        <v>421</v>
      </c>
      <c r="M21" s="16">
        <v>0.68075380829999987</v>
      </c>
      <c r="N21" s="16">
        <v>2.0422090000000002</v>
      </c>
      <c r="O21" s="16">
        <v>0.02</v>
      </c>
      <c r="P21" s="16">
        <v>1.2047E-2</v>
      </c>
      <c r="Q21" s="16">
        <v>0.02</v>
      </c>
      <c r="R21" s="16">
        <v>0.40699999999999997</v>
      </c>
      <c r="S21" s="16">
        <v>0.20399999999999999</v>
      </c>
      <c r="T21" s="16">
        <v>11.981</v>
      </c>
      <c r="U21" s="16">
        <v>8.0000000000000002E-3</v>
      </c>
      <c r="V21" s="16" t="s">
        <v>420</v>
      </c>
      <c r="W21" s="16">
        <v>5.29960004937809E-2</v>
      </c>
      <c r="X21" s="16" t="s">
        <v>420</v>
      </c>
      <c r="Y21" s="16" t="s">
        <v>420</v>
      </c>
      <c r="Z21" s="16" t="s">
        <v>420</v>
      </c>
      <c r="AA21" s="16" t="s">
        <v>420</v>
      </c>
      <c r="AB21" s="16" t="s">
        <v>420</v>
      </c>
      <c r="AC21" s="16" t="s">
        <v>422</v>
      </c>
      <c r="AD21" s="16" t="s">
        <v>422</v>
      </c>
      <c r="AE21" s="68"/>
      <c r="AF21" s="16">
        <v>14502.751371501799</v>
      </c>
      <c r="AG21" s="16">
        <v>1226.0034505000001</v>
      </c>
      <c r="AH21" s="16">
        <v>11734.812540000001</v>
      </c>
      <c r="AI21" s="16">
        <v>0</v>
      </c>
      <c r="AJ21" s="16" t="s">
        <v>422</v>
      </c>
      <c r="AK21" s="16" t="s">
        <v>422</v>
      </c>
      <c r="AL21" s="23" t="s">
        <v>45</v>
      </c>
    </row>
    <row r="22" spans="1:38" s="2" customFormat="1" ht="26.25" customHeight="1" thickBot="1" x14ac:dyDescent="0.3">
      <c r="A22" s="29" t="s">
        <v>49</v>
      </c>
      <c r="B22" s="29" t="s">
        <v>64</v>
      </c>
      <c r="C22" s="30" t="s">
        <v>65</v>
      </c>
      <c r="D22" s="31"/>
      <c r="E22" s="16">
        <v>0.73355045409999997</v>
      </c>
      <c r="F22" s="16">
        <v>3.1375753034165399E-2</v>
      </c>
      <c r="G22" s="16">
        <v>1.207573617</v>
      </c>
      <c r="H22" s="16" t="s">
        <v>420</v>
      </c>
      <c r="I22" s="16" t="s">
        <v>421</v>
      </c>
      <c r="J22" s="16" t="s">
        <v>421</v>
      </c>
      <c r="K22" s="16" t="s">
        <v>421</v>
      </c>
      <c r="L22" s="16" t="s">
        <v>421</v>
      </c>
      <c r="M22" s="16">
        <v>0.10349105028</v>
      </c>
      <c r="N22" s="16">
        <v>3.073E-2</v>
      </c>
      <c r="O22" s="16">
        <v>1.3330000000000002E-2</v>
      </c>
      <c r="P22" s="16">
        <v>2.098E-3</v>
      </c>
      <c r="Q22" s="16">
        <v>3.0000000000000001E-3</v>
      </c>
      <c r="R22" s="16">
        <v>5.1999999999999998E-2</v>
      </c>
      <c r="S22" s="16">
        <v>2.5999999999999999E-2</v>
      </c>
      <c r="T22" s="16">
        <v>1.544165</v>
      </c>
      <c r="U22" s="16">
        <v>1E-3</v>
      </c>
      <c r="V22" s="16" t="s">
        <v>420</v>
      </c>
      <c r="W22" s="16">
        <v>1.3155180957198E-2</v>
      </c>
      <c r="X22" s="16" t="s">
        <v>420</v>
      </c>
      <c r="Y22" s="16" t="s">
        <v>420</v>
      </c>
      <c r="Z22" s="16" t="s">
        <v>420</v>
      </c>
      <c r="AA22" s="16" t="s">
        <v>420</v>
      </c>
      <c r="AB22" s="16" t="s">
        <v>420</v>
      </c>
      <c r="AC22" s="16" t="s">
        <v>422</v>
      </c>
      <c r="AD22" s="16" t="s">
        <v>422</v>
      </c>
      <c r="AE22" s="68"/>
      <c r="AF22" s="16">
        <v>2498.2464994690472</v>
      </c>
      <c r="AG22" s="16">
        <v>114.48076293198659</v>
      </c>
      <c r="AH22" s="16">
        <v>11042.161328</v>
      </c>
      <c r="AI22" s="16">
        <v>0</v>
      </c>
      <c r="AJ22" s="16">
        <v>0</v>
      </c>
      <c r="AK22" s="16" t="s">
        <v>422</v>
      </c>
      <c r="AL22" s="23" t="s">
        <v>45</v>
      </c>
    </row>
    <row r="23" spans="1:38" s="2" customFormat="1" ht="26.25" customHeight="1" thickBot="1" x14ac:dyDescent="0.3">
      <c r="A23" s="29" t="s">
        <v>66</v>
      </c>
      <c r="B23" s="29" t="s">
        <v>387</v>
      </c>
      <c r="C23" s="30" t="s">
        <v>383</v>
      </c>
      <c r="D23" s="47"/>
      <c r="E23" s="16">
        <v>3.4021849300000002</v>
      </c>
      <c r="F23" s="16">
        <v>1.06759103</v>
      </c>
      <c r="G23" s="16">
        <v>9.3874579999999999E-2</v>
      </c>
      <c r="H23" s="16">
        <v>6.1131730699999997E-4</v>
      </c>
      <c r="I23" s="16" t="s">
        <v>421</v>
      </c>
      <c r="J23" s="16" t="s">
        <v>421</v>
      </c>
      <c r="K23" s="16" t="s">
        <v>421</v>
      </c>
      <c r="L23" s="16" t="s">
        <v>421</v>
      </c>
      <c r="M23" s="16">
        <v>3.6262512199999999</v>
      </c>
      <c r="N23" s="16">
        <v>9.5019999999999993E-2</v>
      </c>
      <c r="O23" s="16">
        <v>1.1663469900000001E-3</v>
      </c>
      <c r="P23" s="16" t="s">
        <v>420</v>
      </c>
      <c r="Q23" s="16" t="s">
        <v>420</v>
      </c>
      <c r="R23" s="16">
        <v>3.9597579900000008E-3</v>
      </c>
      <c r="S23" s="16">
        <v>0.18912602000000001</v>
      </c>
      <c r="T23" s="16">
        <v>5.5310281299999998E-3</v>
      </c>
      <c r="U23" s="16">
        <v>7.2866599000000003E-4</v>
      </c>
      <c r="V23" s="16">
        <v>0.10184707899999999</v>
      </c>
      <c r="W23" s="16" t="s">
        <v>420</v>
      </c>
      <c r="X23" s="16">
        <v>2.3338565899999998E-3</v>
      </c>
      <c r="Y23" s="16">
        <v>3.7670689900000001E-3</v>
      </c>
      <c r="Z23" s="16" t="s">
        <v>420</v>
      </c>
      <c r="AA23" s="16" t="s">
        <v>420</v>
      </c>
      <c r="AB23" s="16">
        <v>6.1009255800000004E-3</v>
      </c>
      <c r="AC23" s="16" t="s">
        <v>422</v>
      </c>
      <c r="AD23" s="16" t="s">
        <v>422</v>
      </c>
      <c r="AE23" s="68"/>
      <c r="AF23" s="16">
        <v>3472.9872391284966</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2.4763126670999993</v>
      </c>
      <c r="F24" s="16">
        <v>8.6783126277450509E-2</v>
      </c>
      <c r="G24" s="16">
        <v>2.7826250799999999</v>
      </c>
      <c r="H24" s="16" t="s">
        <v>420</v>
      </c>
      <c r="I24" s="16" t="s">
        <v>421</v>
      </c>
      <c r="J24" s="16" t="s">
        <v>421</v>
      </c>
      <c r="K24" s="16" t="s">
        <v>421</v>
      </c>
      <c r="L24" s="16" t="s">
        <v>421</v>
      </c>
      <c r="M24" s="16">
        <v>1.2991231593000001</v>
      </c>
      <c r="N24" s="16">
        <v>0.12280399999999994</v>
      </c>
      <c r="O24" s="16">
        <v>8.2159999999999993E-3</v>
      </c>
      <c r="P24" s="16">
        <v>5.5653000000000001E-2</v>
      </c>
      <c r="Q24" s="16">
        <v>8.0000000000000002E-3</v>
      </c>
      <c r="R24" s="16">
        <v>0.16507199999999997</v>
      </c>
      <c r="S24" s="16">
        <v>8.4945999999999994E-2</v>
      </c>
      <c r="T24" s="16">
        <v>4.8490720000000005</v>
      </c>
      <c r="U24" s="16">
        <v>2E-3</v>
      </c>
      <c r="V24" s="16" t="s">
        <v>420</v>
      </c>
      <c r="W24" s="16">
        <v>2.7529282331708031E-2</v>
      </c>
      <c r="X24" s="16" t="s">
        <v>420</v>
      </c>
      <c r="Y24" s="16" t="s">
        <v>420</v>
      </c>
      <c r="Z24" s="16" t="s">
        <v>420</v>
      </c>
      <c r="AA24" s="16" t="s">
        <v>420</v>
      </c>
      <c r="AB24" s="16" t="s">
        <v>420</v>
      </c>
      <c r="AC24" s="16" t="s">
        <v>420</v>
      </c>
      <c r="AD24" s="16" t="s">
        <v>422</v>
      </c>
      <c r="AE24" s="68"/>
      <c r="AF24" s="16">
        <v>7189.3095500771142</v>
      </c>
      <c r="AG24" s="16">
        <v>335.70409023949287</v>
      </c>
      <c r="AH24" s="16">
        <v>23322.822776000001</v>
      </c>
      <c r="AI24" s="16">
        <v>958.78462000000013</v>
      </c>
      <c r="AJ24" s="16">
        <v>8.0000000000000004E-4</v>
      </c>
      <c r="AK24" s="16" t="s">
        <v>422</v>
      </c>
      <c r="AL24" s="23" t="s">
        <v>45</v>
      </c>
    </row>
    <row r="25" spans="1:38" s="2" customFormat="1" ht="26.25" customHeight="1" thickBot="1" x14ac:dyDescent="0.3">
      <c r="A25" s="29" t="s">
        <v>69</v>
      </c>
      <c r="B25" s="29" t="s">
        <v>70</v>
      </c>
      <c r="C25" s="30" t="s">
        <v>71</v>
      </c>
      <c r="D25" s="31"/>
      <c r="E25" s="16">
        <v>1.149167657134367</v>
      </c>
      <c r="F25" s="16">
        <v>0.10225251195922225</v>
      </c>
      <c r="G25" s="16">
        <v>7.3830867167577877E-2</v>
      </c>
      <c r="H25" s="16" t="s">
        <v>420</v>
      </c>
      <c r="I25" s="16" t="s">
        <v>421</v>
      </c>
      <c r="J25" s="16" t="s">
        <v>421</v>
      </c>
      <c r="K25" s="16" t="s">
        <v>421</v>
      </c>
      <c r="L25" s="16" t="s">
        <v>421</v>
      </c>
      <c r="M25" s="16">
        <v>0.92892309237789294</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46778.306933215688</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6.2465008364119001E-3</v>
      </c>
      <c r="F26" s="16">
        <v>1.1005569875387169E-2</v>
      </c>
      <c r="G26" s="16">
        <v>8.0920983587112001E-4</v>
      </c>
      <c r="H26" s="16" t="s">
        <v>420</v>
      </c>
      <c r="I26" s="16" t="s">
        <v>421</v>
      </c>
      <c r="J26" s="16" t="s">
        <v>421</v>
      </c>
      <c r="K26" s="16" t="s">
        <v>421</v>
      </c>
      <c r="L26" s="16" t="s">
        <v>421</v>
      </c>
      <c r="M26" s="16">
        <v>0.34873817021173176</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145.46997166662206</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57.424469058160547</v>
      </c>
      <c r="F27" s="16">
        <v>36.628401202509068</v>
      </c>
      <c r="G27" s="16">
        <v>2.2197070758532988</v>
      </c>
      <c r="H27" s="16">
        <v>0.57555908691451285</v>
      </c>
      <c r="I27" s="16" t="s">
        <v>421</v>
      </c>
      <c r="J27" s="16" t="s">
        <v>421</v>
      </c>
      <c r="K27" s="16" t="s">
        <v>421</v>
      </c>
      <c r="L27" s="16" t="s">
        <v>421</v>
      </c>
      <c r="M27" s="16">
        <v>297.87697765729166</v>
      </c>
      <c r="N27" s="16">
        <v>43.063148885347928</v>
      </c>
      <c r="O27" s="16">
        <v>3.6149459332063711E-4</v>
      </c>
      <c r="P27" s="16">
        <v>1.9103655571029214E-2</v>
      </c>
      <c r="Q27" s="16">
        <v>5.6927101607360739E-4</v>
      </c>
      <c r="R27" s="16">
        <v>1.8874147617264692E-2</v>
      </c>
      <c r="S27" s="16">
        <v>1.3079958424669665E-2</v>
      </c>
      <c r="T27" s="16">
        <v>3.7517509317975457E-3</v>
      </c>
      <c r="U27" s="16">
        <v>4.1555284550594132E-4</v>
      </c>
      <c r="V27" s="16">
        <v>7.0187967074039403E-2</v>
      </c>
      <c r="W27" s="16">
        <v>1.4727027000000001</v>
      </c>
      <c r="X27" s="16">
        <v>4.2663862793699998E-2</v>
      </c>
      <c r="Y27" s="16">
        <v>5.3313300982400003E-2</v>
      </c>
      <c r="Z27" s="16">
        <v>3.5363378956299998E-2</v>
      </c>
      <c r="AA27" s="16">
        <v>4.9912054001800002E-2</v>
      </c>
      <c r="AB27" s="16">
        <v>0.18125259673419997</v>
      </c>
      <c r="AC27" s="16">
        <v>1.4727029999999999E-3</v>
      </c>
      <c r="AD27" s="16">
        <v>3.05507E-4</v>
      </c>
      <c r="AE27" s="68"/>
      <c r="AF27" s="16">
        <v>115235.5003933024</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6.6287516800091124</v>
      </c>
      <c r="F28" s="16">
        <v>0.96945361746861625</v>
      </c>
      <c r="G28" s="16">
        <v>0.39230790556754963</v>
      </c>
      <c r="H28" s="16">
        <v>5.9313527671162533E-3</v>
      </c>
      <c r="I28" s="16" t="s">
        <v>421</v>
      </c>
      <c r="J28" s="16" t="s">
        <v>421</v>
      </c>
      <c r="K28" s="16" t="s">
        <v>421</v>
      </c>
      <c r="L28" s="16" t="s">
        <v>421</v>
      </c>
      <c r="M28" s="16">
        <v>9.1808491102679923</v>
      </c>
      <c r="N28" s="16">
        <v>0.39923780871736081</v>
      </c>
      <c r="O28" s="16">
        <v>1.8839153164920671E-5</v>
      </c>
      <c r="P28" s="16">
        <v>1.818879490271631E-3</v>
      </c>
      <c r="Q28" s="16">
        <v>3.6253740368161662E-5</v>
      </c>
      <c r="R28" s="16">
        <v>2.808051266651243E-3</v>
      </c>
      <c r="S28" s="16">
        <v>1.8869678898135744E-3</v>
      </c>
      <c r="T28" s="16">
        <v>9.6725102084877884E-5</v>
      </c>
      <c r="U28" s="16">
        <v>3.4829174406481988E-5</v>
      </c>
      <c r="V28" s="16">
        <v>6.2265144143163658E-3</v>
      </c>
      <c r="W28" s="16">
        <v>9.1339799999999999E-2</v>
      </c>
      <c r="X28" s="16">
        <v>6.7452907046000009E-3</v>
      </c>
      <c r="Y28" s="16">
        <v>7.6082180051000002E-3</v>
      </c>
      <c r="Z28" s="16">
        <v>5.9131203097999999E-3</v>
      </c>
      <c r="AA28" s="16">
        <v>6.3661653892000004E-3</v>
      </c>
      <c r="AB28" s="16">
        <v>2.6632794408699999E-2</v>
      </c>
      <c r="AC28" s="16">
        <v>9.1339699999999996E-5</v>
      </c>
      <c r="AD28" s="16">
        <v>2.3273199999999999E-5</v>
      </c>
      <c r="AE28" s="68"/>
      <c r="AF28" s="16">
        <v>14279.952351583899</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43.851795191882111</v>
      </c>
      <c r="F29" s="16">
        <v>2.3471345751982291</v>
      </c>
      <c r="G29" s="16">
        <v>1.384186706143292</v>
      </c>
      <c r="H29" s="16">
        <v>1.3357913612641121E-2</v>
      </c>
      <c r="I29" s="16" t="s">
        <v>421</v>
      </c>
      <c r="J29" s="16" t="s">
        <v>421</v>
      </c>
      <c r="K29" s="16" t="s">
        <v>421</v>
      </c>
      <c r="L29" s="16" t="s">
        <v>421</v>
      </c>
      <c r="M29" s="16">
        <v>9.9079075311135849</v>
      </c>
      <c r="N29" s="16">
        <v>1.329545685514332E-2</v>
      </c>
      <c r="O29" s="16">
        <v>5.7753899024701371E-5</v>
      </c>
      <c r="P29" s="16">
        <v>6.1162380869470923E-3</v>
      </c>
      <c r="Q29" s="16">
        <v>1.1546239637203269E-4</v>
      </c>
      <c r="R29" s="16">
        <v>9.8055865695677348E-3</v>
      </c>
      <c r="S29" s="16">
        <v>6.5756359818572394E-3</v>
      </c>
      <c r="T29" s="16">
        <v>2.3169662125935609E-4</v>
      </c>
      <c r="U29" s="16">
        <v>1.1541699469466265E-4</v>
      </c>
      <c r="V29" s="16">
        <v>2.0773696994718184E-2</v>
      </c>
      <c r="W29" s="16">
        <v>0.2902478</v>
      </c>
      <c r="X29" s="16">
        <v>4.1463938141999999E-3</v>
      </c>
      <c r="Y29" s="16">
        <v>2.5108718098800002E-2</v>
      </c>
      <c r="Z29" s="16">
        <v>2.8057264811000002E-2</v>
      </c>
      <c r="AA29" s="16">
        <v>6.4499459337999995E-3</v>
      </c>
      <c r="AB29" s="16">
        <v>6.3762322657800005E-2</v>
      </c>
      <c r="AC29" s="16">
        <v>1.4567470000000001E-4</v>
      </c>
      <c r="AD29" s="16">
        <v>5.3332199999999997E-5</v>
      </c>
      <c r="AE29" s="68"/>
      <c r="AF29" s="16">
        <v>49258.538412917398</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0.22911622322839043</v>
      </c>
      <c r="F30" s="16">
        <v>4.8799936246147775</v>
      </c>
      <c r="G30" s="16">
        <v>2.3205371830605132E-2</v>
      </c>
      <c r="H30" s="16">
        <v>1.8293848198913433E-3</v>
      </c>
      <c r="I30" s="16" t="s">
        <v>421</v>
      </c>
      <c r="J30" s="16" t="s">
        <v>421</v>
      </c>
      <c r="K30" s="16" t="s">
        <v>421</v>
      </c>
      <c r="L30" s="16" t="s">
        <v>421</v>
      </c>
      <c r="M30" s="16">
        <v>20.883158071951936</v>
      </c>
      <c r="N30" s="16">
        <v>1.0834694041859045</v>
      </c>
      <c r="O30" s="16">
        <v>1.462734285929936E-3</v>
      </c>
      <c r="P30" s="16">
        <v>3.3647789154377442E-4</v>
      </c>
      <c r="Q30" s="16">
        <v>1.1602685915302565E-5</v>
      </c>
      <c r="R30" s="16">
        <v>6.3699686652167273E-3</v>
      </c>
      <c r="S30" s="16">
        <v>0.24841731836447953</v>
      </c>
      <c r="T30" s="16">
        <v>1.0264375696347656E-2</v>
      </c>
      <c r="U30" s="16">
        <v>1.4563527106580658E-3</v>
      </c>
      <c r="V30" s="16">
        <v>0.144925554820481</v>
      </c>
      <c r="W30" s="16">
        <v>2.44861E-2</v>
      </c>
      <c r="X30" s="16">
        <v>3.7312066020000003E-4</v>
      </c>
      <c r="Y30" s="16">
        <v>6.8405454369999997E-4</v>
      </c>
      <c r="Z30" s="16">
        <v>2.3320041259999999E-4</v>
      </c>
      <c r="AA30" s="16">
        <v>8.0065474989999999E-4</v>
      </c>
      <c r="AB30" s="16">
        <v>2.0910303664E-3</v>
      </c>
      <c r="AC30" s="16">
        <v>2.4486099999999999E-5</v>
      </c>
      <c r="AD30" s="16">
        <v>2.4486099999999999E-5</v>
      </c>
      <c r="AE30" s="68"/>
      <c r="AF30" s="16">
        <v>1699.5929976571999</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5.4001926945190286</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250.57131711046856</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1.2575412057710615</v>
      </c>
      <c r="O32" s="16">
        <v>6.0917989723514605E-3</v>
      </c>
      <c r="P32" s="16">
        <v>0</v>
      </c>
      <c r="Q32" s="16">
        <v>1.4640681455218326E-2</v>
      </c>
      <c r="R32" s="16">
        <v>0.46313257441272337</v>
      </c>
      <c r="S32" s="16">
        <v>10.116656821349778</v>
      </c>
      <c r="T32" s="16">
        <v>7.5046846120632532E-2</v>
      </c>
      <c r="U32" s="16">
        <v>1.1106494876269664E-2</v>
      </c>
      <c r="V32" s="16">
        <v>4.372598363821508</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53768.230804919804</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53768.230804919804</v>
      </c>
      <c r="AL33" s="23" t="s">
        <v>407</v>
      </c>
    </row>
    <row r="34" spans="1:38" s="2" customFormat="1" ht="26.25" customHeight="1" thickBot="1" x14ac:dyDescent="0.3">
      <c r="A34" s="29" t="s">
        <v>66</v>
      </c>
      <c r="B34" s="29" t="s">
        <v>89</v>
      </c>
      <c r="C34" s="30" t="s">
        <v>90</v>
      </c>
      <c r="D34" s="31"/>
      <c r="E34" s="16">
        <v>2.1521364887400001</v>
      </c>
      <c r="F34" s="16">
        <v>0.18314070884</v>
      </c>
      <c r="G34" s="16">
        <v>3.3970644445000003E-2</v>
      </c>
      <c r="H34" s="16">
        <v>2.8308870400000003E-4</v>
      </c>
      <c r="I34" s="16" t="s">
        <v>421</v>
      </c>
      <c r="J34" s="16" t="s">
        <v>421</v>
      </c>
      <c r="K34" s="16" t="s">
        <v>421</v>
      </c>
      <c r="L34" s="16" t="s">
        <v>421</v>
      </c>
      <c r="M34" s="16">
        <v>1.2652669810799999</v>
      </c>
      <c r="N34" s="16" t="s">
        <v>420</v>
      </c>
      <c r="O34" s="16">
        <v>2.8308850999999999E-4</v>
      </c>
      <c r="P34" s="16" t="s">
        <v>420</v>
      </c>
      <c r="Q34" s="16" t="s">
        <v>420</v>
      </c>
      <c r="R34" s="16">
        <v>1.4154434999999999E-3</v>
      </c>
      <c r="S34" s="16">
        <v>4.8125079000000001E-2</v>
      </c>
      <c r="T34" s="16">
        <v>1.9816206999999997E-3</v>
      </c>
      <c r="U34" s="16">
        <v>2.8308850999999999E-4</v>
      </c>
      <c r="V34" s="16">
        <v>2.8308871000000003E-2</v>
      </c>
      <c r="W34" s="16" t="s">
        <v>420</v>
      </c>
      <c r="X34" s="16">
        <v>3.1974608999999999E-3</v>
      </c>
      <c r="Y34" s="16">
        <v>3.1974608999999999E-3</v>
      </c>
      <c r="Z34" s="16">
        <v>1.2165483999999999E-3</v>
      </c>
      <c r="AA34" s="16" t="s">
        <v>420</v>
      </c>
      <c r="AB34" s="16">
        <v>7.6114691000000005E-3</v>
      </c>
      <c r="AC34" s="16" t="s">
        <v>422</v>
      </c>
      <c r="AD34" s="16" t="s">
        <v>422</v>
      </c>
      <c r="AE34" s="68"/>
      <c r="AF34" s="16">
        <v>1196.8707302693499</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2.368459986115147</v>
      </c>
      <c r="F35" s="16">
        <v>0.10765854991275904</v>
      </c>
      <c r="G35" s="16">
        <v>0.89323941168404164</v>
      </c>
      <c r="H35" s="16">
        <v>3.7980926739555166E-4</v>
      </c>
      <c r="I35" s="16" t="s">
        <v>421</v>
      </c>
      <c r="J35" s="16" t="s">
        <v>421</v>
      </c>
      <c r="K35" s="16" t="s">
        <v>421</v>
      </c>
      <c r="L35" s="16" t="s">
        <v>421</v>
      </c>
      <c r="M35" s="16">
        <v>0.53395982625741201</v>
      </c>
      <c r="N35" s="16">
        <v>4.2370927762791794E-3</v>
      </c>
      <c r="O35" s="16">
        <v>4.5643846079057994E-4</v>
      </c>
      <c r="P35" s="16">
        <v>1.8567129228353198E-3</v>
      </c>
      <c r="Q35" s="16">
        <v>3.4277137146596403E-3</v>
      </c>
      <c r="R35" s="16" t="s">
        <v>420</v>
      </c>
      <c r="S35" s="16">
        <v>3.4277137146596394E-3</v>
      </c>
      <c r="T35" s="16">
        <v>0.10069530586812422</v>
      </c>
      <c r="U35" s="16">
        <v>8.4741855525582391E-3</v>
      </c>
      <c r="V35" s="16">
        <v>2.0858172049765856E-2</v>
      </c>
      <c r="W35" s="16" t="s">
        <v>420</v>
      </c>
      <c r="X35" s="16">
        <v>1.75236003139253E-3</v>
      </c>
      <c r="Y35" s="16">
        <v>1.7410801084165298E-3</v>
      </c>
      <c r="Z35" s="16">
        <v>6.6932568255733999E-4</v>
      </c>
      <c r="AA35" s="16" t="s">
        <v>420</v>
      </c>
      <c r="AB35" s="16">
        <v>4.16276582236637E-3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2.5193005427077222</v>
      </c>
      <c r="F36" s="16">
        <v>0.1505012319542412</v>
      </c>
      <c r="G36" s="16">
        <v>0.21908531204883042</v>
      </c>
      <c r="H36" s="16">
        <v>5.4771328012207616E-4</v>
      </c>
      <c r="I36" s="16" t="s">
        <v>421</v>
      </c>
      <c r="J36" s="16" t="s">
        <v>421</v>
      </c>
      <c r="K36" s="16" t="s">
        <v>421</v>
      </c>
      <c r="L36" s="16" t="s">
        <v>421</v>
      </c>
      <c r="M36" s="16">
        <v>0.68295522094717864</v>
      </c>
      <c r="N36" s="16">
        <v>7.1202726415870001E-3</v>
      </c>
      <c r="O36" s="16">
        <v>5.4771328012192004E-4</v>
      </c>
      <c r="P36" s="16">
        <v>1.6431398403659999E-3</v>
      </c>
      <c r="Q36" s="16">
        <v>2.1908531204880002E-3</v>
      </c>
      <c r="R36" s="16">
        <v>2.7385664006104398E-3</v>
      </c>
      <c r="S36" s="16">
        <v>4.8198768650742872E-2</v>
      </c>
      <c r="T36" s="16">
        <v>5.4771328012207673E-2</v>
      </c>
      <c r="U36" s="16">
        <v>5.4771328012210001E-3</v>
      </c>
      <c r="V36" s="16">
        <v>6.5725593614649108E-2</v>
      </c>
      <c r="W36" s="16" t="s">
        <v>420</v>
      </c>
      <c r="X36" s="16">
        <v>8.622466414046E-4</v>
      </c>
      <c r="Y36" s="16">
        <v>7.2115173644735997E-4</v>
      </c>
      <c r="Z36" s="16">
        <v>3.6057586822363E-4</v>
      </c>
      <c r="AA36" s="16">
        <v>1.5677211662E-7</v>
      </c>
      <c r="AB36" s="16">
        <v>1.9441310181922201E-3</v>
      </c>
      <c r="AC36" s="16" t="s">
        <v>422</v>
      </c>
      <c r="AD36" s="16" t="s">
        <v>422</v>
      </c>
      <c r="AE36" s="68"/>
      <c r="AF36" s="16">
        <v>4001.0888834380517</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0.55143561500000005</v>
      </c>
      <c r="F37" s="16">
        <v>2.98082132946372E-2</v>
      </c>
      <c r="G37" s="16">
        <v>2.7476900000000001E-4</v>
      </c>
      <c r="H37" s="16" t="s">
        <v>420</v>
      </c>
      <c r="I37" s="16" t="s">
        <v>421</v>
      </c>
      <c r="J37" s="16" t="s">
        <v>421</v>
      </c>
      <c r="K37" s="16" t="s">
        <v>421</v>
      </c>
      <c r="L37" s="16" t="s">
        <v>421</v>
      </c>
      <c r="M37" s="16">
        <v>7.9716912000000001E-2</v>
      </c>
      <c r="N37" s="16" t="s">
        <v>422</v>
      </c>
      <c r="O37" s="16" t="s">
        <v>422</v>
      </c>
      <c r="P37" s="16">
        <v>7.1000000000000005E-5</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2812.0955938337001</v>
      </c>
      <c r="AI37" s="16" t="s">
        <v>422</v>
      </c>
      <c r="AJ37" s="16" t="s">
        <v>422</v>
      </c>
      <c r="AK37" s="16" t="s">
        <v>422</v>
      </c>
      <c r="AL37" s="23" t="s">
        <v>45</v>
      </c>
    </row>
    <row r="38" spans="1:38" s="2" customFormat="1" ht="26.25" customHeight="1" thickBot="1" x14ac:dyDescent="0.3">
      <c r="A38" s="29" t="s">
        <v>66</v>
      </c>
      <c r="B38" s="29" t="s">
        <v>97</v>
      </c>
      <c r="C38" s="30" t="s">
        <v>98</v>
      </c>
      <c r="D38" s="33"/>
      <c r="E38" s="16">
        <v>1.8768912999999998</v>
      </c>
      <c r="F38" s="16">
        <v>0.19682869</v>
      </c>
      <c r="G38" s="16">
        <v>5.130098349E-2</v>
      </c>
      <c r="H38" s="16">
        <v>3.292695309E-4</v>
      </c>
      <c r="I38" s="16" t="s">
        <v>421</v>
      </c>
      <c r="J38" s="16" t="s">
        <v>421</v>
      </c>
      <c r="K38" s="16" t="s">
        <v>421</v>
      </c>
      <c r="L38" s="16" t="s">
        <v>421</v>
      </c>
      <c r="M38" s="16">
        <v>0.81209993999999996</v>
      </c>
      <c r="N38" s="16">
        <v>3.9076800000000002E-3</v>
      </c>
      <c r="O38" s="16">
        <v>5.4915442090000012E-4</v>
      </c>
      <c r="P38" s="16" t="s">
        <v>420</v>
      </c>
      <c r="Q38" s="16" t="s">
        <v>420</v>
      </c>
      <c r="R38" s="16">
        <v>2.3658633539999996E-3</v>
      </c>
      <c r="S38" s="16">
        <v>8.3885478039999989E-2</v>
      </c>
      <c r="T38" s="16">
        <v>2.9684180649999998E-3</v>
      </c>
      <c r="U38" s="16">
        <v>3.7415730810000001E-4</v>
      </c>
      <c r="V38" s="16">
        <v>4.9667997250000005E-2</v>
      </c>
      <c r="W38" s="16" t="s">
        <v>420</v>
      </c>
      <c r="X38" s="16">
        <v>1.1456339905000002E-3</v>
      </c>
      <c r="Y38" s="16">
        <v>1.9173162024E-3</v>
      </c>
      <c r="Z38" s="16" t="s">
        <v>420</v>
      </c>
      <c r="AA38" s="16" t="s">
        <v>420</v>
      </c>
      <c r="AB38" s="16">
        <v>3.0629501928999994E-3</v>
      </c>
      <c r="AC38" s="16" t="s">
        <v>422</v>
      </c>
      <c r="AD38" s="16" t="s">
        <v>422</v>
      </c>
      <c r="AE38" s="68"/>
      <c r="AF38" s="16">
        <v>1829.4648556851403</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2.4908100974669996</v>
      </c>
      <c r="F39" s="16">
        <v>0.38636336945800004</v>
      </c>
      <c r="G39" s="16">
        <v>2.3323965897879999</v>
      </c>
      <c r="H39" s="16" t="s">
        <v>420</v>
      </c>
      <c r="I39" s="16" t="s">
        <v>421</v>
      </c>
      <c r="J39" s="16" t="s">
        <v>421</v>
      </c>
      <c r="K39" s="16" t="s">
        <v>421</v>
      </c>
      <c r="L39" s="16" t="s">
        <v>421</v>
      </c>
      <c r="M39" s="16">
        <v>1.888495763926</v>
      </c>
      <c r="N39" s="16">
        <v>1.1740297871809999E-2</v>
      </c>
      <c r="O39" s="16">
        <v>2.0356098843500001E-4</v>
      </c>
      <c r="P39" s="16">
        <v>6.6599039187999996E-3</v>
      </c>
      <c r="Q39" s="16">
        <v>4.3680285836000003E-3</v>
      </c>
      <c r="R39" s="16">
        <v>5.7116181683489996E-3</v>
      </c>
      <c r="S39" s="16">
        <v>4.8527475420349006E-3</v>
      </c>
      <c r="T39" s="16">
        <v>1.2779241758150001E-3</v>
      </c>
      <c r="U39" s="16">
        <v>5.3215979392000009E-4</v>
      </c>
      <c r="V39" s="16">
        <v>2.7295670380809999E-2</v>
      </c>
      <c r="W39" s="16">
        <v>0.28116457286899998</v>
      </c>
      <c r="X39" s="16">
        <v>0.19896142689164201</v>
      </c>
      <c r="Y39" s="16">
        <v>0.22483616601211201</v>
      </c>
      <c r="Z39" s="16">
        <v>0.14781019168311199</v>
      </c>
      <c r="AA39" s="16">
        <v>7.4774217355112013E-2</v>
      </c>
      <c r="AB39" s="16">
        <v>0.64638200197978002</v>
      </c>
      <c r="AC39" s="16">
        <v>3.5340000000000004E-5</v>
      </c>
      <c r="AD39" s="16">
        <v>9.689999999999999E-3</v>
      </c>
      <c r="AE39" s="68"/>
      <c r="AF39" s="16">
        <v>24378.522486475998</v>
      </c>
      <c r="AG39" s="16">
        <v>57</v>
      </c>
      <c r="AH39" s="16">
        <v>33399.451729428598</v>
      </c>
      <c r="AI39" s="16">
        <v>0</v>
      </c>
      <c r="AJ39" s="16">
        <v>1133.5672001380301</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10.849596865300001</v>
      </c>
      <c r="F41" s="16">
        <v>6.8493536210799997</v>
      </c>
      <c r="G41" s="16">
        <v>16.173531050699999</v>
      </c>
      <c r="H41" s="16">
        <v>0.58153465430600004</v>
      </c>
      <c r="I41" s="16" t="s">
        <v>421</v>
      </c>
      <c r="J41" s="16" t="s">
        <v>421</v>
      </c>
      <c r="K41" s="16" t="s">
        <v>421</v>
      </c>
      <c r="L41" s="16" t="s">
        <v>421</v>
      </c>
      <c r="M41" s="16">
        <v>47.908641069600002</v>
      </c>
      <c r="N41" s="16">
        <v>0.82305554343300003</v>
      </c>
      <c r="O41" s="16">
        <v>0.124749333891</v>
      </c>
      <c r="P41" s="16">
        <v>5.9449232136000001E-2</v>
      </c>
      <c r="Q41" s="16">
        <v>2.2208347193000001E-2</v>
      </c>
      <c r="R41" s="16">
        <v>0.294371167637</v>
      </c>
      <c r="S41" s="16">
        <v>0.15830965108</v>
      </c>
      <c r="T41" s="16">
        <v>7.6445882542999999E-2</v>
      </c>
      <c r="U41" s="16">
        <v>1.7388709822000002E-2</v>
      </c>
      <c r="V41" s="16">
        <v>5.8856858974330004</v>
      </c>
      <c r="W41" s="16">
        <v>9.4582472580000001</v>
      </c>
      <c r="X41" s="16">
        <v>1.814825796307</v>
      </c>
      <c r="Y41" s="16">
        <v>1.9140662191310001</v>
      </c>
      <c r="Z41" s="16">
        <v>0.91324050570500004</v>
      </c>
      <c r="AA41" s="16">
        <v>1.031164217026</v>
      </c>
      <c r="AB41" s="16">
        <v>5.6732967385739999</v>
      </c>
      <c r="AC41" s="16">
        <v>4.9272344183E-2</v>
      </c>
      <c r="AD41" s="16">
        <v>0.97708630393499996</v>
      </c>
      <c r="AE41" s="68"/>
      <c r="AF41" s="16">
        <v>139390.42501304182</v>
      </c>
      <c r="AG41" s="16">
        <v>5744.7870214591803</v>
      </c>
      <c r="AH41" s="16">
        <v>90085.445999999996</v>
      </c>
      <c r="AI41" s="16">
        <v>9142.1152610000008</v>
      </c>
      <c r="AJ41" s="16" t="s">
        <v>422</v>
      </c>
      <c r="AK41" s="16" t="s">
        <v>422</v>
      </c>
      <c r="AL41" s="23" t="s">
        <v>45</v>
      </c>
    </row>
    <row r="42" spans="1:38" s="2" customFormat="1" ht="26.25" customHeight="1" thickBot="1" x14ac:dyDescent="0.3">
      <c r="A42" s="29" t="s">
        <v>66</v>
      </c>
      <c r="B42" s="29" t="s">
        <v>103</v>
      </c>
      <c r="C42" s="30" t="s">
        <v>104</v>
      </c>
      <c r="D42" s="31"/>
      <c r="E42" s="16">
        <v>9.9332999999999991E-2</v>
      </c>
      <c r="F42" s="16">
        <v>0.80955940999999998</v>
      </c>
      <c r="G42" s="16">
        <v>7.3856E-3</v>
      </c>
      <c r="H42" s="16">
        <v>1.0724569E-4</v>
      </c>
      <c r="I42" s="16" t="s">
        <v>421</v>
      </c>
      <c r="J42" s="16" t="s">
        <v>421</v>
      </c>
      <c r="K42" s="16" t="s">
        <v>421</v>
      </c>
      <c r="L42" s="16" t="s">
        <v>421</v>
      </c>
      <c r="M42" s="16">
        <v>7.7043692999999998</v>
      </c>
      <c r="N42" s="16">
        <v>0.34247</v>
      </c>
      <c r="O42" s="16">
        <v>1.147335E-4</v>
      </c>
      <c r="P42" s="16" t="s">
        <v>420</v>
      </c>
      <c r="Q42" s="16" t="s">
        <v>420</v>
      </c>
      <c r="R42" s="16">
        <v>8.6997949999999995E-4</v>
      </c>
      <c r="S42" s="16">
        <v>2.7332290000000002E-2</v>
      </c>
      <c r="T42" s="16">
        <v>8.6086449999999998E-4</v>
      </c>
      <c r="U42" s="16">
        <v>1.1115849999999999E-4</v>
      </c>
      <c r="V42" s="16">
        <v>1.4471349999999999E-2</v>
      </c>
      <c r="W42" s="16" t="s">
        <v>420</v>
      </c>
      <c r="X42" s="16">
        <v>4.0196600000000002E-4</v>
      </c>
      <c r="Y42" s="16">
        <v>4.15444E-4</v>
      </c>
      <c r="Z42" s="16" t="s">
        <v>420</v>
      </c>
      <c r="AA42" s="16" t="s">
        <v>420</v>
      </c>
      <c r="AB42" s="16">
        <v>8.1740999999999997E-4</v>
      </c>
      <c r="AC42" s="16" t="s">
        <v>422</v>
      </c>
      <c r="AD42" s="16" t="s">
        <v>422</v>
      </c>
      <c r="AE42" s="68"/>
      <c r="AF42" s="16">
        <v>538.8360114175515</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2.43079810473</v>
      </c>
      <c r="F43" s="16">
        <v>0.39633668417599999</v>
      </c>
      <c r="G43" s="16">
        <v>8.6144091984999989</v>
      </c>
      <c r="H43" s="16" t="s">
        <v>420</v>
      </c>
      <c r="I43" s="16" t="s">
        <v>421</v>
      </c>
      <c r="J43" s="16" t="s">
        <v>421</v>
      </c>
      <c r="K43" s="16" t="s">
        <v>421</v>
      </c>
      <c r="L43" s="16" t="s">
        <v>421</v>
      </c>
      <c r="M43" s="16">
        <v>2.9537191151300002</v>
      </c>
      <c r="N43" s="16">
        <v>0.34484337146499999</v>
      </c>
      <c r="O43" s="16">
        <v>7.4413125919999996E-3</v>
      </c>
      <c r="P43" s="16">
        <v>9.617408144999999E-3</v>
      </c>
      <c r="Q43" s="16">
        <v>2.0316550635999998E-2</v>
      </c>
      <c r="R43" s="16">
        <v>0.31770624473200004</v>
      </c>
      <c r="S43" s="16">
        <v>7.5412249439800016E-2</v>
      </c>
      <c r="T43" s="16">
        <v>3.03420354447</v>
      </c>
      <c r="U43" s="16">
        <v>1.9912427359999999E-3</v>
      </c>
      <c r="V43" s="16">
        <v>0.36989721315899998</v>
      </c>
      <c r="W43" s="16">
        <v>0.62419772900000003</v>
      </c>
      <c r="X43" s="16">
        <v>0.17919009756199999</v>
      </c>
      <c r="Y43" s="16">
        <v>0.23175409271599998</v>
      </c>
      <c r="Z43" s="16">
        <v>0.113912339079</v>
      </c>
      <c r="AA43" s="16">
        <v>7.9044385440999995E-2</v>
      </c>
      <c r="AB43" s="16">
        <v>0.60390091479800001</v>
      </c>
      <c r="AC43" s="16">
        <v>6.0139999999999998E-4</v>
      </c>
      <c r="AD43" s="16">
        <v>0.16489999999999999</v>
      </c>
      <c r="AE43" s="68"/>
      <c r="AF43" s="16">
        <v>23647.417878737371</v>
      </c>
      <c r="AG43" s="16">
        <v>970</v>
      </c>
      <c r="AH43" s="16">
        <v>2948.8</v>
      </c>
      <c r="AI43" s="16" t="s">
        <v>422</v>
      </c>
      <c r="AJ43" s="16" t="s">
        <v>422</v>
      </c>
      <c r="AK43" s="16" t="s">
        <v>422</v>
      </c>
      <c r="AL43" s="23" t="s">
        <v>45</v>
      </c>
    </row>
    <row r="44" spans="1:38" s="2" customFormat="1" ht="26.25" customHeight="1" thickBot="1" x14ac:dyDescent="0.3">
      <c r="A44" s="29" t="s">
        <v>66</v>
      </c>
      <c r="B44" s="29" t="s">
        <v>107</v>
      </c>
      <c r="C44" s="30" t="s">
        <v>108</v>
      </c>
      <c r="D44" s="31"/>
      <c r="E44" s="16">
        <v>4.0651892500000013</v>
      </c>
      <c r="F44" s="16">
        <v>1.15459555</v>
      </c>
      <c r="G44" s="16">
        <v>0.11059098000000001</v>
      </c>
      <c r="H44" s="16">
        <v>7.055876070000001E-4</v>
      </c>
      <c r="I44" s="16" t="s">
        <v>421</v>
      </c>
      <c r="J44" s="16" t="s">
        <v>421</v>
      </c>
      <c r="K44" s="16" t="s">
        <v>421</v>
      </c>
      <c r="L44" s="16" t="s">
        <v>421</v>
      </c>
      <c r="M44" s="16">
        <v>2.3304113600000003</v>
      </c>
      <c r="N44" s="16">
        <v>6.4385879999999993E-2</v>
      </c>
      <c r="O44" s="16">
        <v>3.1900388609999997E-3</v>
      </c>
      <c r="P44" s="16" t="s">
        <v>420</v>
      </c>
      <c r="Q44" s="16" t="s">
        <v>420</v>
      </c>
      <c r="R44" s="16">
        <v>8.9346322530000008E-3</v>
      </c>
      <c r="S44" s="16">
        <v>0.42035783450000003</v>
      </c>
      <c r="T44" s="16">
        <v>1.0759421899000001E-2</v>
      </c>
      <c r="U44" s="16">
        <v>8.6305393600000007E-4</v>
      </c>
      <c r="V44" s="16">
        <v>0.24223211910000003</v>
      </c>
      <c r="W44" s="16" t="s">
        <v>420</v>
      </c>
      <c r="X44" s="16">
        <v>2.7003569799999997E-3</v>
      </c>
      <c r="Y44" s="16">
        <v>4.4709297799999997E-3</v>
      </c>
      <c r="Z44" s="16" t="s">
        <v>420</v>
      </c>
      <c r="AA44" s="16" t="s">
        <v>420</v>
      </c>
      <c r="AB44" s="16">
        <v>7.1712867599999994E-3</v>
      </c>
      <c r="AC44" s="16" t="s">
        <v>420</v>
      </c>
      <c r="AD44" s="16" t="s">
        <v>422</v>
      </c>
      <c r="AE44" s="68"/>
      <c r="AF44" s="16">
        <v>3986.7187253070983</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0.46023903280796802</v>
      </c>
      <c r="F45" s="16">
        <v>2.0047945485906899E-2</v>
      </c>
      <c r="G45" s="16">
        <v>0.15304200000000001</v>
      </c>
      <c r="H45" s="16">
        <v>7.6520999999999995E-5</v>
      </c>
      <c r="I45" s="16" t="s">
        <v>421</v>
      </c>
      <c r="J45" s="16" t="s">
        <v>421</v>
      </c>
      <c r="K45" s="16" t="s">
        <v>421</v>
      </c>
      <c r="L45" s="16" t="s">
        <v>421</v>
      </c>
      <c r="M45" s="16">
        <v>9.9616429097169903E-2</v>
      </c>
      <c r="N45" s="16">
        <v>7.6521E-4</v>
      </c>
      <c r="O45" s="16">
        <v>7.6520999999999995E-5</v>
      </c>
      <c r="P45" s="16">
        <v>3.82605E-4</v>
      </c>
      <c r="Q45" s="16">
        <v>3.82605E-4</v>
      </c>
      <c r="R45" s="16" t="s">
        <v>420</v>
      </c>
      <c r="S45" s="16">
        <v>3.82605E-4</v>
      </c>
      <c r="T45" s="16">
        <v>5.3564699999999999E-4</v>
      </c>
      <c r="U45" s="16">
        <v>1.53042E-3</v>
      </c>
      <c r="V45" s="16">
        <v>3.8260500000000001E-3</v>
      </c>
      <c r="W45" s="16" t="s">
        <v>420</v>
      </c>
      <c r="X45" s="16">
        <v>3.5292737365815E-4</v>
      </c>
      <c r="Y45" s="16">
        <v>3.5292737365815E-4</v>
      </c>
      <c r="Z45" s="16">
        <v>1.3427946820247999E-4</v>
      </c>
      <c r="AA45" s="16" t="s">
        <v>420</v>
      </c>
      <c r="AB45" s="16">
        <v>8.4013421551878997E-4</v>
      </c>
      <c r="AC45" s="16" t="s">
        <v>422</v>
      </c>
      <c r="AD45" s="16" t="s">
        <v>422</v>
      </c>
      <c r="AE45" s="68"/>
      <c r="AF45" s="16">
        <v>4734.1739793131501</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0.57769778296882501</v>
      </c>
      <c r="F47" s="16">
        <v>0.10527941834770638</v>
      </c>
      <c r="G47" s="16">
        <v>1.9761001779607632E-2</v>
      </c>
      <c r="H47" s="16">
        <v>5.7159021000000002E-6</v>
      </c>
      <c r="I47" s="16" t="s">
        <v>421</v>
      </c>
      <c r="J47" s="16" t="s">
        <v>421</v>
      </c>
      <c r="K47" s="16" t="s">
        <v>421</v>
      </c>
      <c r="L47" s="16" t="s">
        <v>421</v>
      </c>
      <c r="M47" s="16">
        <v>3.5005789917365253</v>
      </c>
      <c r="N47" s="16">
        <v>2.1005E-5</v>
      </c>
      <c r="O47" s="16">
        <v>9.4314600999999999E-6</v>
      </c>
      <c r="P47" s="16" t="s">
        <v>420</v>
      </c>
      <c r="Q47" s="16" t="s">
        <v>420</v>
      </c>
      <c r="R47" s="16">
        <v>5.2918781999999996E-5</v>
      </c>
      <c r="S47" s="16">
        <v>1.7359194E-3</v>
      </c>
      <c r="T47" s="16">
        <v>5.5644936000000005E-5</v>
      </c>
      <c r="U47" s="16">
        <v>7.9040190999999995E-6</v>
      </c>
      <c r="V47" s="16">
        <v>8.6434871000000001E-4</v>
      </c>
      <c r="W47" s="16" t="s">
        <v>420</v>
      </c>
      <c r="X47" s="16">
        <v>1.7499846000000001E-5</v>
      </c>
      <c r="Y47" s="16">
        <v>3.3143114000000003E-5</v>
      </c>
      <c r="Z47" s="16" t="s">
        <v>420</v>
      </c>
      <c r="AA47" s="16" t="s">
        <v>420</v>
      </c>
      <c r="AB47" s="16">
        <v>5.064296E-5</v>
      </c>
      <c r="AC47" s="16" t="s">
        <v>422</v>
      </c>
      <c r="AD47" s="16" t="s">
        <v>422</v>
      </c>
      <c r="AE47" s="68"/>
      <c r="AF47" s="16">
        <v>1800.5167821333173</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421</v>
      </c>
      <c r="J49" s="16" t="s">
        <v>421</v>
      </c>
      <c r="K49" s="16" t="s">
        <v>421</v>
      </c>
      <c r="L49" s="16" t="s">
        <v>421</v>
      </c>
      <c r="M49" s="16" t="s">
        <v>422</v>
      </c>
      <c r="N49" s="16" t="s">
        <v>420</v>
      </c>
      <c r="O49" s="16" t="s">
        <v>420</v>
      </c>
      <c r="P49" s="16" t="s">
        <v>420</v>
      </c>
      <c r="Q49" s="16" t="s">
        <v>420</v>
      </c>
      <c r="R49" s="16" t="s">
        <v>420</v>
      </c>
      <c r="S49" s="16" t="s">
        <v>420</v>
      </c>
      <c r="T49" s="16" t="s">
        <v>420</v>
      </c>
      <c r="U49" s="16" t="s">
        <v>420</v>
      </c>
      <c r="V49" s="16" t="s">
        <v>420</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1314.221</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1322.6519880000001</v>
      </c>
      <c r="AL51" s="23" t="s">
        <v>435</v>
      </c>
    </row>
    <row r="52" spans="1:38" s="2" customFormat="1" ht="26.25" customHeight="1" thickBot="1" x14ac:dyDescent="0.3">
      <c r="A52" s="29" t="s">
        <v>115</v>
      </c>
      <c r="B52" s="29" t="s">
        <v>125</v>
      </c>
      <c r="C52" s="30" t="s">
        <v>386</v>
      </c>
      <c r="D52" s="31"/>
      <c r="E52" s="16">
        <v>3.6875000000000002E-5</v>
      </c>
      <c r="F52" s="16">
        <v>14.363113542857141</v>
      </c>
      <c r="G52" s="16">
        <v>6.5873000000000006E-4</v>
      </c>
      <c r="H52" s="16" t="s">
        <v>422</v>
      </c>
      <c r="I52" s="16" t="s">
        <v>421</v>
      </c>
      <c r="J52" s="16" t="s">
        <v>421</v>
      </c>
      <c r="K52" s="16" t="s">
        <v>421</v>
      </c>
      <c r="L52" s="16" t="s">
        <v>421</v>
      </c>
      <c r="M52" s="16">
        <v>8.2600000000000005E-6</v>
      </c>
      <c r="N52" s="16">
        <v>8.4349999999999998E-3</v>
      </c>
      <c r="O52" s="16">
        <v>1.95E-4</v>
      </c>
      <c r="P52" s="16">
        <v>6.0000000000000002E-6</v>
      </c>
      <c r="Q52" s="16">
        <v>6.0099999999999997E-4</v>
      </c>
      <c r="R52" s="16">
        <v>0.37112400000000001</v>
      </c>
      <c r="S52" s="16">
        <v>2.591E-3</v>
      </c>
      <c r="T52" s="16">
        <v>0.65484699999999996</v>
      </c>
      <c r="U52" s="16">
        <v>1.222E-3</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5.534663203</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1.6273293483982687</v>
      </c>
      <c r="AL53" s="23" t="s">
        <v>129</v>
      </c>
    </row>
    <row r="54" spans="1:38" s="2" customFormat="1" ht="37.5" customHeight="1" thickBot="1" x14ac:dyDescent="0.3">
      <c r="A54" s="29" t="s">
        <v>115</v>
      </c>
      <c r="B54" s="29" t="s">
        <v>130</v>
      </c>
      <c r="C54" s="30" t="s">
        <v>131</v>
      </c>
      <c r="D54" s="31"/>
      <c r="E54" s="16" t="s">
        <v>422</v>
      </c>
      <c r="F54" s="16">
        <v>3.0147721052608301</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303455.15999999997</v>
      </c>
      <c r="AL54" s="23" t="s">
        <v>438</v>
      </c>
    </row>
    <row r="55" spans="1:38" s="2" customFormat="1" ht="26.25" customHeight="1" thickBot="1" x14ac:dyDescent="0.3">
      <c r="A55" s="29" t="s">
        <v>115</v>
      </c>
      <c r="B55" s="29" t="s">
        <v>132</v>
      </c>
      <c r="C55" s="30" t="s">
        <v>133</v>
      </c>
      <c r="D55" s="31"/>
      <c r="E55" s="16">
        <v>2.4858720000000001E-3</v>
      </c>
      <c r="F55" s="16">
        <v>7.0435724391642668E-2</v>
      </c>
      <c r="G55" s="16">
        <v>0.225279336</v>
      </c>
      <c r="H55" s="16" t="s">
        <v>420</v>
      </c>
      <c r="I55" s="16" t="s">
        <v>421</v>
      </c>
      <c r="J55" s="16" t="s">
        <v>421</v>
      </c>
      <c r="K55" s="16" t="s">
        <v>421</v>
      </c>
      <c r="L55" s="16" t="s">
        <v>421</v>
      </c>
      <c r="M55" s="16">
        <v>0.228384</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v>406.115865402</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421</v>
      </c>
      <c r="J57" s="16" t="s">
        <v>421</v>
      </c>
      <c r="K57" s="16" t="s">
        <v>421</v>
      </c>
      <c r="L57" s="16" t="s">
        <v>421</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1.4948326860000001</v>
      </c>
      <c r="F59" s="16">
        <v>0.73816800000000005</v>
      </c>
      <c r="G59" s="16">
        <v>0.26514294599999999</v>
      </c>
      <c r="H59" s="16">
        <v>8.5643999999999998E-3</v>
      </c>
      <c r="I59" s="16" t="s">
        <v>421</v>
      </c>
      <c r="J59" s="16" t="s">
        <v>421</v>
      </c>
      <c r="K59" s="16" t="s">
        <v>421</v>
      </c>
      <c r="L59" s="16" t="s">
        <v>421</v>
      </c>
      <c r="M59" s="16">
        <v>9.3333863000000003E-2</v>
      </c>
      <c r="N59" s="16">
        <v>15.303972999999999</v>
      </c>
      <c r="O59" s="16">
        <v>0.30881599999999998</v>
      </c>
      <c r="P59" s="16">
        <v>1.5899999999999999E-4</v>
      </c>
      <c r="Q59" s="16">
        <v>0.406553</v>
      </c>
      <c r="R59" s="16">
        <v>4.17178</v>
      </c>
      <c r="S59" s="16">
        <v>0.15767999999999999</v>
      </c>
      <c r="T59" s="16">
        <v>0.104629</v>
      </c>
      <c r="U59" s="16" t="s">
        <v>420</v>
      </c>
      <c r="V59" s="16" t="s">
        <v>420</v>
      </c>
      <c r="W59" s="16">
        <v>0.10274342</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513.71710000000007</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0.62250085000000011</v>
      </c>
      <c r="F63" s="16">
        <v>3.4335588074679104</v>
      </c>
      <c r="G63" s="16">
        <v>11.088249935999999</v>
      </c>
      <c r="H63" s="16" t="s">
        <v>420</v>
      </c>
      <c r="I63" s="16" t="s">
        <v>421</v>
      </c>
      <c r="J63" s="16" t="s">
        <v>421</v>
      </c>
      <c r="K63" s="16" t="s">
        <v>421</v>
      </c>
      <c r="L63" s="16" t="s">
        <v>421</v>
      </c>
      <c r="M63" s="16">
        <v>4.2720609239999998</v>
      </c>
      <c r="N63" s="16">
        <v>1.3839000000000001E-2</v>
      </c>
      <c r="O63" s="16" t="s">
        <v>420</v>
      </c>
      <c r="P63" s="16">
        <v>4.9899999999999999E-4</v>
      </c>
      <c r="Q63" s="16" t="s">
        <v>420</v>
      </c>
      <c r="R63" s="16" t="s">
        <v>420</v>
      </c>
      <c r="S63" s="16" t="s">
        <v>420</v>
      </c>
      <c r="T63" s="16" t="s">
        <v>420</v>
      </c>
      <c r="U63" s="16" t="s">
        <v>420</v>
      </c>
      <c r="V63" s="16" t="s">
        <v>420</v>
      </c>
      <c r="W63" s="16">
        <v>0.63103401567999995</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0.181606091</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596.16099999999994</v>
      </c>
      <c r="AL64" s="23" t="s">
        <v>154</v>
      </c>
    </row>
    <row r="65" spans="1:38" s="2" customFormat="1" ht="26.25" customHeight="1" thickBot="1" x14ac:dyDescent="0.3">
      <c r="A65" s="29" t="s">
        <v>49</v>
      </c>
      <c r="B65" s="29" t="s">
        <v>155</v>
      </c>
      <c r="C65" s="30" t="s">
        <v>156</v>
      </c>
      <c r="D65" s="31"/>
      <c r="E65" s="16">
        <v>1.8594022479999999</v>
      </c>
      <c r="F65" s="16" t="s">
        <v>422</v>
      </c>
      <c r="G65" s="16">
        <v>9.7493230000000007E-3</v>
      </c>
      <c r="H65" s="16">
        <v>9.2458640999999994E-2</v>
      </c>
      <c r="I65" s="16" t="s">
        <v>421</v>
      </c>
      <c r="J65" s="16" t="s">
        <v>421</v>
      </c>
      <c r="K65" s="16" t="s">
        <v>421</v>
      </c>
      <c r="L65" s="16" t="s">
        <v>421</v>
      </c>
      <c r="M65" s="16">
        <v>0.353023902</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1380.4359999999999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421</v>
      </c>
      <c r="J66" s="16" t="s">
        <v>421</v>
      </c>
      <c r="K66" s="16" t="s">
        <v>421</v>
      </c>
      <c r="L66" s="16" t="s">
        <v>421</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3.1183531E-2</v>
      </c>
      <c r="F68" s="16" t="s">
        <v>422</v>
      </c>
      <c r="G68" s="16">
        <v>0.443510236</v>
      </c>
      <c r="H68" s="16" t="s">
        <v>422</v>
      </c>
      <c r="I68" s="16" t="s">
        <v>421</v>
      </c>
      <c r="J68" s="16" t="s">
        <v>421</v>
      </c>
      <c r="K68" s="16" t="s">
        <v>421</v>
      </c>
      <c r="L68" s="16" t="s">
        <v>421</v>
      </c>
      <c r="M68" s="16">
        <v>2.0870784E-2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5.7985048949999998</v>
      </c>
      <c r="F70" s="16">
        <v>19.6530454</v>
      </c>
      <c r="G70" s="16">
        <v>8.074802103999998</v>
      </c>
      <c r="H70" s="16">
        <v>0.80076397600000015</v>
      </c>
      <c r="I70" s="16" t="s">
        <v>421</v>
      </c>
      <c r="J70" s="16" t="s">
        <v>421</v>
      </c>
      <c r="K70" s="16" t="s">
        <v>421</v>
      </c>
      <c r="L70" s="16" t="s">
        <v>421</v>
      </c>
      <c r="M70" s="16">
        <v>13.903206812000001</v>
      </c>
      <c r="N70" s="16">
        <v>3.935700000000001E-2</v>
      </c>
      <c r="O70" s="16" t="s">
        <v>420</v>
      </c>
      <c r="P70" s="16">
        <v>0.39068199999999997</v>
      </c>
      <c r="Q70" s="16">
        <v>1.12E-4</v>
      </c>
      <c r="R70" s="16">
        <v>1.7600000000000001E-3</v>
      </c>
      <c r="S70" s="16">
        <v>4.64E-4</v>
      </c>
      <c r="T70" s="16">
        <v>0.66981800000000002</v>
      </c>
      <c r="U70" s="16" t="s">
        <v>420</v>
      </c>
      <c r="V70" s="16" t="s">
        <v>420</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420</v>
      </c>
      <c r="H71" s="16" t="s">
        <v>423</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4.79571025</v>
      </c>
      <c r="F72" s="16">
        <v>0.24056876199999999</v>
      </c>
      <c r="G72" s="16">
        <v>6.6213853370000004</v>
      </c>
      <c r="H72" s="16" t="s">
        <v>420</v>
      </c>
      <c r="I72" s="16" t="s">
        <v>421</v>
      </c>
      <c r="J72" s="16" t="s">
        <v>421</v>
      </c>
      <c r="K72" s="16" t="s">
        <v>421</v>
      </c>
      <c r="L72" s="16" t="s">
        <v>421</v>
      </c>
      <c r="M72" s="16">
        <v>170.83287480899997</v>
      </c>
      <c r="N72" s="16">
        <v>37.743318000000002</v>
      </c>
      <c r="O72" s="16">
        <v>0.238457</v>
      </c>
      <c r="P72" s="16" t="s">
        <v>420</v>
      </c>
      <c r="Q72" s="16">
        <v>8.1858E-2</v>
      </c>
      <c r="R72" s="16">
        <v>1.7549239999999999</v>
      </c>
      <c r="S72" s="16" t="s">
        <v>420</v>
      </c>
      <c r="T72" s="16">
        <v>1.1581189999999999</v>
      </c>
      <c r="U72" s="16" t="s">
        <v>420</v>
      </c>
      <c r="V72" s="16">
        <v>19.779526000000001</v>
      </c>
      <c r="W72" s="16">
        <v>81.095413260000001</v>
      </c>
      <c r="X72" s="16">
        <v>0.174300872</v>
      </c>
      <c r="Y72" s="16">
        <v>0.1703573088</v>
      </c>
      <c r="Z72" s="16">
        <v>0.30617039039999999</v>
      </c>
      <c r="AA72" s="16">
        <v>9.0407680559999995E-2</v>
      </c>
      <c r="AB72" s="16">
        <v>0.74123625179999997</v>
      </c>
      <c r="AC72" s="16">
        <v>0.170448134</v>
      </c>
      <c r="AD72" s="16" t="s">
        <v>422</v>
      </c>
      <c r="AE72" s="68"/>
      <c r="AF72" s="16" t="s">
        <v>422</v>
      </c>
      <c r="AG72" s="16" t="s">
        <v>422</v>
      </c>
      <c r="AH72" s="16" t="s">
        <v>422</v>
      </c>
      <c r="AI72" s="16" t="s">
        <v>422</v>
      </c>
      <c r="AJ72" s="16" t="s">
        <v>422</v>
      </c>
      <c r="AK72" s="16">
        <v>4513.4189999999999</v>
      </c>
      <c r="AL72" s="23" t="s">
        <v>175</v>
      </c>
    </row>
    <row r="73" spans="1:38" s="2" customFormat="1" ht="26.25" customHeight="1" thickBot="1" x14ac:dyDescent="0.3">
      <c r="A73" s="29" t="s">
        <v>49</v>
      </c>
      <c r="B73" s="29" t="s">
        <v>176</v>
      </c>
      <c r="C73" s="30" t="s">
        <v>177</v>
      </c>
      <c r="D73" s="31"/>
      <c r="E73" s="16" t="s">
        <v>420</v>
      </c>
      <c r="F73" s="16" t="s">
        <v>420</v>
      </c>
      <c r="G73" s="16">
        <v>0.64696388100000002</v>
      </c>
      <c r="H73" s="16" t="s">
        <v>420</v>
      </c>
      <c r="I73" s="16" t="s">
        <v>421</v>
      </c>
      <c r="J73" s="16" t="s">
        <v>421</v>
      </c>
      <c r="K73" s="16" t="s">
        <v>421</v>
      </c>
      <c r="L73" s="16" t="s">
        <v>421</v>
      </c>
      <c r="M73" s="16">
        <v>5.9221563999999997E-2</v>
      </c>
      <c r="N73" s="16">
        <v>1.1716000000000001E-2</v>
      </c>
      <c r="O73" s="16" t="s">
        <v>420</v>
      </c>
      <c r="P73" s="16" t="s">
        <v>420</v>
      </c>
      <c r="Q73" s="16" t="s">
        <v>420</v>
      </c>
      <c r="R73" s="16" t="s">
        <v>420</v>
      </c>
      <c r="S73" s="16" t="s">
        <v>420</v>
      </c>
      <c r="T73" s="16">
        <v>4.3569999999999998E-3</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4.1242635E-2</v>
      </c>
      <c r="F74" s="16" t="s">
        <v>423</v>
      </c>
      <c r="G74" s="16">
        <v>2.2989500000000001E-4</v>
      </c>
      <c r="H74" s="16" t="s">
        <v>423</v>
      </c>
      <c r="I74" s="16" t="s">
        <v>421</v>
      </c>
      <c r="J74" s="16" t="s">
        <v>421</v>
      </c>
      <c r="K74" s="16" t="s">
        <v>421</v>
      </c>
      <c r="L74" s="16" t="s">
        <v>421</v>
      </c>
      <c r="M74" s="16">
        <v>7.2567377000000002E-2</v>
      </c>
      <c r="N74" s="16" t="s">
        <v>423</v>
      </c>
      <c r="O74" s="16" t="s">
        <v>423</v>
      </c>
      <c r="P74" s="16">
        <v>6.7999999999999999E-5</v>
      </c>
      <c r="Q74" s="16" t="s">
        <v>423</v>
      </c>
      <c r="R74" s="16" t="s">
        <v>420</v>
      </c>
      <c r="S74" s="16" t="s">
        <v>423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421</v>
      </c>
      <c r="J78" s="16" t="s">
        <v>421</v>
      </c>
      <c r="K78" s="16" t="s">
        <v>421</v>
      </c>
      <c r="L78" s="16" t="s">
        <v>421</v>
      </c>
      <c r="M78" s="16" t="s">
        <v>423</v>
      </c>
      <c r="N78" s="16" t="s">
        <v>423</v>
      </c>
      <c r="O78" s="16" t="s">
        <v>423</v>
      </c>
      <c r="P78" s="16" t="s">
        <v>423</v>
      </c>
      <c r="Q78" s="16" t="s">
        <v>423</v>
      </c>
      <c r="R78" s="16" t="s">
        <v>420</v>
      </c>
      <c r="S78" s="16" t="s">
        <v>423</v>
      </c>
      <c r="T78" s="16" t="s">
        <v>423</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0.54543484799999997</v>
      </c>
      <c r="F80" s="16">
        <v>0.58611999999999997</v>
      </c>
      <c r="G80" s="16">
        <v>3.8943087890000001</v>
      </c>
      <c r="H80" s="16" t="s">
        <v>420</v>
      </c>
      <c r="I80" s="16" t="s">
        <v>421</v>
      </c>
      <c r="J80" s="16" t="s">
        <v>421</v>
      </c>
      <c r="K80" s="16" t="s">
        <v>421</v>
      </c>
      <c r="L80" s="16" t="s">
        <v>421</v>
      </c>
      <c r="M80" s="16">
        <v>18.790502868999997</v>
      </c>
      <c r="N80" s="16">
        <v>31.037083000000003</v>
      </c>
      <c r="O80" s="16">
        <v>1.174933</v>
      </c>
      <c r="P80" s="16">
        <v>3.031E-2</v>
      </c>
      <c r="Q80" s="16">
        <v>1.9652170000000002</v>
      </c>
      <c r="R80" s="16" t="s">
        <v>420</v>
      </c>
      <c r="S80" s="16">
        <v>6.3335299999999997</v>
      </c>
      <c r="T80" s="16">
        <v>0.42016400000000004</v>
      </c>
      <c r="U80" s="16">
        <v>0.86940899999999999</v>
      </c>
      <c r="V80" s="16">
        <v>39.831333000000001</v>
      </c>
      <c r="W80" s="16">
        <v>24.973197299999999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v>0.441</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6.8126665772327701</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5880357</v>
      </c>
      <c r="AL82" s="23" t="s">
        <v>431</v>
      </c>
    </row>
    <row r="83" spans="1:38" s="2" customFormat="1" ht="26.25" customHeight="1" thickBot="1" x14ac:dyDescent="0.3">
      <c r="A83" s="29" t="s">
        <v>49</v>
      </c>
      <c r="B83" s="100" t="s">
        <v>205</v>
      </c>
      <c r="C83" s="35" t="s">
        <v>206</v>
      </c>
      <c r="D83" s="31"/>
      <c r="E83" s="16">
        <v>1.1963989000000001E-2</v>
      </c>
      <c r="F83" s="16">
        <v>3.2320000000000002E-2</v>
      </c>
      <c r="G83" s="16">
        <v>1.1223133E-2</v>
      </c>
      <c r="H83" s="16" t="s">
        <v>420</v>
      </c>
      <c r="I83" s="16" t="s">
        <v>421</v>
      </c>
      <c r="J83" s="16" t="s">
        <v>421</v>
      </c>
      <c r="K83" s="16" t="s">
        <v>421</v>
      </c>
      <c r="L83" s="16" t="s">
        <v>421</v>
      </c>
      <c r="M83" s="16">
        <v>0.27824143900000003</v>
      </c>
      <c r="N83" s="16" t="s">
        <v>423</v>
      </c>
      <c r="O83" s="16" t="s">
        <v>420</v>
      </c>
      <c r="P83" s="16" t="s">
        <v>423</v>
      </c>
      <c r="Q83" s="16" t="s">
        <v>420</v>
      </c>
      <c r="R83" s="16" t="s">
        <v>420</v>
      </c>
      <c r="S83" s="16" t="s">
        <v>420</v>
      </c>
      <c r="T83" s="16" t="s">
        <v>420</v>
      </c>
      <c r="U83" s="16" t="s">
        <v>420</v>
      </c>
      <c r="V83" s="16" t="s">
        <v>420</v>
      </c>
      <c r="W83" s="16">
        <v>0.161</v>
      </c>
      <c r="X83" s="16">
        <v>1.83046015935534E-3</v>
      </c>
      <c r="Y83" s="16">
        <v>3.8979293309649202E-4</v>
      </c>
      <c r="Z83" s="16">
        <v>1.8394204574752999E-6</v>
      </c>
      <c r="AA83" s="16">
        <v>1.8394204574752999E-6</v>
      </c>
      <c r="AB83" s="16">
        <v>2.2239319333667898E-3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421</v>
      </c>
      <c r="J84" s="16" t="s">
        <v>421</v>
      </c>
      <c r="K84" s="16" t="s">
        <v>421</v>
      </c>
      <c r="L84" s="16" t="s">
        <v>421</v>
      </c>
      <c r="M84" s="16" t="s">
        <v>420</v>
      </c>
      <c r="N84" s="16" t="s">
        <v>420</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0.12826816299999999</v>
      </c>
      <c r="F85" s="16">
        <v>29.246401583281667</v>
      </c>
      <c r="G85" s="16">
        <v>1.080442E-3</v>
      </c>
      <c r="H85" s="16" t="s">
        <v>420</v>
      </c>
      <c r="I85" s="16" t="s">
        <v>421</v>
      </c>
      <c r="J85" s="16" t="s">
        <v>421</v>
      </c>
      <c r="K85" s="16" t="s">
        <v>421</v>
      </c>
      <c r="L85" s="16" t="s">
        <v>421</v>
      </c>
      <c r="M85" s="16">
        <v>9.0008492999999995E-2</v>
      </c>
      <c r="N85" s="16">
        <v>3.6900000000000002E-4</v>
      </c>
      <c r="O85" s="16" t="s">
        <v>420</v>
      </c>
      <c r="P85" s="16">
        <v>3.6999999999999998E-5</v>
      </c>
      <c r="Q85" s="16" t="s">
        <v>420</v>
      </c>
      <c r="R85" s="16" t="s">
        <v>420</v>
      </c>
      <c r="S85" s="16" t="s">
        <v>420</v>
      </c>
      <c r="T85" s="16" t="s">
        <v>420</v>
      </c>
      <c r="U85" s="16" t="s">
        <v>420</v>
      </c>
      <c r="V85" s="16">
        <v>5.2599999999999999E-4</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v>8.9191800000000001E-4</v>
      </c>
      <c r="F86" s="16">
        <v>1.842310806</v>
      </c>
      <c r="G86" s="16" t="s">
        <v>420</v>
      </c>
      <c r="H86" s="16" t="s">
        <v>420</v>
      </c>
      <c r="I86" s="16" t="s">
        <v>421</v>
      </c>
      <c r="J86" s="16" t="s">
        <v>421</v>
      </c>
      <c r="K86" s="16" t="s">
        <v>421</v>
      </c>
      <c r="L86" s="16" t="s">
        <v>421</v>
      </c>
      <c r="M86" s="16">
        <v>1.124009E-3</v>
      </c>
      <c r="N86" s="16">
        <v>8.5800000000000004E-4</v>
      </c>
      <c r="O86" s="16">
        <v>2.5000000000000001E-5</v>
      </c>
      <c r="P86" s="16" t="s">
        <v>420</v>
      </c>
      <c r="Q86" s="16" t="s">
        <v>420</v>
      </c>
      <c r="R86" s="16">
        <v>1.9759999999999999E-3</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0.90903999999999996</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2.4903115999999999E-2</v>
      </c>
      <c r="F88" s="16">
        <v>5.4082205136358859</v>
      </c>
      <c r="G88" s="16">
        <v>1.8100113000000001E-2</v>
      </c>
      <c r="H88" s="16">
        <v>1.7049743999999999E-2</v>
      </c>
      <c r="I88" s="16" t="s">
        <v>421</v>
      </c>
      <c r="J88" s="16" t="s">
        <v>421</v>
      </c>
      <c r="K88" s="16" t="s">
        <v>421</v>
      </c>
      <c r="L88" s="16" t="s">
        <v>421</v>
      </c>
      <c r="M88" s="16">
        <v>6.1148350999999997E-2</v>
      </c>
      <c r="N88" s="16">
        <v>0.25698199999999999</v>
      </c>
      <c r="O88" s="16" t="s">
        <v>420</v>
      </c>
      <c r="P88" s="16" t="s">
        <v>420</v>
      </c>
      <c r="Q88" s="16" t="s">
        <v>420</v>
      </c>
      <c r="R88" s="16" t="s">
        <v>420</v>
      </c>
      <c r="S88" s="16">
        <v>1.8E-5</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6.8422399999999999E-4</v>
      </c>
      <c r="F89" s="16">
        <v>8.9570000000000007</v>
      </c>
      <c r="G89" s="16">
        <v>4.6829999999999999E-6</v>
      </c>
      <c r="H89" s="16">
        <v>3.8846099999999999E-4</v>
      </c>
      <c r="I89" s="16" t="s">
        <v>421</v>
      </c>
      <c r="J89" s="16" t="s">
        <v>421</v>
      </c>
      <c r="K89" s="16" t="s">
        <v>421</v>
      </c>
      <c r="L89" s="16" t="s">
        <v>421</v>
      </c>
      <c r="M89" s="16">
        <v>2.9658400000000002E-4</v>
      </c>
      <c r="N89" s="16" t="s">
        <v>422</v>
      </c>
      <c r="O89" s="16" t="s">
        <v>422</v>
      </c>
      <c r="P89" s="16" t="s">
        <v>420</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4.2272257403919999</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2.0866246224507674E-2</v>
      </c>
      <c r="F91" s="16">
        <v>7.2604400400659408E-2</v>
      </c>
      <c r="G91" s="16">
        <v>3.9365150093865504E-3</v>
      </c>
      <c r="H91" s="16">
        <v>4.71980029327864E-2</v>
      </c>
      <c r="I91" s="16" t="s">
        <v>421</v>
      </c>
      <c r="J91" s="16" t="s">
        <v>421</v>
      </c>
      <c r="K91" s="16" t="s">
        <v>421</v>
      </c>
      <c r="L91" s="16" t="s">
        <v>421</v>
      </c>
      <c r="M91" s="16">
        <v>0.63730590260133635</v>
      </c>
      <c r="N91" s="16">
        <v>1.0234412642923578</v>
      </c>
      <c r="O91" s="16">
        <v>9.9124120962740508E-2</v>
      </c>
      <c r="P91" s="16">
        <v>1.666520247782362E-3</v>
      </c>
      <c r="Q91" s="16">
        <v>1.8064180639112851E-3</v>
      </c>
      <c r="R91" s="16">
        <v>0.17189973184875257</v>
      </c>
      <c r="S91" s="16">
        <v>6.7448496248501097</v>
      </c>
      <c r="T91" s="16">
        <v>0.32004108208576731</v>
      </c>
      <c r="U91" s="16">
        <v>3.5851226399977398E-2</v>
      </c>
      <c r="V91" s="16">
        <v>3.9021717654387831</v>
      </c>
      <c r="W91" s="16">
        <v>1.1373012754888299E-3</v>
      </c>
      <c r="X91" s="16">
        <v>1.2624044157926E-3</v>
      </c>
      <c r="Y91" s="16">
        <v>5.1178557396997296E-4</v>
      </c>
      <c r="Z91" s="16">
        <v>5.1178557396997296E-4</v>
      </c>
      <c r="AA91" s="16">
        <v>5.1178557396997296E-4</v>
      </c>
      <c r="AB91" s="16">
        <v>2.7977611377025201E-3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421</v>
      </c>
      <c r="J92" s="16" t="s">
        <v>421</v>
      </c>
      <c r="K92" s="16" t="s">
        <v>421</v>
      </c>
      <c r="L92" s="16" t="s">
        <v>421</v>
      </c>
      <c r="M92" s="16" t="s">
        <v>420</v>
      </c>
      <c r="N92" s="16" t="s">
        <v>422</v>
      </c>
      <c r="O92" s="16" t="s">
        <v>422</v>
      </c>
      <c r="P92" s="16" t="s">
        <v>420</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9.6819683000000004E-2</v>
      </c>
      <c r="F93" s="16">
        <v>1.17532803395793</v>
      </c>
      <c r="G93" s="16">
        <v>0.115666686</v>
      </c>
      <c r="H93" s="16">
        <v>8.2833119999999993E-3</v>
      </c>
      <c r="I93" s="16" t="s">
        <v>421</v>
      </c>
      <c r="J93" s="16" t="s">
        <v>421</v>
      </c>
      <c r="K93" s="16" t="s">
        <v>421</v>
      </c>
      <c r="L93" s="16" t="s">
        <v>421</v>
      </c>
      <c r="M93" s="16">
        <v>0.24996600900000002</v>
      </c>
      <c r="N93" s="16">
        <v>8.0009999999999994E-3</v>
      </c>
      <c r="O93" s="16" t="s">
        <v>422</v>
      </c>
      <c r="P93" s="16">
        <v>7.9999999999999996E-6</v>
      </c>
      <c r="Q93" s="16" t="s">
        <v>422</v>
      </c>
      <c r="R93" s="16" t="s">
        <v>422</v>
      </c>
      <c r="S93" s="16" t="s">
        <v>422</v>
      </c>
      <c r="T93" s="16" t="s">
        <v>422</v>
      </c>
      <c r="U93" s="16" t="s">
        <v>422</v>
      </c>
      <c r="V93" s="16" t="s">
        <v>422</v>
      </c>
      <c r="W93" s="16">
        <v>1.3562400000000001E-3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1.3069388190000002</v>
      </c>
      <c r="F95" s="16" t="s">
        <v>422</v>
      </c>
      <c r="G95" s="16">
        <v>5.0463651999999998E-2</v>
      </c>
      <c r="H95" s="16" t="s">
        <v>422</v>
      </c>
      <c r="I95" s="16" t="s">
        <v>421</v>
      </c>
      <c r="J95" s="16" t="s">
        <v>421</v>
      </c>
      <c r="K95" s="16" t="s">
        <v>421</v>
      </c>
      <c r="L95" s="16" t="s">
        <v>421</v>
      </c>
      <c r="M95" s="16">
        <v>0.538291674</v>
      </c>
      <c r="N95" s="16">
        <v>7.4899999999999999E-4</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0.87151304817284403</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2.3841532000000002E-2</v>
      </c>
      <c r="F98" s="16" t="s">
        <v>423</v>
      </c>
      <c r="G98" s="16">
        <v>7.7946634000000001E-2</v>
      </c>
      <c r="H98" s="16">
        <v>4.4007839999999996E-3</v>
      </c>
      <c r="I98" s="16" t="s">
        <v>421</v>
      </c>
      <c r="J98" s="16" t="s">
        <v>421</v>
      </c>
      <c r="K98" s="16" t="s">
        <v>421</v>
      </c>
      <c r="L98" s="16" t="s">
        <v>421</v>
      </c>
      <c r="M98" s="16">
        <v>8.9918484000000007E-2</v>
      </c>
      <c r="N98" s="16">
        <v>0.22786500000000001</v>
      </c>
      <c r="O98" s="16">
        <v>1.2030000000000001E-3</v>
      </c>
      <c r="P98" s="16">
        <v>5.1099999999999995E-4</v>
      </c>
      <c r="Q98" s="16">
        <v>1.603E-3</v>
      </c>
      <c r="R98" s="16">
        <v>7.816E-3</v>
      </c>
      <c r="S98" s="16">
        <v>6.6140000000000001E-3</v>
      </c>
      <c r="T98" s="16">
        <v>7.7149999999999996E-3</v>
      </c>
      <c r="U98" s="16">
        <v>1.603E-3</v>
      </c>
      <c r="V98" s="16">
        <v>1.4128E-2</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0.13297109709999999</v>
      </c>
      <c r="F99" s="16">
        <v>4.9111635729999996</v>
      </c>
      <c r="G99" s="16" t="s">
        <v>422</v>
      </c>
      <c r="H99" s="16">
        <v>3.0253696419999998</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358.18400000000003</v>
      </c>
      <c r="AL99" s="23" t="s">
        <v>239</v>
      </c>
    </row>
    <row r="100" spans="1:38" s="2" customFormat="1" ht="26.25" customHeight="1" thickBot="1" x14ac:dyDescent="0.3">
      <c r="A100" s="29" t="s">
        <v>237</v>
      </c>
      <c r="B100" s="29" t="s">
        <v>240</v>
      </c>
      <c r="C100" s="30" t="s">
        <v>402</v>
      </c>
      <c r="D100" s="33"/>
      <c r="E100" s="16">
        <v>0.18313478380000001</v>
      </c>
      <c r="F100" s="16">
        <v>11.96416801</v>
      </c>
      <c r="G100" s="16" t="s">
        <v>422</v>
      </c>
      <c r="H100" s="16">
        <v>5.5646631700000002</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1345.029</v>
      </c>
      <c r="AL100" s="23" t="s">
        <v>239</v>
      </c>
    </row>
    <row r="101" spans="1:38" s="2" customFormat="1" ht="26.25" customHeight="1" thickBot="1" x14ac:dyDescent="0.3">
      <c r="A101" s="29" t="s">
        <v>237</v>
      </c>
      <c r="B101" s="29" t="s">
        <v>241</v>
      </c>
      <c r="C101" s="30" t="s">
        <v>242</v>
      </c>
      <c r="D101" s="33"/>
      <c r="E101" s="16">
        <v>1.181748E-3</v>
      </c>
      <c r="F101" s="16">
        <v>2.7475640999999999E-2</v>
      </c>
      <c r="G101" s="16" t="s">
        <v>422</v>
      </c>
      <c r="H101" s="16">
        <v>3.9638307599999999E-2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98.478999999999999</v>
      </c>
      <c r="AL101" s="23" t="s">
        <v>239</v>
      </c>
    </row>
    <row r="102" spans="1:38" s="2" customFormat="1" ht="26.25" customHeight="1" thickBot="1" x14ac:dyDescent="0.3">
      <c r="A102" s="29" t="s">
        <v>237</v>
      </c>
      <c r="B102" s="29" t="s">
        <v>243</v>
      </c>
      <c r="C102" s="30" t="s">
        <v>380</v>
      </c>
      <c r="D102" s="33"/>
      <c r="E102" s="16">
        <v>3.4297465040000003E-2</v>
      </c>
      <c r="F102" s="16">
        <v>4.5619295800000002</v>
      </c>
      <c r="G102" s="16" t="s">
        <v>422</v>
      </c>
      <c r="H102" s="16">
        <v>18.4514341</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6953.16</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6.4404000000000002E-4</v>
      </c>
      <c r="F104" s="16">
        <v>3.3490080000000001E-3</v>
      </c>
      <c r="G104" s="16" t="s">
        <v>422</v>
      </c>
      <c r="H104" s="16">
        <v>2.303570003E-3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5.367</v>
      </c>
      <c r="AL104" s="23" t="s">
        <v>239</v>
      </c>
    </row>
    <row r="105" spans="1:38" s="2" customFormat="1" ht="26.25" customHeight="1" thickBot="1" x14ac:dyDescent="0.3">
      <c r="A105" s="29" t="s">
        <v>237</v>
      </c>
      <c r="B105" s="29" t="s">
        <v>248</v>
      </c>
      <c r="C105" s="30" t="s">
        <v>249</v>
      </c>
      <c r="D105" s="33"/>
      <c r="E105" s="16">
        <v>4.2824999999999998E-3</v>
      </c>
      <c r="F105" s="16">
        <v>0.11734676899999999</v>
      </c>
      <c r="G105" s="16" t="s">
        <v>422</v>
      </c>
      <c r="H105" s="16">
        <v>6.9156645419000004E-2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17.13</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6.5423065540000006E-2</v>
      </c>
      <c r="F107" s="16">
        <v>1.87259358</v>
      </c>
      <c r="G107" s="16" t="s">
        <v>422</v>
      </c>
      <c r="H107" s="16">
        <v>1.155489183</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14838.527</v>
      </c>
      <c r="AL107" s="23" t="s">
        <v>239</v>
      </c>
    </row>
    <row r="108" spans="1:38" s="2" customFormat="1" ht="26.25" customHeight="1" thickBot="1" x14ac:dyDescent="0.3">
      <c r="A108" s="29" t="s">
        <v>237</v>
      </c>
      <c r="B108" s="29" t="s">
        <v>253</v>
      </c>
      <c r="C108" s="30" t="s">
        <v>374</v>
      </c>
      <c r="D108" s="33"/>
      <c r="E108" s="16">
        <v>0.50943718800000004</v>
      </c>
      <c r="F108" s="16">
        <v>2.414612376</v>
      </c>
      <c r="G108" s="16" t="s">
        <v>422</v>
      </c>
      <c r="H108" s="16">
        <v>0.95649059999999997</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18868.044000000002</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7.8713910000000002E-3</v>
      </c>
      <c r="F110" s="16">
        <v>0.31026316499999995</v>
      </c>
      <c r="G110" s="16" t="s">
        <v>422</v>
      </c>
      <c r="H110" s="16">
        <v>0.13490759999999999</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297.25</v>
      </c>
      <c r="AL110" s="23" t="s">
        <v>239</v>
      </c>
    </row>
    <row r="111" spans="1:38" s="2" customFormat="1" ht="26.25" customHeight="1" thickBot="1" x14ac:dyDescent="0.3">
      <c r="A111" s="29" t="s">
        <v>237</v>
      </c>
      <c r="B111" s="29" t="s">
        <v>256</v>
      </c>
      <c r="C111" s="30" t="s">
        <v>370</v>
      </c>
      <c r="D111" s="33"/>
      <c r="E111" s="16">
        <v>5.4521000000000002E-5</v>
      </c>
      <c r="F111" s="16">
        <v>4.5945667000000003E-2</v>
      </c>
      <c r="G111" s="16" t="s">
        <v>422</v>
      </c>
      <c r="H111" s="16">
        <v>4.4985319999999995E-2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54.521000000000001</v>
      </c>
      <c r="AL111" s="23" t="s">
        <v>239</v>
      </c>
    </row>
    <row r="112" spans="1:38" s="2" customFormat="1" ht="26.25" customHeight="1" thickBot="1" x14ac:dyDescent="0.3">
      <c r="A112" s="29" t="s">
        <v>257</v>
      </c>
      <c r="B112" s="29" t="s">
        <v>258</v>
      </c>
      <c r="C112" s="30" t="s">
        <v>259</v>
      </c>
      <c r="D112" s="31"/>
      <c r="E112" s="16">
        <v>3.4877199999999999</v>
      </c>
      <c r="F112" s="16" t="s">
        <v>422</v>
      </c>
      <c r="G112" s="16" t="s">
        <v>422</v>
      </c>
      <c r="H112" s="16">
        <v>2.7988371480000001</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87193000</v>
      </c>
      <c r="AL112" s="23" t="s">
        <v>412</v>
      </c>
    </row>
    <row r="113" spans="1:38" s="2" customFormat="1" ht="26.25" customHeight="1" thickBot="1" x14ac:dyDescent="0.3">
      <c r="A113" s="29" t="s">
        <v>257</v>
      </c>
      <c r="B113" s="36" t="s">
        <v>260</v>
      </c>
      <c r="C113" s="37" t="s">
        <v>261</v>
      </c>
      <c r="D113" s="31"/>
      <c r="E113" s="16">
        <v>6.4568914389999996</v>
      </c>
      <c r="F113" s="16" t="s">
        <v>422</v>
      </c>
      <c r="G113" s="16" t="s">
        <v>422</v>
      </c>
      <c r="H113" s="16">
        <v>63.670324282299994</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161422285.97190809</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1.8561277820000001E-3</v>
      </c>
      <c r="F115" s="16" t="s">
        <v>422</v>
      </c>
      <c r="G115" s="16" t="s">
        <v>422</v>
      </c>
      <c r="H115" s="16">
        <v>3.7122555640000002E-3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46403.194545454542</v>
      </c>
      <c r="AL115" s="23" t="s">
        <v>426</v>
      </c>
    </row>
    <row r="116" spans="1:38" s="2" customFormat="1" ht="26.25" customHeight="1" thickBot="1" x14ac:dyDescent="0.3">
      <c r="A116" s="29" t="s">
        <v>257</v>
      </c>
      <c r="B116" s="29" t="s">
        <v>265</v>
      </c>
      <c r="C116" s="30" t="s">
        <v>403</v>
      </c>
      <c r="D116" s="31"/>
      <c r="E116" s="16" t="s">
        <v>423</v>
      </c>
      <c r="F116" s="16" t="s">
        <v>422</v>
      </c>
      <c r="G116" s="16" t="s">
        <v>422</v>
      </c>
      <c r="H116" s="16">
        <v>4.2415686093499998</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43605816.921486132</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0.53127316999999996</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617759.5</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1.70057009402179</v>
      </c>
      <c r="G125" s="16" t="s">
        <v>420</v>
      </c>
      <c r="H125" s="16" t="s">
        <v>420</v>
      </c>
      <c r="I125" s="16" t="s">
        <v>421</v>
      </c>
      <c r="J125" s="16" t="s">
        <v>421</v>
      </c>
      <c r="K125" s="16" t="s">
        <v>421</v>
      </c>
      <c r="L125" s="16" t="s">
        <v>421</v>
      </c>
      <c r="M125" s="16" t="s">
        <v>420</v>
      </c>
      <c r="N125" s="16" t="s">
        <v>420</v>
      </c>
      <c r="O125" s="16" t="s">
        <v>420</v>
      </c>
      <c r="P125" s="16" t="s">
        <v>420</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1982.2139999999999</v>
      </c>
      <c r="AL125" s="23" t="s">
        <v>417</v>
      </c>
    </row>
    <row r="126" spans="1:38" s="2" customFormat="1" ht="26.25" customHeight="1" thickBot="1" x14ac:dyDescent="0.3">
      <c r="A126" s="29" t="s">
        <v>282</v>
      </c>
      <c r="B126" s="29" t="s">
        <v>285</v>
      </c>
      <c r="C126" s="30" t="s">
        <v>286</v>
      </c>
      <c r="D126" s="31"/>
      <c r="E126" s="16" t="s">
        <v>420</v>
      </c>
      <c r="F126" s="16">
        <v>1.3544351345497901E-2</v>
      </c>
      <c r="G126" s="16" t="s">
        <v>422</v>
      </c>
      <c r="H126" s="16">
        <v>9.6057840000000005E-2</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400.24099999999999</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0.27833781800000001</v>
      </c>
      <c r="F128" s="16">
        <v>4.2496964111161098E-3</v>
      </c>
      <c r="G128" s="16">
        <v>5.765758E-2</v>
      </c>
      <c r="H128" s="16" t="s">
        <v>420</v>
      </c>
      <c r="I128" s="16" t="s">
        <v>421</v>
      </c>
      <c r="J128" s="16" t="s">
        <v>421</v>
      </c>
      <c r="K128" s="16" t="s">
        <v>421</v>
      </c>
      <c r="L128" s="16" t="s">
        <v>421</v>
      </c>
      <c r="M128" s="16">
        <v>6.0680672999999997E-2</v>
      </c>
      <c r="N128" s="16">
        <v>1.0219000000000001E-2</v>
      </c>
      <c r="O128" s="16">
        <v>7.6000000000000004E-5</v>
      </c>
      <c r="P128" s="16">
        <v>5.5093000000000003E-2</v>
      </c>
      <c r="Q128" s="16">
        <v>1.9550000000000001E-3</v>
      </c>
      <c r="R128" s="16">
        <v>2.6999999999999999E-5</v>
      </c>
      <c r="S128" s="16">
        <v>6.0000000000000002E-5</v>
      </c>
      <c r="T128" s="16">
        <v>1.37E-4</v>
      </c>
      <c r="U128" s="16" t="s">
        <v>420</v>
      </c>
      <c r="V128" s="16" t="s">
        <v>420</v>
      </c>
      <c r="W128" s="16">
        <v>10.006917638999999</v>
      </c>
      <c r="X128" s="16" t="s">
        <v>420</v>
      </c>
      <c r="Y128" s="16" t="s">
        <v>420</v>
      </c>
      <c r="Z128" s="16" t="s">
        <v>420</v>
      </c>
      <c r="AA128" s="16" t="s">
        <v>420</v>
      </c>
      <c r="AB128" s="16" t="s">
        <v>420</v>
      </c>
      <c r="AC128" s="16">
        <v>0.18052250000000011</v>
      </c>
      <c r="AD128" s="16" t="s">
        <v>422</v>
      </c>
      <c r="AE128" s="68"/>
      <c r="AF128" s="16" t="s">
        <v>422</v>
      </c>
      <c r="AG128" s="16" t="s">
        <v>422</v>
      </c>
      <c r="AH128" s="16" t="s">
        <v>422</v>
      </c>
      <c r="AI128" s="16" t="s">
        <v>422</v>
      </c>
      <c r="AJ128" s="16" t="s">
        <v>422</v>
      </c>
      <c r="AK128" s="16">
        <v>139.99269652705473</v>
      </c>
      <c r="AL128" s="23" t="s">
        <v>294</v>
      </c>
    </row>
    <row r="129" spans="1:38" s="2" customFormat="1" ht="26.25" customHeight="1" thickBot="1" x14ac:dyDescent="0.3">
      <c r="A129" s="29" t="s">
        <v>282</v>
      </c>
      <c r="B129" s="29" t="s">
        <v>292</v>
      </c>
      <c r="C129" s="35" t="s">
        <v>293</v>
      </c>
      <c r="D129" s="31"/>
      <c r="E129" s="16">
        <v>9.5786447999999996E-2</v>
      </c>
      <c r="F129" s="16">
        <v>3.8716434329926401E-3</v>
      </c>
      <c r="G129" s="16">
        <v>0.132209569</v>
      </c>
      <c r="H129" s="16">
        <v>1.001E-6</v>
      </c>
      <c r="I129" s="16" t="s">
        <v>421</v>
      </c>
      <c r="J129" s="16" t="s">
        <v>421</v>
      </c>
      <c r="K129" s="16" t="s">
        <v>421</v>
      </c>
      <c r="L129" s="16" t="s">
        <v>421</v>
      </c>
      <c r="M129" s="16">
        <v>2.8344801000000003E-2</v>
      </c>
      <c r="N129" s="16" t="s">
        <v>423</v>
      </c>
      <c r="O129" s="16" t="s">
        <v>423</v>
      </c>
      <c r="P129" s="16">
        <v>2.003E-3</v>
      </c>
      <c r="Q129" s="16" t="s">
        <v>423</v>
      </c>
      <c r="R129" s="16" t="s">
        <v>423</v>
      </c>
      <c r="S129" s="16" t="s">
        <v>423</v>
      </c>
      <c r="T129" s="16" t="s">
        <v>423</v>
      </c>
      <c r="U129" s="16" t="s">
        <v>423</v>
      </c>
      <c r="V129" s="16" t="s">
        <v>423</v>
      </c>
      <c r="W129" s="16">
        <v>9.9784624561666</v>
      </c>
      <c r="X129" s="16" t="s">
        <v>420</v>
      </c>
      <c r="Y129" s="16" t="s">
        <v>420</v>
      </c>
      <c r="Z129" s="16" t="s">
        <v>420</v>
      </c>
      <c r="AA129" s="16" t="s">
        <v>420</v>
      </c>
      <c r="AB129" s="16" t="s">
        <v>420</v>
      </c>
      <c r="AC129" s="16">
        <v>2.07884634503471E-2</v>
      </c>
      <c r="AD129" s="16" t="s">
        <v>422</v>
      </c>
      <c r="AE129" s="68"/>
      <c r="AF129" s="16" t="s">
        <v>422</v>
      </c>
      <c r="AG129" s="16" t="s">
        <v>422</v>
      </c>
      <c r="AH129" s="16" t="s">
        <v>422</v>
      </c>
      <c r="AI129" s="16" t="s">
        <v>422</v>
      </c>
      <c r="AJ129" s="16" t="s">
        <v>422</v>
      </c>
      <c r="AK129" s="16">
        <v>52.400303472945197</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8.3786602496496501E-5</v>
      </c>
      <c r="G131" s="16" t="s">
        <v>423</v>
      </c>
      <c r="H131" s="16" t="s">
        <v>423</v>
      </c>
      <c r="I131" s="16" t="s">
        <v>421</v>
      </c>
      <c r="J131" s="16" t="s">
        <v>421</v>
      </c>
      <c r="K131" s="16" t="s">
        <v>421</v>
      </c>
      <c r="L131" s="16" t="s">
        <v>421</v>
      </c>
      <c r="M131" s="16" t="s">
        <v>423</v>
      </c>
      <c r="N131" s="16" t="s">
        <v>423</v>
      </c>
      <c r="O131" s="16" t="s">
        <v>423</v>
      </c>
      <c r="P131" s="16" t="s">
        <v>423</v>
      </c>
      <c r="Q131" s="16" t="s">
        <v>423</v>
      </c>
      <c r="R131" s="16" t="s">
        <v>423</v>
      </c>
      <c r="S131" s="16" t="s">
        <v>423</v>
      </c>
      <c r="T131" s="16" t="s">
        <v>423</v>
      </c>
      <c r="U131" s="16" t="s">
        <v>423</v>
      </c>
      <c r="V131" s="16" t="s">
        <v>423</v>
      </c>
      <c r="W131" s="16">
        <v>9.2059659292660898E-2</v>
      </c>
      <c r="X131" s="16" t="s">
        <v>420</v>
      </c>
      <c r="Y131" s="16" t="s">
        <v>420</v>
      </c>
      <c r="Z131" s="16" t="s">
        <v>420</v>
      </c>
      <c r="AA131" s="16" t="s">
        <v>420</v>
      </c>
      <c r="AB131" s="16" t="s">
        <v>420</v>
      </c>
      <c r="AC131" s="16">
        <v>8.5478170502224796E-2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1.25213030630754E-3</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0.43208223344240398</v>
      </c>
      <c r="X132" s="16" t="s">
        <v>420</v>
      </c>
      <c r="Y132" s="16" t="s">
        <v>420</v>
      </c>
      <c r="Z132" s="16" t="s">
        <v>420</v>
      </c>
      <c r="AA132" s="16" t="s">
        <v>420</v>
      </c>
      <c r="AB132" s="16" t="s">
        <v>420</v>
      </c>
      <c r="AC132" s="16">
        <v>16.8752527321302</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t="s">
        <v>420</v>
      </c>
      <c r="N133" s="16" t="s">
        <v>420</v>
      </c>
      <c r="O133" s="16" t="s">
        <v>420</v>
      </c>
      <c r="P133" s="16">
        <v>1.7999999999999999E-2</v>
      </c>
      <c r="Q133" s="16" t="s">
        <v>420</v>
      </c>
      <c r="R133" s="16" t="s">
        <v>420</v>
      </c>
      <c r="S133" s="16" t="s">
        <v>420</v>
      </c>
      <c r="T133" s="16" t="s">
        <v>420</v>
      </c>
      <c r="U133" s="16" t="s">
        <v>420</v>
      </c>
      <c r="V133" s="16" t="s">
        <v>420</v>
      </c>
      <c r="W133" s="16">
        <v>7.3149599999999995E-2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18287.400000000001</v>
      </c>
      <c r="AL133" s="23" t="s">
        <v>409</v>
      </c>
    </row>
    <row r="134" spans="1:38" s="2" customFormat="1" ht="26.25" customHeight="1" thickBot="1" x14ac:dyDescent="0.3">
      <c r="A134" s="29" t="s">
        <v>282</v>
      </c>
      <c r="B134" s="29" t="s">
        <v>303</v>
      </c>
      <c r="C134" s="30" t="s">
        <v>304</v>
      </c>
      <c r="D134" s="31"/>
      <c r="E134" s="16">
        <v>2.9934330000000002E-3</v>
      </c>
      <c r="F134" s="16" t="s">
        <v>422</v>
      </c>
      <c r="G134" s="16">
        <v>3.9912439999999997E-3</v>
      </c>
      <c r="H134" s="16" t="s">
        <v>422</v>
      </c>
      <c r="I134" s="16" t="s">
        <v>421</v>
      </c>
      <c r="J134" s="16" t="s">
        <v>421</v>
      </c>
      <c r="K134" s="16" t="s">
        <v>421</v>
      </c>
      <c r="L134" s="16" t="s">
        <v>421</v>
      </c>
      <c r="M134" s="16">
        <v>1.0004370000000001E-3</v>
      </c>
      <c r="N134" s="16">
        <v>9.9799999999999997E-4</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7.5203371710962003E-2</v>
      </c>
      <c r="F135" s="16">
        <v>2.9088096605183401E-2</v>
      </c>
      <c r="G135" s="16">
        <v>2.6013744931464799E-3</v>
      </c>
      <c r="H135" s="16" t="s">
        <v>420</v>
      </c>
      <c r="I135" s="16" t="s">
        <v>421</v>
      </c>
      <c r="J135" s="16" t="s">
        <v>421</v>
      </c>
      <c r="K135" s="16" t="s">
        <v>421</v>
      </c>
      <c r="L135" s="16" t="s">
        <v>421</v>
      </c>
      <c r="M135" s="16">
        <v>1.3203157995669801</v>
      </c>
      <c r="N135" s="16">
        <v>1.1587940924016162E-2</v>
      </c>
      <c r="O135" s="16">
        <v>2.3648859028604411E-3</v>
      </c>
      <c r="P135" s="16" t="s">
        <v>420</v>
      </c>
      <c r="Q135" s="16">
        <v>9.6960322017278066E-3</v>
      </c>
      <c r="R135" s="16">
        <v>2.3648859028604409E-4</v>
      </c>
      <c r="S135" s="16">
        <v>4.7297718057208822E-3</v>
      </c>
      <c r="T135" s="16" t="s">
        <v>420</v>
      </c>
      <c r="U135" s="16">
        <v>1.6554201320023087E-3</v>
      </c>
      <c r="V135" s="16">
        <v>0.41456449877143531</v>
      </c>
      <c r="W135" s="16">
        <v>21.455640032063801</v>
      </c>
      <c r="X135" s="16">
        <v>2.4243661053179499E-2</v>
      </c>
      <c r="Y135" s="16">
        <v>3.2244069200728698E-2</v>
      </c>
      <c r="Z135" s="16">
        <v>1.28491403581851E-2</v>
      </c>
      <c r="AA135" s="16">
        <v>1.96373654530754E-2</v>
      </c>
      <c r="AB135" s="16">
        <v>8.8974236065168702E-2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3.44379303688842E-3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100430604.51986262</v>
      </c>
      <c r="AL136" s="23" t="s">
        <v>430</v>
      </c>
    </row>
    <row r="137" spans="1:38" s="2" customFormat="1" ht="26.25" customHeight="1" thickBot="1" x14ac:dyDescent="0.3">
      <c r="A137" s="29" t="s">
        <v>282</v>
      </c>
      <c r="B137" s="29" t="s">
        <v>309</v>
      </c>
      <c r="C137" s="30" t="s">
        <v>310</v>
      </c>
      <c r="D137" s="31"/>
      <c r="E137" s="16">
        <v>2.9363670000000001E-3</v>
      </c>
      <c r="F137" s="16" t="s">
        <v>420</v>
      </c>
      <c r="G137" s="16" t="s">
        <v>420</v>
      </c>
      <c r="H137" s="16">
        <v>4.4534880000000002E-3</v>
      </c>
      <c r="I137" s="16" t="s">
        <v>421</v>
      </c>
      <c r="J137" s="16" t="s">
        <v>421</v>
      </c>
      <c r="K137" s="16" t="s">
        <v>421</v>
      </c>
      <c r="L137" s="16" t="s">
        <v>421</v>
      </c>
      <c r="M137" s="16" t="s">
        <v>420</v>
      </c>
      <c r="N137" s="16" t="s">
        <v>420</v>
      </c>
      <c r="O137" s="16" t="s">
        <v>420</v>
      </c>
      <c r="P137" s="16">
        <v>7.3590000000000001E-3</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420</v>
      </c>
      <c r="H139" s="16" t="s">
        <v>420</v>
      </c>
      <c r="I139" s="16" t="s">
        <v>421</v>
      </c>
      <c r="J139" s="16" t="s">
        <v>421</v>
      </c>
      <c r="K139" s="16" t="s">
        <v>421</v>
      </c>
      <c r="L139" s="16" t="s">
        <v>421</v>
      </c>
      <c r="M139" s="16" t="s">
        <v>422</v>
      </c>
      <c r="N139" s="16">
        <v>1.105637749101E-3</v>
      </c>
      <c r="O139" s="16">
        <v>2.2258785324909998E-3</v>
      </c>
      <c r="P139" s="16">
        <v>2.2258785324909998E-3</v>
      </c>
      <c r="Q139" s="16">
        <v>3.5478917751930001E-3</v>
      </c>
      <c r="R139" s="16">
        <v>3.3807561105779998E-3</v>
      </c>
      <c r="S139" s="16">
        <v>7.8562119138570006E-3</v>
      </c>
      <c r="T139" s="16" t="s">
        <v>422</v>
      </c>
      <c r="U139" s="16" t="s">
        <v>422</v>
      </c>
      <c r="V139" s="16" t="s">
        <v>422</v>
      </c>
      <c r="W139" s="16">
        <v>3.9501111508304598</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233.89178528868518</v>
      </c>
      <c r="F141" s="55">
        <f t="shared" ref="F141:AD141" si="0">SUM(F14:F140)</f>
        <v>197.77050112820825</v>
      </c>
      <c r="G141" s="55">
        <f t="shared" si="0"/>
        <v>180.60398803633615</v>
      </c>
      <c r="H141" s="55">
        <f t="shared" si="0"/>
        <v>102.42063574387744</v>
      </c>
      <c r="I141" s="55">
        <f t="shared" si="0"/>
        <v>0</v>
      </c>
      <c r="J141" s="55">
        <f t="shared" si="0"/>
        <v>0</v>
      </c>
      <c r="K141" s="55">
        <f t="shared" si="0"/>
        <v>0</v>
      </c>
      <c r="L141" s="55">
        <f t="shared" si="0"/>
        <v>0</v>
      </c>
      <c r="M141" s="55">
        <f t="shared" si="0"/>
        <v>655.94777665807965</v>
      </c>
      <c r="N141" s="55">
        <f t="shared" si="0"/>
        <v>140.8054260509056</v>
      </c>
      <c r="O141" s="55">
        <f t="shared" si="0"/>
        <v>2.5720788381742303</v>
      </c>
      <c r="P141" s="55">
        <f t="shared" si="0"/>
        <v>1.132364083101246</v>
      </c>
      <c r="Q141" s="55">
        <f t="shared" si="0"/>
        <v>3.0788856558366273</v>
      </c>
      <c r="R141" s="55">
        <f>SUM(R14:R140)</f>
        <v>13.152885545723901</v>
      </c>
      <c r="S141" s="55">
        <f t="shared" si="0"/>
        <v>26.494938923711821</v>
      </c>
      <c r="T141" s="55">
        <f t="shared" si="0"/>
        <v>70.368115086469331</v>
      </c>
      <c r="U141" s="55">
        <f t="shared" si="0"/>
        <v>2.7330367939643634</v>
      </c>
      <c r="V141" s="55">
        <f t="shared" si="0"/>
        <v>79.461129265557503</v>
      </c>
      <c r="W141" s="55">
        <f t="shared" si="0"/>
        <v>246.3428372295154</v>
      </c>
      <c r="X141" s="55">
        <f t="shared" si="0"/>
        <v>2.4750006203775698</v>
      </c>
      <c r="Y141" s="55">
        <f t="shared" si="0"/>
        <v>2.6775127486472092</v>
      </c>
      <c r="Z141" s="55">
        <f t="shared" si="0"/>
        <v>1.567129120134388</v>
      </c>
      <c r="AA141" s="55">
        <f t="shared" si="0"/>
        <v>1.3600879467457316</v>
      </c>
      <c r="AB141" s="55">
        <f t="shared" si="0"/>
        <v>8.0797304352883259</v>
      </c>
      <c r="AC141" s="55">
        <f t="shared" si="0"/>
        <v>77.974213915483006</v>
      </c>
      <c r="AD141" s="55">
        <f t="shared" si="0"/>
        <v>2.028567512428304</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47.229371393362221</v>
      </c>
      <c r="F143" s="16">
        <v>28.897354395520885</v>
      </c>
      <c r="G143" s="16">
        <v>2.00237924090538</v>
      </c>
      <c r="H143" s="16">
        <v>0.44766253887083718</v>
      </c>
      <c r="I143" s="16" t="s">
        <v>421</v>
      </c>
      <c r="J143" s="16" t="s">
        <v>421</v>
      </c>
      <c r="K143" s="16" t="s">
        <v>421</v>
      </c>
      <c r="L143" s="16" t="s">
        <v>421</v>
      </c>
      <c r="M143" s="16">
        <v>233.48807831049126</v>
      </c>
      <c r="N143" s="16">
        <v>33.412150435014809</v>
      </c>
      <c r="O143" s="16">
        <v>2.9215069850118796E-4</v>
      </c>
      <c r="P143" s="16">
        <v>1.6059529031830888E-2</v>
      </c>
      <c r="Q143" s="16">
        <v>4.6503383692801561E-4</v>
      </c>
      <c r="R143" s="16">
        <v>1.6628504604604161E-2</v>
      </c>
      <c r="S143" s="16">
        <v>1.1479216135527496E-2</v>
      </c>
      <c r="T143" s="16">
        <v>2.9576161951201563E-3</v>
      </c>
      <c r="U143" s="16">
        <v>3.4576627685365546E-4</v>
      </c>
      <c r="V143" s="16">
        <v>5.8659903031427166E-2</v>
      </c>
      <c r="W143" s="16">
        <v>1.2869611000000001</v>
      </c>
      <c r="X143" s="16">
        <v>4.0030375551000003E-2</v>
      </c>
      <c r="Y143" s="16">
        <v>4.9128796323600003E-2</v>
      </c>
      <c r="Z143" s="16">
        <v>3.3529938122499998E-2</v>
      </c>
      <c r="AA143" s="16">
        <v>4.5176361428000002E-2</v>
      </c>
      <c r="AB143" s="16">
        <v>0.1678654714251</v>
      </c>
      <c r="AC143" s="16">
        <v>1.2869610999999999E-3</v>
      </c>
      <c r="AD143" s="16">
        <v>2.6791750000000001E-4</v>
      </c>
      <c r="AE143" s="68"/>
      <c r="AF143" s="16">
        <v>99508.257179554406</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6.4700886493655725</v>
      </c>
      <c r="F144" s="16">
        <v>0.88943246669384879</v>
      </c>
      <c r="G144" s="16">
        <v>0.38724975293417241</v>
      </c>
      <c r="H144" s="16">
        <v>5.4192543160271629E-3</v>
      </c>
      <c r="I144" s="16" t="s">
        <v>421</v>
      </c>
      <c r="J144" s="16" t="s">
        <v>421</v>
      </c>
      <c r="K144" s="16" t="s">
        <v>421</v>
      </c>
      <c r="L144" s="16" t="s">
        <v>421</v>
      </c>
      <c r="M144" s="16">
        <v>8.092101638325607</v>
      </c>
      <c r="N144" s="16">
        <v>0.30979699108651443</v>
      </c>
      <c r="O144" s="16">
        <v>1.8069679237510441E-5</v>
      </c>
      <c r="P144" s="16">
        <v>1.7772236516580165E-3</v>
      </c>
      <c r="Q144" s="16">
        <v>3.5034059694876162E-5</v>
      </c>
      <c r="R144" s="16">
        <v>2.765677708276688E-3</v>
      </c>
      <c r="S144" s="16">
        <v>1.8576737563097063E-3</v>
      </c>
      <c r="T144" s="16">
        <v>8.8858198652212581E-5</v>
      </c>
      <c r="U144" s="16">
        <v>3.3928760914731442E-5</v>
      </c>
      <c r="V144" s="16">
        <v>6.074018001247317E-3</v>
      </c>
      <c r="W144" s="16">
        <v>8.9404900000000009E-2</v>
      </c>
      <c r="X144" s="16">
        <v>6.6731038552999998E-3</v>
      </c>
      <c r="Y144" s="16">
        <v>7.5163730430000001E-3</v>
      </c>
      <c r="Z144" s="16">
        <v>5.8536984763000004E-3</v>
      </c>
      <c r="AA144" s="16">
        <v>6.2796679692000007E-3</v>
      </c>
      <c r="AB144" s="16">
        <v>2.6322843343800001E-2</v>
      </c>
      <c r="AC144" s="16">
        <v>8.9404899999999995E-5</v>
      </c>
      <c r="AD144" s="16">
        <v>2.2408500000000001E-5</v>
      </c>
      <c r="AE144" s="68"/>
      <c r="AF144" s="16">
        <v>14028.0258618754</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43.489717814644926</v>
      </c>
      <c r="F145" s="16">
        <v>2.3263034151284514</v>
      </c>
      <c r="G145" s="16">
        <v>1.3727930160582758</v>
      </c>
      <c r="H145" s="16">
        <v>1.3247237803083527E-2</v>
      </c>
      <c r="I145" s="16" t="s">
        <v>421</v>
      </c>
      <c r="J145" s="16" t="s">
        <v>421</v>
      </c>
      <c r="K145" s="16" t="s">
        <v>421</v>
      </c>
      <c r="L145" s="16" t="s">
        <v>421</v>
      </c>
      <c r="M145" s="16">
        <v>9.8247113146797638</v>
      </c>
      <c r="N145" s="16">
        <v>1.044025006849701E-2</v>
      </c>
      <c r="O145" s="16">
        <v>5.7261355310802887E-5</v>
      </c>
      <c r="P145" s="16">
        <v>6.0653003552040546E-3</v>
      </c>
      <c r="Q145" s="16">
        <v>1.1448748415967736E-4</v>
      </c>
      <c r="R145" s="16">
        <v>9.7246726728823212E-3</v>
      </c>
      <c r="S145" s="16">
        <v>6.5213480628986296E-3</v>
      </c>
      <c r="T145" s="16">
        <v>2.2957381817213785E-4</v>
      </c>
      <c r="U145" s="16">
        <v>1.1445225769774892E-4</v>
      </c>
      <c r="V145" s="16">
        <v>2.0600349591736948E-2</v>
      </c>
      <c r="W145" s="16">
        <v>0.28783049999999999</v>
      </c>
      <c r="X145" s="16">
        <v>4.1118591438000004E-3</v>
      </c>
      <c r="Y145" s="16">
        <v>2.4899591481000002E-2</v>
      </c>
      <c r="Z145" s="16">
        <v>2.78235802052E-2</v>
      </c>
      <c r="AA145" s="16">
        <v>6.3962253343000002E-3</v>
      </c>
      <c r="AB145" s="16">
        <v>6.3231256164300004E-2</v>
      </c>
      <c r="AC145" s="16">
        <v>1.444742E-4</v>
      </c>
      <c r="AD145" s="16">
        <v>5.28884E-5</v>
      </c>
      <c r="AE145" s="68"/>
      <c r="AF145" s="16">
        <v>48850.731579658102</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0.17776774741066595</v>
      </c>
      <c r="F146" s="16">
        <v>3.7863118630470027</v>
      </c>
      <c r="G146" s="16">
        <v>1.8004690458089022E-2</v>
      </c>
      <c r="H146" s="16">
        <v>1.4193914948361186E-3</v>
      </c>
      <c r="I146" s="16" t="s">
        <v>421</v>
      </c>
      <c r="J146" s="16" t="s">
        <v>421</v>
      </c>
      <c r="K146" s="16" t="s">
        <v>421</v>
      </c>
      <c r="L146" s="16" t="s">
        <v>421</v>
      </c>
      <c r="M146" s="16">
        <v>16.202920583110217</v>
      </c>
      <c r="N146" s="16">
        <v>0.84064721675561516</v>
      </c>
      <c r="O146" s="16">
        <v>1.134912994838041E-3</v>
      </c>
      <c r="P146" s="16">
        <v>2.6106801164229085E-4</v>
      </c>
      <c r="Q146" s="16">
        <v>9.0023452290445106E-6</v>
      </c>
      <c r="R146" s="16">
        <v>4.9423605397131429E-3</v>
      </c>
      <c r="S146" s="16">
        <v>0.19274316973805514</v>
      </c>
      <c r="T146" s="16">
        <v>7.9639709506629484E-3</v>
      </c>
      <c r="U146" s="16">
        <v>1.1299616289110587E-3</v>
      </c>
      <c r="V146" s="16">
        <v>0.11244550499157112</v>
      </c>
      <c r="W146" s="16">
        <v>1.89982E-2</v>
      </c>
      <c r="X146" s="16">
        <v>2.8949857120000002E-4</v>
      </c>
      <c r="Y146" s="16">
        <v>5.3074738050000003E-4</v>
      </c>
      <c r="Z146" s="16">
        <v>1.8093660699999999E-4</v>
      </c>
      <c r="AA146" s="16">
        <v>6.2121568410000011E-4</v>
      </c>
      <c r="AB146" s="16">
        <v>1.6223982428000003E-3</v>
      </c>
      <c r="AC146" s="16">
        <v>1.8998400000000001E-5</v>
      </c>
      <c r="AD146" s="16">
        <v>1.8998400000000001E-5</v>
      </c>
      <c r="AE146" s="68"/>
      <c r="AF146" s="16">
        <v>1319.9496206640999</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4.6083212349457687</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213.82813296282706</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1.1415258809620867</v>
      </c>
      <c r="O148" s="16">
        <v>5.5322897001045803E-3</v>
      </c>
      <c r="P148" s="16">
        <v>0</v>
      </c>
      <c r="Q148" s="16">
        <v>1.3291130294959335E-2</v>
      </c>
      <c r="R148" s="16">
        <v>0.42037937473291104</v>
      </c>
      <c r="S148" s="16">
        <v>9.1825327592404307</v>
      </c>
      <c r="T148" s="16">
        <v>6.8135920518059528E-2</v>
      </c>
      <c r="U148" s="16">
        <v>1.0093813610983651E-2</v>
      </c>
      <c r="V148" s="16">
        <v>3.9736231988010449</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47562.736673709202</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47562.736673709202</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233.89178528868518</v>
      </c>
      <c r="F152" s="55">
        <f t="shared" ref="F152:AD152" si="1">F141 + F151 + IF(AND(OR($B$4="AT",$B$4="BE",$B$4="CH",$B$4="GB",$B$4="IE",$B$4="LT",$B$4="LU",$B$4="NL"),SUM(F143:F149)&gt;0),SUM(F143:F149)-SUM(F27:F33),0)</f>
        <v>197.77050112820825</v>
      </c>
      <c r="G152" s="55">
        <f t="shared" si="1"/>
        <v>180.60398803633615</v>
      </c>
      <c r="H152" s="55">
        <f t="shared" si="1"/>
        <v>102.42063574387744</v>
      </c>
      <c r="I152" s="55">
        <f t="shared" si="1"/>
        <v>0</v>
      </c>
      <c r="J152" s="55">
        <f t="shared" si="1"/>
        <v>0</v>
      </c>
      <c r="K152" s="55">
        <f t="shared" si="1"/>
        <v>0</v>
      </c>
      <c r="L152" s="55">
        <f t="shared" si="1"/>
        <v>0</v>
      </c>
      <c r="M152" s="55">
        <f t="shared" si="1"/>
        <v>655.94777665807965</v>
      </c>
      <c r="N152" s="55">
        <f t="shared" si="1"/>
        <v>140.8054260509056</v>
      </c>
      <c r="O152" s="55">
        <f t="shared" si="1"/>
        <v>2.5720788381742303</v>
      </c>
      <c r="P152" s="55">
        <f t="shared" si="1"/>
        <v>1.132364083101246</v>
      </c>
      <c r="Q152" s="55">
        <f t="shared" si="1"/>
        <v>3.0788856558366273</v>
      </c>
      <c r="R152" s="55">
        <f t="shared" si="1"/>
        <v>13.152885545723901</v>
      </c>
      <c r="S152" s="55">
        <f t="shared" si="1"/>
        <v>26.494938923711821</v>
      </c>
      <c r="T152" s="55">
        <f t="shared" si="1"/>
        <v>70.368115086469331</v>
      </c>
      <c r="U152" s="55">
        <f t="shared" si="1"/>
        <v>2.7330367939643634</v>
      </c>
      <c r="V152" s="55">
        <f t="shared" si="1"/>
        <v>79.461129265557503</v>
      </c>
      <c r="W152" s="55">
        <f t="shared" si="1"/>
        <v>246.3428372295154</v>
      </c>
      <c r="X152" s="55">
        <f t="shared" si="1"/>
        <v>2.4750006203775698</v>
      </c>
      <c r="Y152" s="55">
        <f t="shared" si="1"/>
        <v>2.6775127486472092</v>
      </c>
      <c r="Z152" s="55">
        <f t="shared" si="1"/>
        <v>1.567129120134388</v>
      </c>
      <c r="AA152" s="55">
        <f t="shared" si="1"/>
        <v>1.3600879467457316</v>
      </c>
      <c r="AB152" s="55">
        <f t="shared" si="1"/>
        <v>8.0797304352883259</v>
      </c>
      <c r="AC152" s="55">
        <f t="shared" si="1"/>
        <v>77.974213915483006</v>
      </c>
      <c r="AD152" s="55">
        <f t="shared" si="1"/>
        <v>2.028567512428304</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233.89178528868518</v>
      </c>
      <c r="F154" s="55">
        <f>F141 + F153 - IF(OR($B$6=2005,$B$6&gt;=2020),SUM(F99:F122),0) + IF(AND(OR($B$4="AT",$B$4="BE",$B$4="CH",$B$4="GB",$B$4="IE",$B$4="LT",$B$4="LU",$B$4="NL"),SUM(F143:F149)&gt;0),SUM(F143:F149)-SUM(F27:F33),0)</f>
        <v>197.77050112820825</v>
      </c>
      <c r="G154" s="55">
        <f>G141 + G153 + IF(AND(OR($B$4="AT",$B$4="BE",$B$4="CH",$B$4="GB",$B$4="IE",$B$4="LT",$B$4="LU",$B$4="NL"),SUM(G143:G149)&gt;0),SUM(G143:G149)-SUM(G27:G33),0)</f>
        <v>180.60398803633615</v>
      </c>
      <c r="H154" s="55">
        <f t="shared" ref="H154:AD154" si="2">H141 + H153 + IF(AND(OR($B$4="AT",$B$4="BE",$B$4="CH",$B$4="GB",$B$4="IE",$B$4="LT",$B$4="LU",$B$4="NL"),SUM(H143:H149)&gt;0),SUM(H143:H149)-SUM(H27:H33),0)</f>
        <v>102.42063574387744</v>
      </c>
      <c r="I154" s="55">
        <f t="shared" si="2"/>
        <v>0</v>
      </c>
      <c r="J154" s="55">
        <f t="shared" si="2"/>
        <v>0</v>
      </c>
      <c r="K154" s="55">
        <f t="shared" si="2"/>
        <v>0</v>
      </c>
      <c r="L154" s="55">
        <f t="shared" si="2"/>
        <v>0</v>
      </c>
      <c r="M154" s="55">
        <f t="shared" si="2"/>
        <v>655.94777665807965</v>
      </c>
      <c r="N154" s="55">
        <f t="shared" si="2"/>
        <v>140.8054260509056</v>
      </c>
      <c r="O154" s="55">
        <f t="shared" si="2"/>
        <v>2.5720788381742303</v>
      </c>
      <c r="P154" s="55">
        <f t="shared" si="2"/>
        <v>1.132364083101246</v>
      </c>
      <c r="Q154" s="55">
        <f t="shared" si="2"/>
        <v>3.0788856558366273</v>
      </c>
      <c r="R154" s="55">
        <f t="shared" si="2"/>
        <v>13.152885545723901</v>
      </c>
      <c r="S154" s="55">
        <f t="shared" si="2"/>
        <v>26.494938923711821</v>
      </c>
      <c r="T154" s="55">
        <f t="shared" si="2"/>
        <v>70.368115086469331</v>
      </c>
      <c r="U154" s="55">
        <f t="shared" si="2"/>
        <v>2.7330367939643634</v>
      </c>
      <c r="V154" s="55">
        <f t="shared" si="2"/>
        <v>79.461129265557503</v>
      </c>
      <c r="W154" s="55">
        <f t="shared" si="2"/>
        <v>246.3428372295154</v>
      </c>
      <c r="X154" s="55">
        <f t="shared" si="2"/>
        <v>2.4750006203775698</v>
      </c>
      <c r="Y154" s="55">
        <f t="shared" si="2"/>
        <v>2.6775127486472092</v>
      </c>
      <c r="Z154" s="55">
        <f t="shared" si="2"/>
        <v>1.567129120134388</v>
      </c>
      <c r="AA154" s="55">
        <f t="shared" si="2"/>
        <v>1.3600879467457316</v>
      </c>
      <c r="AB154" s="55">
        <f t="shared" si="2"/>
        <v>8.0797304352883259</v>
      </c>
      <c r="AC154" s="55">
        <f t="shared" si="2"/>
        <v>77.974213915483006</v>
      </c>
      <c r="AD154" s="55">
        <f t="shared" si="2"/>
        <v>2.028567512428304</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12.6810857560438</v>
      </c>
      <c r="F157" s="55">
        <v>0.18821981728693701</v>
      </c>
      <c r="G157" s="55">
        <v>0.74877023638119999</v>
      </c>
      <c r="H157" s="55" t="s">
        <v>420</v>
      </c>
      <c r="I157" s="55" t="s">
        <v>421</v>
      </c>
      <c r="J157" s="55" t="s">
        <v>421</v>
      </c>
      <c r="K157" s="55" t="s">
        <v>421</v>
      </c>
      <c r="L157" s="55" t="s">
        <v>421</v>
      </c>
      <c r="M157" s="55">
        <v>1.7573937928600001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3.4404697613084199E-2</v>
      </c>
      <c r="F158" s="55">
        <v>5.5787195316831396E-3</v>
      </c>
      <c r="G158" s="55">
        <v>2.04888365228002E-3</v>
      </c>
      <c r="H158" s="55" t="s">
        <v>420</v>
      </c>
      <c r="I158" s="55" t="s">
        <v>421</v>
      </c>
      <c r="J158" s="55" t="s">
        <v>421</v>
      </c>
      <c r="K158" s="55" t="s">
        <v>421</v>
      </c>
      <c r="L158" s="55" t="s">
        <v>421</v>
      </c>
      <c r="M158" s="55">
        <v>0.34074648936979102</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19.158371078401206</v>
      </c>
      <c r="F159" s="55">
        <v>1.1067532552740291</v>
      </c>
      <c r="G159" s="55">
        <v>12.056059664877671</v>
      </c>
      <c r="H159" s="55">
        <v>2.5495902941752935E-3</v>
      </c>
      <c r="I159" s="55" t="s">
        <v>421</v>
      </c>
      <c r="J159" s="55" t="s">
        <v>421</v>
      </c>
      <c r="K159" s="55" t="s">
        <v>421</v>
      </c>
      <c r="L159" s="55" t="s">
        <v>421</v>
      </c>
      <c r="M159" s="55">
        <v>5.6275337800605723</v>
      </c>
      <c r="N159" s="55">
        <v>4.7514099569177334E-2</v>
      </c>
      <c r="O159" s="55">
        <v>6.5751526362334617E-3</v>
      </c>
      <c r="P159" s="55">
        <v>9.167108350061369E-3</v>
      </c>
      <c r="Q159" s="55">
        <v>9.6706756957223292E-2</v>
      </c>
      <c r="R159" s="55" t="s">
        <v>420</v>
      </c>
      <c r="S159" s="55">
        <v>9.6706756957223278E-2</v>
      </c>
      <c r="T159" s="55">
        <v>5.4789555101356271</v>
      </c>
      <c r="U159" s="55">
        <v>9.5028199138354391E-2</v>
      </c>
      <c r="V159" s="55">
        <v>0.2193330710527274</v>
      </c>
      <c r="W159" s="55" t="s">
        <v>420</v>
      </c>
      <c r="X159" s="55">
        <v>1.115738548768609E-2</v>
      </c>
      <c r="Y159" s="55">
        <v>1.050006312370955E-2</v>
      </c>
      <c r="Z159" s="55">
        <v>4.3965617819182899E-3</v>
      </c>
      <c r="AA159" s="55" t="s">
        <v>420</v>
      </c>
      <c r="AB159" s="55">
        <v>2.6054010393314321E-2</v>
      </c>
      <c r="AC159" s="55" t="s">
        <v>422</v>
      </c>
      <c r="AD159" s="55" t="s">
        <v>422</v>
      </c>
      <c r="AE159" s="77"/>
      <c r="AF159" s="55">
        <v>206647.32620399998</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12.602370759326718</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363.13259242552664</v>
      </c>
      <c r="F173" s="14">
        <f t="shared" ref="F173:AD173" si="3">SUM(F14:F140)+SUM(F143:F149)+SUM(F157:F164)</f>
        <v>252.18114705496359</v>
      </c>
      <c r="G173" s="14">
        <f t="shared" si="3"/>
        <v>197.19129352160323</v>
      </c>
      <c r="H173" s="14">
        <f t="shared" si="3"/>
        <v>102.89093375665641</v>
      </c>
      <c r="I173" s="14">
        <f t="shared" si="3"/>
        <v>0</v>
      </c>
      <c r="J173" s="14">
        <f t="shared" si="3"/>
        <v>0</v>
      </c>
      <c r="K173" s="14">
        <f t="shared" si="3"/>
        <v>0</v>
      </c>
      <c r="L173" s="14">
        <f t="shared" si="3"/>
        <v>0</v>
      </c>
      <c r="M173" s="14">
        <f t="shared" si="3"/>
        <v>931.28126256697692</v>
      </c>
      <c r="N173" s="14">
        <f t="shared" si="3"/>
        <v>176.56750092436229</v>
      </c>
      <c r="O173" s="14">
        <f t="shared" si="3"/>
        <v>2.585688675238456</v>
      </c>
      <c r="P173" s="14">
        <f t="shared" si="3"/>
        <v>1.1656943125016426</v>
      </c>
      <c r="Q173" s="14">
        <f t="shared" si="3"/>
        <v>3.1895071008148217</v>
      </c>
      <c r="R173" s="14">
        <f t="shared" si="3"/>
        <v>13.607326135982289</v>
      </c>
      <c r="S173" s="14">
        <f t="shared" si="3"/>
        <v>35.986779847602271</v>
      </c>
      <c r="T173" s="14">
        <f t="shared" si="3"/>
        <v>75.926446536285624</v>
      </c>
      <c r="U173" s="14">
        <f t="shared" si="3"/>
        <v>2.8397829156380787</v>
      </c>
      <c r="V173" s="14">
        <f t="shared" si="3"/>
        <v>83.851865311027254</v>
      </c>
      <c r="W173" s="14">
        <f t="shared" si="3"/>
        <v>248.0260319295154</v>
      </c>
      <c r="X173" s="14">
        <f t="shared" si="3"/>
        <v>2.5372628429865558</v>
      </c>
      <c r="Y173" s="14">
        <f t="shared" si="3"/>
        <v>2.7700883199990192</v>
      </c>
      <c r="Z173" s="14">
        <f t="shared" si="3"/>
        <v>1.6389138353273063</v>
      </c>
      <c r="AA173" s="14">
        <f t="shared" si="3"/>
        <v>1.4185614171613317</v>
      </c>
      <c r="AB173" s="14">
        <f t="shared" si="3"/>
        <v>8.3648264148576406</v>
      </c>
      <c r="AC173" s="14">
        <f t="shared" si="3"/>
        <v>77.975753754083001</v>
      </c>
      <c r="AD173" s="14">
        <f t="shared" si="3"/>
        <v>2.0289297252283038</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8"/>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3.66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1997</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1997</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37.313095643514998</v>
      </c>
      <c r="F14" s="16">
        <v>0.26259535336817286</v>
      </c>
      <c r="G14" s="16">
        <v>48.95543868773499</v>
      </c>
      <c r="H14" s="16">
        <v>4.6046138510000001E-3</v>
      </c>
      <c r="I14" s="16" t="s">
        <v>421</v>
      </c>
      <c r="J14" s="16" t="s">
        <v>421</v>
      </c>
      <c r="K14" s="16" t="s">
        <v>421</v>
      </c>
      <c r="L14" s="16" t="s">
        <v>421</v>
      </c>
      <c r="M14" s="16">
        <v>2.6724440725959995</v>
      </c>
      <c r="N14" s="16">
        <v>3.5380495763334996</v>
      </c>
      <c r="O14" s="16">
        <v>3.5855111521300005E-2</v>
      </c>
      <c r="P14" s="16">
        <v>0.51154756762850995</v>
      </c>
      <c r="Q14" s="16">
        <v>0.244942977669</v>
      </c>
      <c r="R14" s="16">
        <v>0.8141741149395002</v>
      </c>
      <c r="S14" s="16">
        <v>0.5035193237379999</v>
      </c>
      <c r="T14" s="16">
        <v>2.5432373781493003</v>
      </c>
      <c r="U14" s="16">
        <v>1.6223220099465003</v>
      </c>
      <c r="V14" s="16">
        <v>2.7262034763749998</v>
      </c>
      <c r="W14" s="16">
        <v>39.389663364337579</v>
      </c>
      <c r="X14" s="16">
        <v>8.6118056585000009E-5</v>
      </c>
      <c r="Y14" s="16">
        <v>2.7522800739999994E-5</v>
      </c>
      <c r="Z14" s="16">
        <v>2.0966826819999994E-5</v>
      </c>
      <c r="AA14" s="16">
        <v>1.8904791444999998E-4</v>
      </c>
      <c r="AB14" s="16">
        <v>3.2365559859E-4</v>
      </c>
      <c r="AC14" s="16">
        <v>49.875591875472523</v>
      </c>
      <c r="AD14" s="16">
        <v>4.5758193938999995E-3</v>
      </c>
      <c r="AE14" s="68"/>
      <c r="AF14" s="16">
        <v>8698.5809841179998</v>
      </c>
      <c r="AG14" s="16">
        <v>117279.07399999999</v>
      </c>
      <c r="AH14" s="16">
        <v>62154.6587804644</v>
      </c>
      <c r="AI14" s="16">
        <v>3758.5404886739998</v>
      </c>
      <c r="AJ14" s="16">
        <v>3806.9985440432401</v>
      </c>
      <c r="AK14" s="16" t="s">
        <v>422</v>
      </c>
      <c r="AL14" s="23" t="s">
        <v>45</v>
      </c>
    </row>
    <row r="15" spans="1:38" s="1" customFormat="1" ht="26.25" customHeight="1" thickBot="1" x14ac:dyDescent="0.3">
      <c r="A15" s="29" t="s">
        <v>49</v>
      </c>
      <c r="B15" s="29" t="s">
        <v>50</v>
      </c>
      <c r="C15" s="30" t="s">
        <v>51</v>
      </c>
      <c r="D15" s="31"/>
      <c r="E15" s="16">
        <v>8.2641875813190673</v>
      </c>
      <c r="F15" s="16">
        <v>0.41316086474275249</v>
      </c>
      <c r="G15" s="16">
        <v>43.814339130806339</v>
      </c>
      <c r="H15" s="16">
        <v>1.74E-4</v>
      </c>
      <c r="I15" s="16" t="s">
        <v>421</v>
      </c>
      <c r="J15" s="16" t="s">
        <v>421</v>
      </c>
      <c r="K15" s="16" t="s">
        <v>421</v>
      </c>
      <c r="L15" s="16" t="s">
        <v>421</v>
      </c>
      <c r="M15" s="16">
        <v>5.217507680776369</v>
      </c>
      <c r="N15" s="16">
        <v>0.19418557863827218</v>
      </c>
      <c r="O15" s="16">
        <v>1.4007500000000001E-2</v>
      </c>
      <c r="P15" s="16">
        <v>8.0000000000000002E-3</v>
      </c>
      <c r="Q15" s="16">
        <v>2.9084857142857141E-2</v>
      </c>
      <c r="R15" s="16">
        <v>0.29300231781120162</v>
      </c>
      <c r="S15" s="16">
        <v>0.14201038461538462</v>
      </c>
      <c r="T15" s="16">
        <v>25.652712749762934</v>
      </c>
      <c r="U15" s="16">
        <v>6.0780000000000001E-3</v>
      </c>
      <c r="V15" s="16">
        <v>0.105</v>
      </c>
      <c r="W15" s="16">
        <v>5.3614819399999999E-2</v>
      </c>
      <c r="X15" s="16" t="s">
        <v>420</v>
      </c>
      <c r="Y15" s="16" t="s">
        <v>420</v>
      </c>
      <c r="Z15" s="16" t="s">
        <v>420</v>
      </c>
      <c r="AA15" s="16" t="s">
        <v>420</v>
      </c>
      <c r="AB15" s="16" t="s">
        <v>420</v>
      </c>
      <c r="AC15" s="16" t="s">
        <v>422</v>
      </c>
      <c r="AD15" s="16" t="s">
        <v>422</v>
      </c>
      <c r="AE15" s="68"/>
      <c r="AF15" s="16">
        <v>67787.4451768</v>
      </c>
      <c r="AG15" s="16" t="s">
        <v>422</v>
      </c>
      <c r="AH15" s="16">
        <v>512.05726155499997</v>
      </c>
      <c r="AI15" s="16" t="s">
        <v>422</v>
      </c>
      <c r="AJ15" s="16" t="s">
        <v>422</v>
      </c>
      <c r="AK15" s="16" t="s">
        <v>422</v>
      </c>
      <c r="AL15" s="23" t="s">
        <v>45</v>
      </c>
    </row>
    <row r="16" spans="1:38" s="1" customFormat="1" ht="26.25" customHeight="1" thickBot="1" x14ac:dyDescent="0.3">
      <c r="A16" s="29" t="s">
        <v>49</v>
      </c>
      <c r="B16" s="29" t="s">
        <v>52</v>
      </c>
      <c r="C16" s="30" t="s">
        <v>53</v>
      </c>
      <c r="D16" s="31"/>
      <c r="E16" s="16">
        <v>2.13391084388204</v>
      </c>
      <c r="F16" s="16">
        <v>1.204245906472E-2</v>
      </c>
      <c r="G16" s="16">
        <v>2.4919550268228901</v>
      </c>
      <c r="H16" s="16" t="s">
        <v>422</v>
      </c>
      <c r="I16" s="16" t="s">
        <v>421</v>
      </c>
      <c r="J16" s="16" t="s">
        <v>421</v>
      </c>
      <c r="K16" s="16" t="s">
        <v>421</v>
      </c>
      <c r="L16" s="16" t="s">
        <v>421</v>
      </c>
      <c r="M16" s="16">
        <v>0.144989710276446</v>
      </c>
      <c r="N16" s="16">
        <v>1E-3</v>
      </c>
      <c r="O16" s="16" t="s">
        <v>420</v>
      </c>
      <c r="P16" s="16" t="s">
        <v>420</v>
      </c>
      <c r="Q16" s="16" t="s">
        <v>420</v>
      </c>
      <c r="R16" s="16">
        <v>3.0000000000000001E-3</v>
      </c>
      <c r="S16" s="16">
        <v>1E-3</v>
      </c>
      <c r="T16" s="16">
        <v>8.7999999999999995E-2</v>
      </c>
      <c r="U16" s="16" t="s">
        <v>420</v>
      </c>
      <c r="V16" s="16" t="s">
        <v>420</v>
      </c>
      <c r="W16" s="16" t="s">
        <v>423</v>
      </c>
      <c r="X16" s="16" t="s">
        <v>423</v>
      </c>
      <c r="Y16" s="16" t="s">
        <v>423</v>
      </c>
      <c r="Z16" s="16" t="s">
        <v>423</v>
      </c>
      <c r="AA16" s="16" t="s">
        <v>423</v>
      </c>
      <c r="AB16" s="16" t="s">
        <v>423</v>
      </c>
      <c r="AC16" s="16" t="s">
        <v>423</v>
      </c>
      <c r="AD16" s="16" t="s">
        <v>422</v>
      </c>
      <c r="AE16" s="68"/>
      <c r="AF16" s="16">
        <v>1996.6602870000002</v>
      </c>
      <c r="AG16" s="16">
        <v>4240.5582000000004</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0.10991393258591212</v>
      </c>
      <c r="F17" s="16">
        <v>2.2401422800997033E-2</v>
      </c>
      <c r="G17" s="16">
        <v>0.12775110311538351</v>
      </c>
      <c r="H17" s="16" t="s">
        <v>420</v>
      </c>
      <c r="I17" s="16" t="s">
        <v>421</v>
      </c>
      <c r="J17" s="16" t="s">
        <v>421</v>
      </c>
      <c r="K17" s="16" t="s">
        <v>421</v>
      </c>
      <c r="L17" s="16" t="s">
        <v>421</v>
      </c>
      <c r="M17" s="16">
        <v>8.3598158596597846E-2</v>
      </c>
      <c r="N17" s="16">
        <v>0.44709228934524203</v>
      </c>
      <c r="O17" s="16">
        <v>5.0000000000000001E-3</v>
      </c>
      <c r="P17" s="16">
        <v>3.85E-2</v>
      </c>
      <c r="Q17" s="16">
        <v>0.188</v>
      </c>
      <c r="R17" s="16">
        <v>9.6000000000000002E-2</v>
      </c>
      <c r="S17" s="16">
        <v>0.23899999999999999</v>
      </c>
      <c r="T17" s="16">
        <v>0.318</v>
      </c>
      <c r="U17" s="16">
        <v>1E-3</v>
      </c>
      <c r="V17" s="16">
        <v>1</v>
      </c>
      <c r="W17" s="16">
        <v>1.006616644E-2</v>
      </c>
      <c r="X17" s="16" t="s">
        <v>420</v>
      </c>
      <c r="Y17" s="16" t="s">
        <v>420</v>
      </c>
      <c r="Z17" s="16" t="s">
        <v>420</v>
      </c>
      <c r="AA17" s="16" t="s">
        <v>420</v>
      </c>
      <c r="AB17" s="16" t="s">
        <v>420</v>
      </c>
      <c r="AC17" s="16" t="s">
        <v>422</v>
      </c>
      <c r="AD17" s="16" t="s">
        <v>422</v>
      </c>
      <c r="AE17" s="68"/>
      <c r="AF17" s="16">
        <v>1881.7639099999999</v>
      </c>
      <c r="AG17" s="16">
        <v>0</v>
      </c>
      <c r="AH17" s="16">
        <v>7318.5478957360001</v>
      </c>
      <c r="AI17" s="16" t="s">
        <v>422</v>
      </c>
      <c r="AJ17" s="16" t="s">
        <v>422</v>
      </c>
      <c r="AK17" s="16" t="s">
        <v>422</v>
      </c>
      <c r="AL17" s="23" t="s">
        <v>45</v>
      </c>
    </row>
    <row r="18" spans="1:38" s="2" customFormat="1" ht="26.25" customHeight="1" thickBot="1" x14ac:dyDescent="0.3">
      <c r="A18" s="29" t="s">
        <v>49</v>
      </c>
      <c r="B18" s="29" t="s">
        <v>56</v>
      </c>
      <c r="C18" s="30" t="s">
        <v>57</v>
      </c>
      <c r="D18" s="31"/>
      <c r="E18" s="16">
        <v>0.60313448173441475</v>
      </c>
      <c r="F18" s="16">
        <v>2.0974876380251001E-2</v>
      </c>
      <c r="G18" s="16">
        <v>0.96495224894564935</v>
      </c>
      <c r="H18" s="16" t="s">
        <v>420</v>
      </c>
      <c r="I18" s="16" t="s">
        <v>421</v>
      </c>
      <c r="J18" s="16" t="s">
        <v>421</v>
      </c>
      <c r="K18" s="16" t="s">
        <v>421</v>
      </c>
      <c r="L18" s="16" t="s">
        <v>421</v>
      </c>
      <c r="M18" s="16">
        <v>0.25390317787899491</v>
      </c>
      <c r="N18" s="16">
        <v>2.704062720683981E-2</v>
      </c>
      <c r="O18" s="16">
        <v>1E-3</v>
      </c>
      <c r="P18" s="16">
        <v>1E-3</v>
      </c>
      <c r="Q18" s="16">
        <v>5.0000000000000001E-3</v>
      </c>
      <c r="R18" s="16">
        <v>2.7E-2</v>
      </c>
      <c r="S18" s="16">
        <v>1.7000000000000001E-2</v>
      </c>
      <c r="T18" s="16">
        <v>0.894413674970859</v>
      </c>
      <c r="U18" s="16">
        <v>1E-3</v>
      </c>
      <c r="V18" s="16" t="s">
        <v>420</v>
      </c>
      <c r="W18" s="16">
        <v>1.0999277389999999E-2</v>
      </c>
      <c r="X18" s="16" t="s">
        <v>420</v>
      </c>
      <c r="Y18" s="16" t="s">
        <v>420</v>
      </c>
      <c r="Z18" s="16" t="s">
        <v>420</v>
      </c>
      <c r="AA18" s="16" t="s">
        <v>420</v>
      </c>
      <c r="AB18" s="16" t="s">
        <v>420</v>
      </c>
      <c r="AC18" s="16" t="s">
        <v>420</v>
      </c>
      <c r="AD18" s="16" t="s">
        <v>422</v>
      </c>
      <c r="AE18" s="68"/>
      <c r="AF18" s="16">
        <v>2114.9413885775002</v>
      </c>
      <c r="AG18" s="16">
        <v>1479.9328</v>
      </c>
      <c r="AH18" s="16">
        <v>3549.6149994000002</v>
      </c>
      <c r="AI18" s="16" t="s">
        <v>422</v>
      </c>
      <c r="AJ18" s="16" t="s">
        <v>422</v>
      </c>
      <c r="AK18" s="16" t="s">
        <v>422</v>
      </c>
      <c r="AL18" s="23" t="s">
        <v>45</v>
      </c>
    </row>
    <row r="19" spans="1:38" s="2" customFormat="1" ht="26.25" customHeight="1" thickBot="1" x14ac:dyDescent="0.3">
      <c r="A19" s="29" t="s">
        <v>49</v>
      </c>
      <c r="B19" s="29" t="s">
        <v>58</v>
      </c>
      <c r="C19" s="30" t="s">
        <v>59</v>
      </c>
      <c r="D19" s="31"/>
      <c r="E19" s="16">
        <v>3.7736467010159491</v>
      </c>
      <c r="F19" s="16">
        <v>0.27650741869680001</v>
      </c>
      <c r="G19" s="16">
        <v>3.0154699678759433</v>
      </c>
      <c r="H19" s="16" t="s">
        <v>420</v>
      </c>
      <c r="I19" s="16" t="s">
        <v>421</v>
      </c>
      <c r="J19" s="16" t="s">
        <v>421</v>
      </c>
      <c r="K19" s="16" t="s">
        <v>421</v>
      </c>
      <c r="L19" s="16" t="s">
        <v>421</v>
      </c>
      <c r="M19" s="16">
        <v>0.41005775510131814</v>
      </c>
      <c r="N19" s="16">
        <v>9.5000000000000001E-2</v>
      </c>
      <c r="O19" s="16">
        <v>8.9999999999999993E-3</v>
      </c>
      <c r="P19" s="16">
        <v>6.0713311654253602E-3</v>
      </c>
      <c r="Q19" s="16">
        <v>8.9999999999999993E-3</v>
      </c>
      <c r="R19" s="16">
        <v>0.19</v>
      </c>
      <c r="S19" s="16">
        <v>9.5000000000000001E-2</v>
      </c>
      <c r="T19" s="16">
        <v>5.7573869894690102</v>
      </c>
      <c r="U19" s="16">
        <v>4.0000000000000001E-3</v>
      </c>
      <c r="V19" s="16" t="s">
        <v>420</v>
      </c>
      <c r="W19" s="16">
        <v>5.2590099035794299E-2</v>
      </c>
      <c r="X19" s="16" t="s">
        <v>420</v>
      </c>
      <c r="Y19" s="16" t="s">
        <v>420</v>
      </c>
      <c r="Z19" s="16" t="s">
        <v>420</v>
      </c>
      <c r="AA19" s="16" t="s">
        <v>420</v>
      </c>
      <c r="AB19" s="16" t="s">
        <v>420</v>
      </c>
      <c r="AC19" s="16" t="s">
        <v>422</v>
      </c>
      <c r="AD19" s="16" t="s">
        <v>422</v>
      </c>
      <c r="AE19" s="68"/>
      <c r="AF19" s="16">
        <v>14146.7280967109</v>
      </c>
      <c r="AG19" s="16">
        <v>0</v>
      </c>
      <c r="AH19" s="16">
        <v>37226.891050724</v>
      </c>
      <c r="AI19" s="16" t="s">
        <v>422</v>
      </c>
      <c r="AJ19" s="16">
        <v>0</v>
      </c>
      <c r="AK19" s="16" t="s">
        <v>422</v>
      </c>
      <c r="AL19" s="23" t="s">
        <v>45</v>
      </c>
    </row>
    <row r="20" spans="1:38" s="2" customFormat="1" ht="26.25" customHeight="1" thickBot="1" x14ac:dyDescent="0.3">
      <c r="A20" s="29" t="s">
        <v>49</v>
      </c>
      <c r="B20" s="29" t="s">
        <v>60</v>
      </c>
      <c r="C20" s="30" t="s">
        <v>61</v>
      </c>
      <c r="D20" s="31"/>
      <c r="E20" s="16">
        <v>0.35925939207520297</v>
      </c>
      <c r="F20" s="16">
        <v>3.10386277427727E-2</v>
      </c>
      <c r="G20" s="16">
        <v>0.53895484412196315</v>
      </c>
      <c r="H20" s="16" t="s">
        <v>420</v>
      </c>
      <c r="I20" s="16" t="s">
        <v>421</v>
      </c>
      <c r="J20" s="16" t="s">
        <v>421</v>
      </c>
      <c r="K20" s="16" t="s">
        <v>421</v>
      </c>
      <c r="L20" s="16" t="s">
        <v>421</v>
      </c>
      <c r="M20" s="16">
        <v>0.10365008397394707</v>
      </c>
      <c r="N20" s="16" t="s">
        <v>420</v>
      </c>
      <c r="O20" s="16" t="s">
        <v>420</v>
      </c>
      <c r="P20" s="16" t="s">
        <v>420</v>
      </c>
      <c r="Q20" s="16" t="s">
        <v>420</v>
      </c>
      <c r="R20" s="16" t="s">
        <v>420</v>
      </c>
      <c r="S20" s="16" t="s">
        <v>420</v>
      </c>
      <c r="T20" s="16" t="s">
        <v>420</v>
      </c>
      <c r="U20" s="16" t="s">
        <v>420</v>
      </c>
      <c r="V20" s="16" t="s">
        <v>420</v>
      </c>
      <c r="W20" s="16">
        <v>1.6168896727053701E-2</v>
      </c>
      <c r="X20" s="16" t="s">
        <v>420</v>
      </c>
      <c r="Y20" s="16" t="s">
        <v>420</v>
      </c>
      <c r="Z20" s="16" t="s">
        <v>420</v>
      </c>
      <c r="AA20" s="16" t="s">
        <v>420</v>
      </c>
      <c r="AB20" s="16" t="s">
        <v>420</v>
      </c>
      <c r="AC20" s="16" t="s">
        <v>422</v>
      </c>
      <c r="AD20" s="16" t="s">
        <v>422</v>
      </c>
      <c r="AE20" s="68"/>
      <c r="AF20" s="16">
        <v>626.25788260958097</v>
      </c>
      <c r="AG20" s="16">
        <v>1337.7260000000001</v>
      </c>
      <c r="AH20" s="16">
        <v>4198.3952611779996</v>
      </c>
      <c r="AI20" s="16">
        <v>0</v>
      </c>
      <c r="AJ20" s="16" t="s">
        <v>422</v>
      </c>
      <c r="AK20" s="16" t="s">
        <v>422</v>
      </c>
      <c r="AL20" s="23" t="s">
        <v>45</v>
      </c>
    </row>
    <row r="21" spans="1:38" s="2" customFormat="1" ht="26.25" customHeight="1" thickBot="1" x14ac:dyDescent="0.3">
      <c r="A21" s="29" t="s">
        <v>49</v>
      </c>
      <c r="B21" s="29" t="s">
        <v>62</v>
      </c>
      <c r="C21" s="30" t="s">
        <v>63</v>
      </c>
      <c r="D21" s="31"/>
      <c r="E21" s="16">
        <v>2.208111553020021</v>
      </c>
      <c r="F21" s="16">
        <v>8.9497012200510595E-2</v>
      </c>
      <c r="G21" s="16">
        <v>3.570104280723819</v>
      </c>
      <c r="H21" s="16" t="s">
        <v>420</v>
      </c>
      <c r="I21" s="16" t="s">
        <v>421</v>
      </c>
      <c r="J21" s="16" t="s">
        <v>421</v>
      </c>
      <c r="K21" s="16" t="s">
        <v>421</v>
      </c>
      <c r="L21" s="16" t="s">
        <v>421</v>
      </c>
      <c r="M21" s="16">
        <v>0.57037403805088061</v>
      </c>
      <c r="N21" s="16">
        <v>4.2999999999999997E-2</v>
      </c>
      <c r="O21" s="16">
        <v>4.0000000000000001E-3</v>
      </c>
      <c r="P21" s="16">
        <v>3.0000000000000001E-3</v>
      </c>
      <c r="Q21" s="16">
        <v>4.0000000000000001E-3</v>
      </c>
      <c r="R21" s="16">
        <v>8.6999999999999994E-2</v>
      </c>
      <c r="S21" s="16">
        <v>4.2999999999999997E-2</v>
      </c>
      <c r="T21" s="16">
        <v>2.5539999999999998</v>
      </c>
      <c r="U21" s="16">
        <v>2E-3</v>
      </c>
      <c r="V21" s="16" t="s">
        <v>420</v>
      </c>
      <c r="W21" s="16">
        <v>3.9767015248380201E-2</v>
      </c>
      <c r="X21" s="16" t="s">
        <v>420</v>
      </c>
      <c r="Y21" s="16" t="s">
        <v>420</v>
      </c>
      <c r="Z21" s="16" t="s">
        <v>420</v>
      </c>
      <c r="AA21" s="16" t="s">
        <v>420</v>
      </c>
      <c r="AB21" s="16" t="s">
        <v>420</v>
      </c>
      <c r="AC21" s="16" t="s">
        <v>422</v>
      </c>
      <c r="AD21" s="16" t="s">
        <v>422</v>
      </c>
      <c r="AE21" s="68"/>
      <c r="AF21" s="16">
        <v>8760.3123739054809</v>
      </c>
      <c r="AG21" s="16">
        <v>1387.502</v>
      </c>
      <c r="AH21" s="16">
        <v>13288.746713054001</v>
      </c>
      <c r="AI21" s="16">
        <v>0</v>
      </c>
      <c r="AJ21" s="16" t="s">
        <v>422</v>
      </c>
      <c r="AK21" s="16" t="s">
        <v>422</v>
      </c>
      <c r="AL21" s="23" t="s">
        <v>45</v>
      </c>
    </row>
    <row r="22" spans="1:38" s="2" customFormat="1" ht="26.25" customHeight="1" thickBot="1" x14ac:dyDescent="0.3">
      <c r="A22" s="29" t="s">
        <v>49</v>
      </c>
      <c r="B22" s="29" t="s">
        <v>64</v>
      </c>
      <c r="C22" s="30" t="s">
        <v>65</v>
      </c>
      <c r="D22" s="31"/>
      <c r="E22" s="16">
        <v>0.64242450209064306</v>
      </c>
      <c r="F22" s="16">
        <v>3.9622640274851698E-2</v>
      </c>
      <c r="G22" s="16">
        <v>1.2705270147779633</v>
      </c>
      <c r="H22" s="16" t="s">
        <v>420</v>
      </c>
      <c r="I22" s="16" t="s">
        <v>421</v>
      </c>
      <c r="J22" s="16" t="s">
        <v>421</v>
      </c>
      <c r="K22" s="16" t="s">
        <v>421</v>
      </c>
      <c r="L22" s="16" t="s">
        <v>421</v>
      </c>
      <c r="M22" s="16">
        <v>0.15565007929789881</v>
      </c>
      <c r="N22" s="16">
        <v>5.5900000000000004E-3</v>
      </c>
      <c r="O22" s="16">
        <v>5.7000000000000002E-3</v>
      </c>
      <c r="P22" s="16" t="s">
        <v>420</v>
      </c>
      <c r="Q22" s="16">
        <v>1E-3</v>
      </c>
      <c r="R22" s="16">
        <v>1.112E-2</v>
      </c>
      <c r="S22" s="16">
        <v>6.4400000000000004E-3</v>
      </c>
      <c r="T22" s="16">
        <v>0.31386999999999998</v>
      </c>
      <c r="U22" s="16" t="s">
        <v>420</v>
      </c>
      <c r="V22" s="16">
        <v>1.7170000000000001E-2</v>
      </c>
      <c r="W22" s="16">
        <v>1.75928285645028E-2</v>
      </c>
      <c r="X22" s="16" t="s">
        <v>420</v>
      </c>
      <c r="Y22" s="16" t="s">
        <v>420</v>
      </c>
      <c r="Z22" s="16" t="s">
        <v>420</v>
      </c>
      <c r="AA22" s="16" t="s">
        <v>420</v>
      </c>
      <c r="AB22" s="16" t="s">
        <v>420</v>
      </c>
      <c r="AC22" s="16" t="s">
        <v>422</v>
      </c>
      <c r="AD22" s="16" t="s">
        <v>422</v>
      </c>
      <c r="AE22" s="68"/>
      <c r="AF22" s="16">
        <v>3966.5944563277512</v>
      </c>
      <c r="AG22" s="16">
        <v>72.800299999999993</v>
      </c>
      <c r="AH22" s="16">
        <v>11214.29991593</v>
      </c>
      <c r="AI22" s="16">
        <v>0</v>
      </c>
      <c r="AJ22" s="16">
        <v>0</v>
      </c>
      <c r="AK22" s="16" t="s">
        <v>422</v>
      </c>
      <c r="AL22" s="23" t="s">
        <v>45</v>
      </c>
    </row>
    <row r="23" spans="1:38" s="2" customFormat="1" ht="26.25" customHeight="1" thickBot="1" x14ac:dyDescent="0.3">
      <c r="A23" s="29" t="s">
        <v>66</v>
      </c>
      <c r="B23" s="29" t="s">
        <v>387</v>
      </c>
      <c r="C23" s="30" t="s">
        <v>383</v>
      </c>
      <c r="D23" s="47"/>
      <c r="E23" s="16">
        <v>3.4614487799999996</v>
      </c>
      <c r="F23" s="16">
        <v>1.0443155499999999</v>
      </c>
      <c r="G23" s="16">
        <v>7.6152120000000004E-2</v>
      </c>
      <c r="H23" s="16">
        <v>6.2361227100000006E-4</v>
      </c>
      <c r="I23" s="16" t="s">
        <v>421</v>
      </c>
      <c r="J23" s="16" t="s">
        <v>421</v>
      </c>
      <c r="K23" s="16" t="s">
        <v>421</v>
      </c>
      <c r="L23" s="16" t="s">
        <v>421</v>
      </c>
      <c r="M23" s="16">
        <v>3.5910239900000001</v>
      </c>
      <c r="N23" s="16">
        <v>9.2600000000000002E-2</v>
      </c>
      <c r="O23" s="16">
        <v>1.2114475100000002E-3</v>
      </c>
      <c r="P23" s="16" t="s">
        <v>420</v>
      </c>
      <c r="Q23" s="16" t="s">
        <v>420</v>
      </c>
      <c r="R23" s="16">
        <v>4.0440689200000003E-3</v>
      </c>
      <c r="S23" s="16">
        <v>0.191754114</v>
      </c>
      <c r="T23" s="16">
        <v>5.6761731600000007E-3</v>
      </c>
      <c r="U23" s="16">
        <v>7.5715761E-4</v>
      </c>
      <c r="V23" s="16">
        <v>0.103932991</v>
      </c>
      <c r="W23" s="16" t="s">
        <v>420</v>
      </c>
      <c r="X23" s="16">
        <v>2.3636814E-3</v>
      </c>
      <c r="Y23" s="16">
        <v>3.85256502E-3</v>
      </c>
      <c r="Z23" s="16" t="s">
        <v>420</v>
      </c>
      <c r="AA23" s="16" t="s">
        <v>420</v>
      </c>
      <c r="AB23" s="16">
        <v>6.21624642E-3</v>
      </c>
      <c r="AC23" s="16" t="s">
        <v>422</v>
      </c>
      <c r="AD23" s="16" t="s">
        <v>422</v>
      </c>
      <c r="AE23" s="68"/>
      <c r="AF23" s="16">
        <v>3524.910258127788</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3.6756218344949279</v>
      </c>
      <c r="F24" s="16">
        <v>9.5911343695804702E-2</v>
      </c>
      <c r="G24" s="16">
        <v>4.3411720057959133</v>
      </c>
      <c r="H24" s="16">
        <v>5.4500000000000002E-4</v>
      </c>
      <c r="I24" s="16" t="s">
        <v>421</v>
      </c>
      <c r="J24" s="16" t="s">
        <v>421</v>
      </c>
      <c r="K24" s="16" t="s">
        <v>421</v>
      </c>
      <c r="L24" s="16" t="s">
        <v>421</v>
      </c>
      <c r="M24" s="16">
        <v>2.7842705627913302</v>
      </c>
      <c r="N24" s="16">
        <v>0.13407135426700059</v>
      </c>
      <c r="O24" s="16">
        <v>9.2660000000000017E-3</v>
      </c>
      <c r="P24" s="16">
        <v>6.0000000000000001E-3</v>
      </c>
      <c r="Q24" s="16">
        <v>9.300000000000001E-3</v>
      </c>
      <c r="R24" s="16">
        <v>0.19225</v>
      </c>
      <c r="S24" s="16">
        <v>0.1017</v>
      </c>
      <c r="T24" s="16">
        <v>5.3679999999999994</v>
      </c>
      <c r="U24" s="16">
        <v>4.0000000000000001E-3</v>
      </c>
      <c r="V24" s="16" t="s">
        <v>420</v>
      </c>
      <c r="W24" s="16">
        <v>2.6441106180547482E-2</v>
      </c>
      <c r="X24" s="16" t="s">
        <v>420</v>
      </c>
      <c r="Y24" s="16" t="s">
        <v>420</v>
      </c>
      <c r="Z24" s="16" t="s">
        <v>420</v>
      </c>
      <c r="AA24" s="16" t="s">
        <v>420</v>
      </c>
      <c r="AB24" s="16" t="s">
        <v>420</v>
      </c>
      <c r="AC24" s="16" t="s">
        <v>420</v>
      </c>
      <c r="AD24" s="16" t="s">
        <v>422</v>
      </c>
      <c r="AE24" s="68"/>
      <c r="AF24" s="16">
        <v>10365.578824167384</v>
      </c>
      <c r="AG24" s="16">
        <v>118.68160000000002</v>
      </c>
      <c r="AH24" s="16">
        <v>22067.726583692005</v>
      </c>
      <c r="AI24" s="16">
        <v>1174.7877000000001</v>
      </c>
      <c r="AJ24" s="16">
        <v>0</v>
      </c>
      <c r="AK24" s="16" t="s">
        <v>422</v>
      </c>
      <c r="AL24" s="23" t="s">
        <v>45</v>
      </c>
    </row>
    <row r="25" spans="1:38" s="2" customFormat="1" ht="26.25" customHeight="1" thickBot="1" x14ac:dyDescent="0.3">
      <c r="A25" s="29" t="s">
        <v>69</v>
      </c>
      <c r="B25" s="29" t="s">
        <v>70</v>
      </c>
      <c r="C25" s="30" t="s">
        <v>71</v>
      </c>
      <c r="D25" s="31"/>
      <c r="E25" s="16">
        <v>1.2320187872184944</v>
      </c>
      <c r="F25" s="16">
        <v>0.10977648143395752</v>
      </c>
      <c r="G25" s="16">
        <v>7.9107758693875041E-2</v>
      </c>
      <c r="H25" s="16" t="s">
        <v>420</v>
      </c>
      <c r="I25" s="16" t="s">
        <v>421</v>
      </c>
      <c r="J25" s="16" t="s">
        <v>421</v>
      </c>
      <c r="K25" s="16" t="s">
        <v>421</v>
      </c>
      <c r="L25" s="16" t="s">
        <v>421</v>
      </c>
      <c r="M25" s="16">
        <v>0.99492372382847039</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50055.102123250457</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7.0578463397109898E-3</v>
      </c>
      <c r="F26" s="16">
        <v>1.2028575439763574E-2</v>
      </c>
      <c r="G26" s="16">
        <v>8.9886768327111495E-4</v>
      </c>
      <c r="H26" s="16" t="s">
        <v>420</v>
      </c>
      <c r="I26" s="16" t="s">
        <v>421</v>
      </c>
      <c r="J26" s="16" t="s">
        <v>421</v>
      </c>
      <c r="K26" s="16" t="s">
        <v>421</v>
      </c>
      <c r="L26" s="16" t="s">
        <v>421</v>
      </c>
      <c r="M26" s="16">
        <v>0.3891728239347238</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158.47759020623727</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51.919340878928239</v>
      </c>
      <c r="F27" s="16">
        <v>30.586784820994936</v>
      </c>
      <c r="G27" s="16">
        <v>1.8081863845175528</v>
      </c>
      <c r="H27" s="16">
        <v>0.65508335274362806</v>
      </c>
      <c r="I27" s="16" t="s">
        <v>421</v>
      </c>
      <c r="J27" s="16" t="s">
        <v>421</v>
      </c>
      <c r="K27" s="16" t="s">
        <v>421</v>
      </c>
      <c r="L27" s="16" t="s">
        <v>421</v>
      </c>
      <c r="M27" s="16">
        <v>245.81503142310669</v>
      </c>
      <c r="N27" s="16">
        <v>39.482208379812697</v>
      </c>
      <c r="O27" s="16">
        <v>3.4507949356989907E-4</v>
      </c>
      <c r="P27" s="16">
        <v>1.8720553053193884E-2</v>
      </c>
      <c r="Q27" s="16">
        <v>5.472960010180748E-4</v>
      </c>
      <c r="R27" s="16">
        <v>1.9090466751165488E-2</v>
      </c>
      <c r="S27" s="16">
        <v>1.3195135806693136E-2</v>
      </c>
      <c r="T27" s="16">
        <v>3.5232627661054461E-3</v>
      </c>
      <c r="U27" s="16">
        <v>4.0443301489635145E-4</v>
      </c>
      <c r="V27" s="16">
        <v>6.8512053097691566E-2</v>
      </c>
      <c r="W27" s="16">
        <v>1.5952837</v>
      </c>
      <c r="X27" s="16">
        <v>4.5180642347500001E-2</v>
      </c>
      <c r="Y27" s="16">
        <v>5.5184122412300002E-2</v>
      </c>
      <c r="Z27" s="16">
        <v>3.7888583816999999E-2</v>
      </c>
      <c r="AA27" s="16">
        <v>5.0751879143799999E-2</v>
      </c>
      <c r="AB27" s="16">
        <v>0.18900522772059999</v>
      </c>
      <c r="AC27" s="16">
        <v>1.5952831999999999E-3</v>
      </c>
      <c r="AD27" s="16">
        <v>3.2881840000000001E-4</v>
      </c>
      <c r="AE27" s="68"/>
      <c r="AF27" s="16">
        <v>115237.6177072297</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6.856871239436277</v>
      </c>
      <c r="F28" s="16">
        <v>0.97268293269453487</v>
      </c>
      <c r="G28" s="16">
        <v>0.33675776800537904</v>
      </c>
      <c r="H28" s="16">
        <v>7.2118245169266928E-3</v>
      </c>
      <c r="I28" s="16" t="s">
        <v>421</v>
      </c>
      <c r="J28" s="16" t="s">
        <v>421</v>
      </c>
      <c r="K28" s="16" t="s">
        <v>421</v>
      </c>
      <c r="L28" s="16" t="s">
        <v>421</v>
      </c>
      <c r="M28" s="16">
        <v>8.593557494760395</v>
      </c>
      <c r="N28" s="16">
        <v>0.39332650697071997</v>
      </c>
      <c r="O28" s="16">
        <v>2.0037939116477327E-5</v>
      </c>
      <c r="P28" s="16">
        <v>1.9461943553954345E-3</v>
      </c>
      <c r="Q28" s="16">
        <v>3.8653260705345364E-5</v>
      </c>
      <c r="R28" s="16">
        <v>3.0123845946533694E-3</v>
      </c>
      <c r="S28" s="16">
        <v>2.0239860517259137E-3</v>
      </c>
      <c r="T28" s="16">
        <v>1.0149101938004887E-4</v>
      </c>
      <c r="U28" s="16">
        <v>3.7230643177736054E-5</v>
      </c>
      <c r="V28" s="16">
        <v>6.6588372461642096E-3</v>
      </c>
      <c r="W28" s="16">
        <v>0.13794580000000001</v>
      </c>
      <c r="X28" s="16">
        <v>7.4368210085999998E-3</v>
      </c>
      <c r="Y28" s="16">
        <v>8.378447056900001E-3</v>
      </c>
      <c r="Z28" s="16">
        <v>6.5225902477000003E-3</v>
      </c>
      <c r="AA28" s="16">
        <v>7.0031714784999999E-3</v>
      </c>
      <c r="AB28" s="16">
        <v>2.9341029791700002E-2</v>
      </c>
      <c r="AC28" s="16">
        <v>1.379459E-4</v>
      </c>
      <c r="AD28" s="16">
        <v>3.1925899999999999E-5</v>
      </c>
      <c r="AE28" s="68"/>
      <c r="AF28" s="16">
        <v>15306.2818487321</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44.993920996520472</v>
      </c>
      <c r="F29" s="16">
        <v>2.3274763923963433</v>
      </c>
      <c r="G29" s="16">
        <v>1.1566697355205915</v>
      </c>
      <c r="H29" s="16">
        <v>1.4181663914691509E-2</v>
      </c>
      <c r="I29" s="16" t="s">
        <v>421</v>
      </c>
      <c r="J29" s="16" t="s">
        <v>421</v>
      </c>
      <c r="K29" s="16" t="s">
        <v>421</v>
      </c>
      <c r="L29" s="16" t="s">
        <v>421</v>
      </c>
      <c r="M29" s="16">
        <v>10.106524538898215</v>
      </c>
      <c r="N29" s="16">
        <v>1.2190285667122323E-2</v>
      </c>
      <c r="O29" s="16">
        <v>6.03168561039272E-5</v>
      </c>
      <c r="P29" s="16">
        <v>6.3883454151849855E-3</v>
      </c>
      <c r="Q29" s="16">
        <v>1.2059178155320403E-4</v>
      </c>
      <c r="R29" s="16">
        <v>1.0242250746329472E-2</v>
      </c>
      <c r="S29" s="16">
        <v>6.868448286046683E-3</v>
      </c>
      <c r="T29" s="16">
        <v>2.4189638423546434E-4</v>
      </c>
      <c r="U29" s="16">
        <v>1.2054985089855367E-4</v>
      </c>
      <c r="V29" s="16">
        <v>2.1697715242100138E-2</v>
      </c>
      <c r="W29" s="16">
        <v>0.30813889999999999</v>
      </c>
      <c r="X29" s="16">
        <v>4.4019764580999999E-3</v>
      </c>
      <c r="Y29" s="16">
        <v>2.66564129949E-2</v>
      </c>
      <c r="Z29" s="16">
        <v>2.9786707365000002E-2</v>
      </c>
      <c r="AA29" s="16">
        <v>6.8475189344000004E-3</v>
      </c>
      <c r="AB29" s="16">
        <v>6.7692615752400001E-2</v>
      </c>
      <c r="AC29" s="16">
        <v>1.8147009999999999E-4</v>
      </c>
      <c r="AD29" s="16">
        <v>5.7494699999999997E-5</v>
      </c>
      <c r="AE29" s="68"/>
      <c r="AF29" s="16">
        <v>51451.4764939702</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0.22212537882012881</v>
      </c>
      <c r="F30" s="16">
        <v>4.6909354879993082</v>
      </c>
      <c r="G30" s="16">
        <v>1.7552862880824898E-2</v>
      </c>
      <c r="H30" s="16">
        <v>1.7796722238967617E-3</v>
      </c>
      <c r="I30" s="16" t="s">
        <v>421</v>
      </c>
      <c r="J30" s="16" t="s">
        <v>421</v>
      </c>
      <c r="K30" s="16" t="s">
        <v>421</v>
      </c>
      <c r="L30" s="16" t="s">
        <v>421</v>
      </c>
      <c r="M30" s="16">
        <v>20.235209286290033</v>
      </c>
      <c r="N30" s="16">
        <v>1.0365290726067886</v>
      </c>
      <c r="O30" s="16">
        <v>1.3831685775546204E-3</v>
      </c>
      <c r="P30" s="16">
        <v>3.2630322022046275E-4</v>
      </c>
      <c r="Q30" s="16">
        <v>1.1251835180015959E-5</v>
      </c>
      <c r="R30" s="16">
        <v>6.0285721349962367E-3</v>
      </c>
      <c r="S30" s="16">
        <v>0.23487693574936538</v>
      </c>
      <c r="T30" s="16">
        <v>9.7068851053033062E-3</v>
      </c>
      <c r="U30" s="16">
        <v>1.3771349488085622E-3</v>
      </c>
      <c r="V30" s="16">
        <v>0.13705468494357251</v>
      </c>
      <c r="W30" s="16">
        <v>2.3890100000000001E-2</v>
      </c>
      <c r="X30" s="16">
        <v>3.6403931080000002E-4</v>
      </c>
      <c r="Y30" s="16">
        <v>6.6740540320000001E-4</v>
      </c>
      <c r="Z30" s="16">
        <v>2.2752456920000001E-4</v>
      </c>
      <c r="AA30" s="16">
        <v>7.8116768780000004E-4</v>
      </c>
      <c r="AB30" s="16">
        <v>2.0401369710000001E-3</v>
      </c>
      <c r="AC30" s="16">
        <v>2.389E-5</v>
      </c>
      <c r="AD30" s="16">
        <v>2.389E-5</v>
      </c>
      <c r="AE30" s="68"/>
      <c r="AF30" s="16">
        <v>1649.2811773464</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5.4391158127445705</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252.37736692230567</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1.3092520897695494</v>
      </c>
      <c r="O32" s="16">
        <v>6.3329392268599728E-3</v>
      </c>
      <c r="P32" s="16">
        <v>0</v>
      </c>
      <c r="Q32" s="16">
        <v>1.5238456502194886E-2</v>
      </c>
      <c r="R32" s="16">
        <v>0.48227664767566286</v>
      </c>
      <c r="S32" s="16">
        <v>10.535680821673077</v>
      </c>
      <c r="T32" s="16">
        <v>7.8085639437501395E-2</v>
      </c>
      <c r="U32" s="16">
        <v>1.1518334438644778E-2</v>
      </c>
      <c r="V32" s="16">
        <v>4.5358086536212623</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54974.390016615602</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54974.390016615602</v>
      </c>
      <c r="AL33" s="23" t="s">
        <v>407</v>
      </c>
    </row>
    <row r="34" spans="1:38" s="2" customFormat="1" ht="26.25" customHeight="1" thickBot="1" x14ac:dyDescent="0.3">
      <c r="A34" s="29" t="s">
        <v>66</v>
      </c>
      <c r="B34" s="29" t="s">
        <v>89</v>
      </c>
      <c r="C34" s="30" t="s">
        <v>90</v>
      </c>
      <c r="D34" s="31"/>
      <c r="E34" s="16">
        <v>2.05193475449</v>
      </c>
      <c r="F34" s="16">
        <v>0.17461382554900001</v>
      </c>
      <c r="G34" s="16">
        <v>2.5911198965E-2</v>
      </c>
      <c r="H34" s="16">
        <v>2.6990832200000003E-4</v>
      </c>
      <c r="I34" s="16" t="s">
        <v>421</v>
      </c>
      <c r="J34" s="16" t="s">
        <v>421</v>
      </c>
      <c r="K34" s="16" t="s">
        <v>421</v>
      </c>
      <c r="L34" s="16" t="s">
        <v>421</v>
      </c>
      <c r="M34" s="16">
        <v>1.2063571737300001</v>
      </c>
      <c r="N34" s="16" t="s">
        <v>420</v>
      </c>
      <c r="O34" s="16">
        <v>2.6990814E-4</v>
      </c>
      <c r="P34" s="16" t="s">
        <v>420</v>
      </c>
      <c r="Q34" s="16" t="s">
        <v>420</v>
      </c>
      <c r="R34" s="16">
        <v>1.3495416999999999E-3</v>
      </c>
      <c r="S34" s="16">
        <v>4.5884413999999998E-2</v>
      </c>
      <c r="T34" s="16">
        <v>1.8893595999999999E-3</v>
      </c>
      <c r="U34" s="16">
        <v>2.6990814E-4</v>
      </c>
      <c r="V34" s="16">
        <v>2.6990832999999999E-2</v>
      </c>
      <c r="W34" s="16" t="s">
        <v>420</v>
      </c>
      <c r="X34" s="16">
        <v>3.0485877E-3</v>
      </c>
      <c r="Y34" s="16">
        <v>3.0485877E-3</v>
      </c>
      <c r="Z34" s="16">
        <v>1.1599069099999999E-3</v>
      </c>
      <c r="AA34" s="16" t="s">
        <v>420</v>
      </c>
      <c r="AB34" s="16">
        <v>7.2570841999999997E-3</v>
      </c>
      <c r="AC34" s="16" t="s">
        <v>422</v>
      </c>
      <c r="AD34" s="16" t="s">
        <v>422</v>
      </c>
      <c r="AE34" s="68"/>
      <c r="AF34" s="16">
        <v>1141.1453970571499</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2.6513045138799987</v>
      </c>
      <c r="F35" s="16">
        <v>0.11938243915126143</v>
      </c>
      <c r="G35" s="16">
        <v>0.98829477828223844</v>
      </c>
      <c r="H35" s="16">
        <v>4.2558221531507217E-4</v>
      </c>
      <c r="I35" s="16" t="s">
        <v>421</v>
      </c>
      <c r="J35" s="16" t="s">
        <v>421</v>
      </c>
      <c r="K35" s="16" t="s">
        <v>421</v>
      </c>
      <c r="L35" s="16" t="s">
        <v>421</v>
      </c>
      <c r="M35" s="16">
        <v>0.59295027039719528</v>
      </c>
      <c r="N35" s="16">
        <v>4.7060168245670799E-3</v>
      </c>
      <c r="O35" s="16">
        <v>5.0423840629146006E-4</v>
      </c>
      <c r="P35" s="16">
        <v>2.0839146216042798E-3</v>
      </c>
      <c r="Q35" s="16">
        <v>3.6984773656791605E-3</v>
      </c>
      <c r="R35" s="16" t="s">
        <v>420</v>
      </c>
      <c r="S35" s="16">
        <v>3.6984773656791605E-3</v>
      </c>
      <c r="T35" s="16">
        <v>0.10373346914819069</v>
      </c>
      <c r="U35" s="16">
        <v>9.4120336491338979E-3</v>
      </c>
      <c r="V35" s="16">
        <v>2.3193716884485942E-2</v>
      </c>
      <c r="W35" s="16" t="s">
        <v>420</v>
      </c>
      <c r="X35" s="16">
        <v>1.95504683947266E-3</v>
      </c>
      <c r="Y35" s="16">
        <v>1.9434746144923901E-3</v>
      </c>
      <c r="Z35" s="16">
        <v>7.465099742658399E-4</v>
      </c>
      <c r="AA35" s="16" t="s">
        <v>420</v>
      </c>
      <c r="AB35" s="16">
        <v>4.6450314282313202E-3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2.5543307149866314</v>
      </c>
      <c r="F36" s="16">
        <v>0.14781033626688839</v>
      </c>
      <c r="G36" s="16">
        <v>0.22220074634320056</v>
      </c>
      <c r="H36" s="16">
        <v>5.555018658580012E-4</v>
      </c>
      <c r="I36" s="16" t="s">
        <v>421</v>
      </c>
      <c r="J36" s="16" t="s">
        <v>421</v>
      </c>
      <c r="K36" s="16" t="s">
        <v>421</v>
      </c>
      <c r="L36" s="16" t="s">
        <v>421</v>
      </c>
      <c r="M36" s="16">
        <v>0.6720047110800943</v>
      </c>
      <c r="N36" s="16">
        <v>7.2215242561539999E-3</v>
      </c>
      <c r="O36" s="16">
        <v>5.5550186585786004E-4</v>
      </c>
      <c r="P36" s="16">
        <v>1.666505597574E-3</v>
      </c>
      <c r="Q36" s="16">
        <v>2.222007463432E-3</v>
      </c>
      <c r="R36" s="16">
        <v>2.7775093292900402E-3</v>
      </c>
      <c r="S36" s="16">
        <v>4.8884164195504017E-2</v>
      </c>
      <c r="T36" s="16">
        <v>5.5550186585800153E-2</v>
      </c>
      <c r="U36" s="16">
        <v>5.5550186585799997E-3</v>
      </c>
      <c r="V36" s="16">
        <v>6.6660223902960183E-2</v>
      </c>
      <c r="W36" s="16" t="s">
        <v>420</v>
      </c>
      <c r="X36" s="16">
        <v>8.4683005152915998E-4</v>
      </c>
      <c r="Y36" s="16">
        <v>7.0825786127884003E-4</v>
      </c>
      <c r="Z36" s="16">
        <v>3.5412893063942999E-4</v>
      </c>
      <c r="AA36" s="16">
        <v>1.5396910011E-7</v>
      </c>
      <c r="AB36" s="16">
        <v>1.9093708125474599E-3</v>
      </c>
      <c r="AC36" s="16" t="s">
        <v>422</v>
      </c>
      <c r="AD36" s="16" t="s">
        <v>422</v>
      </c>
      <c r="AE36" s="68"/>
      <c r="AF36" s="16">
        <v>4230.4954340937893</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0.2984</v>
      </c>
      <c r="F37" s="16">
        <v>2.1143668717921199E-2</v>
      </c>
      <c r="G37" s="16" t="s">
        <v>420</v>
      </c>
      <c r="H37" s="16" t="s">
        <v>420</v>
      </c>
      <c r="I37" s="16" t="s">
        <v>421</v>
      </c>
      <c r="J37" s="16" t="s">
        <v>421</v>
      </c>
      <c r="K37" s="16" t="s">
        <v>421</v>
      </c>
      <c r="L37" s="16" t="s">
        <v>421</v>
      </c>
      <c r="M37" s="16">
        <v>3.7477299999999998E-2</v>
      </c>
      <c r="N37" s="16" t="s">
        <v>422</v>
      </c>
      <c r="O37" s="16" t="s">
        <v>422</v>
      </c>
      <c r="P37" s="16" t="s">
        <v>422</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1994.6857281057701</v>
      </c>
      <c r="AI37" s="16" t="s">
        <v>422</v>
      </c>
      <c r="AJ37" s="16" t="s">
        <v>422</v>
      </c>
      <c r="AK37" s="16" t="s">
        <v>422</v>
      </c>
      <c r="AL37" s="23" t="s">
        <v>45</v>
      </c>
    </row>
    <row r="38" spans="1:38" s="2" customFormat="1" ht="26.25" customHeight="1" thickBot="1" x14ac:dyDescent="0.3">
      <c r="A38" s="29" t="s">
        <v>66</v>
      </c>
      <c r="B38" s="29" t="s">
        <v>97</v>
      </c>
      <c r="C38" s="30" t="s">
        <v>98</v>
      </c>
      <c r="D38" s="33"/>
      <c r="E38" s="16">
        <v>2.0850953400000001</v>
      </c>
      <c r="F38" s="16">
        <v>0.21020378000000001</v>
      </c>
      <c r="G38" s="16">
        <v>4.6172234179999994E-2</v>
      </c>
      <c r="H38" s="16">
        <v>3.7551971269999998E-4</v>
      </c>
      <c r="I38" s="16" t="s">
        <v>421</v>
      </c>
      <c r="J38" s="16" t="s">
        <v>421</v>
      </c>
      <c r="K38" s="16" t="s">
        <v>421</v>
      </c>
      <c r="L38" s="16" t="s">
        <v>421</v>
      </c>
      <c r="M38" s="16">
        <v>0.90582541000000005</v>
      </c>
      <c r="N38" s="16">
        <v>3.9498900000000002E-3</v>
      </c>
      <c r="O38" s="16">
        <v>6.2305112329999999E-4</v>
      </c>
      <c r="P38" s="16" t="s">
        <v>420</v>
      </c>
      <c r="Q38" s="16" t="s">
        <v>420</v>
      </c>
      <c r="R38" s="16">
        <v>2.6767630236999998E-3</v>
      </c>
      <c r="S38" s="16">
        <v>9.4483759790000024E-2</v>
      </c>
      <c r="T38" s="16">
        <v>3.3761961877000002E-3</v>
      </c>
      <c r="U38" s="16">
        <v>4.23132597E-4</v>
      </c>
      <c r="V38" s="16">
        <v>5.6080382269999993E-2</v>
      </c>
      <c r="W38" s="16" t="s">
        <v>420</v>
      </c>
      <c r="X38" s="16">
        <v>1.2991335555999999E-3</v>
      </c>
      <c r="Y38" s="16">
        <v>2.1710617950999999E-3</v>
      </c>
      <c r="Z38" s="16" t="s">
        <v>420</v>
      </c>
      <c r="AA38" s="16" t="s">
        <v>420</v>
      </c>
      <c r="AB38" s="16">
        <v>3.4701953506999996E-3</v>
      </c>
      <c r="AC38" s="16" t="s">
        <v>422</v>
      </c>
      <c r="AD38" s="16" t="s">
        <v>422</v>
      </c>
      <c r="AE38" s="68"/>
      <c r="AF38" s="16">
        <v>2057.9519134085476</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2.2712904129220002</v>
      </c>
      <c r="F39" s="16">
        <v>0.34808108333499999</v>
      </c>
      <c r="G39" s="16">
        <v>2.1607038634690001</v>
      </c>
      <c r="H39" s="16" t="s">
        <v>420</v>
      </c>
      <c r="I39" s="16" t="s">
        <v>421</v>
      </c>
      <c r="J39" s="16" t="s">
        <v>421</v>
      </c>
      <c r="K39" s="16" t="s">
        <v>421</v>
      </c>
      <c r="L39" s="16" t="s">
        <v>421</v>
      </c>
      <c r="M39" s="16">
        <v>1.6408752611619999</v>
      </c>
      <c r="N39" s="16">
        <v>7.9281406211300001E-3</v>
      </c>
      <c r="O39" s="16">
        <v>1.6467824446999999E-4</v>
      </c>
      <c r="P39" s="16">
        <v>5.7245065890000005E-3</v>
      </c>
      <c r="Q39" s="16">
        <v>3.7917223760000002E-3</v>
      </c>
      <c r="R39" s="16">
        <v>7.6158969822499997E-3</v>
      </c>
      <c r="S39" s="16">
        <v>4.2033625378250002E-3</v>
      </c>
      <c r="T39" s="16">
        <v>2.8361276846569999E-2</v>
      </c>
      <c r="U39" s="16">
        <v>4.4127222199999997E-4</v>
      </c>
      <c r="V39" s="16">
        <v>2.4302575669130001E-2</v>
      </c>
      <c r="W39" s="16">
        <v>0.24569048033999999</v>
      </c>
      <c r="X39" s="16">
        <v>0.17718213354848003</v>
      </c>
      <c r="Y39" s="16">
        <v>0.20000302697082001</v>
      </c>
      <c r="Z39" s="16">
        <v>0.13215442832781998</v>
      </c>
      <c r="AA39" s="16">
        <v>6.6625649617819999E-2</v>
      </c>
      <c r="AB39" s="16">
        <v>0.57596523852630011</v>
      </c>
      <c r="AC39" s="16">
        <v>3.8633181000000003E-5</v>
      </c>
      <c r="AD39" s="16">
        <v>5.2957530129999998E-3</v>
      </c>
      <c r="AE39" s="68"/>
      <c r="AF39" s="16">
        <v>22338.425448733</v>
      </c>
      <c r="AG39" s="16">
        <v>31.1514211545819</v>
      </c>
      <c r="AH39" s="16">
        <v>28369.442971029999</v>
      </c>
      <c r="AI39" s="16">
        <v>0</v>
      </c>
      <c r="AJ39" s="16">
        <v>1179.7733432</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9.1805406503999993</v>
      </c>
      <c r="F41" s="16">
        <v>5.7749054406699996</v>
      </c>
      <c r="G41" s="16">
        <v>13.42840343144</v>
      </c>
      <c r="H41" s="16">
        <v>0.492194355478</v>
      </c>
      <c r="I41" s="16" t="s">
        <v>421</v>
      </c>
      <c r="J41" s="16" t="s">
        <v>421</v>
      </c>
      <c r="K41" s="16" t="s">
        <v>421</v>
      </c>
      <c r="L41" s="16" t="s">
        <v>421</v>
      </c>
      <c r="M41" s="16">
        <v>40.407824431800002</v>
      </c>
      <c r="N41" s="16">
        <v>0.68729403211899998</v>
      </c>
      <c r="O41" s="16">
        <v>0.105495612472</v>
      </c>
      <c r="P41" s="16">
        <v>4.9928547204000001E-2</v>
      </c>
      <c r="Q41" s="16">
        <v>1.9055823776999999E-2</v>
      </c>
      <c r="R41" s="16">
        <v>0.24779859047200001</v>
      </c>
      <c r="S41" s="16">
        <v>0.13231556410500001</v>
      </c>
      <c r="T41" s="16">
        <v>6.3762662476000001E-2</v>
      </c>
      <c r="U41" s="16">
        <v>1.4564021219E-2</v>
      </c>
      <c r="V41" s="16">
        <v>4.9621872139069998</v>
      </c>
      <c r="W41" s="16">
        <v>7.9583023629999996</v>
      </c>
      <c r="X41" s="16">
        <v>1.521930113627</v>
      </c>
      <c r="Y41" s="16">
        <v>1.6032158463940001</v>
      </c>
      <c r="Z41" s="16">
        <v>0.76350087579899995</v>
      </c>
      <c r="AA41" s="16">
        <v>0.86498653801100001</v>
      </c>
      <c r="AB41" s="16">
        <v>4.7536333739319998</v>
      </c>
      <c r="AC41" s="16">
        <v>4.1647200673999997E-2</v>
      </c>
      <c r="AD41" s="16">
        <v>0.81115474933499998</v>
      </c>
      <c r="AE41" s="68"/>
      <c r="AF41" s="16">
        <v>116760.98153544613</v>
      </c>
      <c r="AG41" s="16">
        <v>4769.1459250743201</v>
      </c>
      <c r="AH41" s="16">
        <v>78667.083022000006</v>
      </c>
      <c r="AI41" s="16">
        <v>7738.0660520000001</v>
      </c>
      <c r="AJ41" s="16" t="s">
        <v>422</v>
      </c>
      <c r="AK41" s="16" t="s">
        <v>422</v>
      </c>
      <c r="AL41" s="23" t="s">
        <v>45</v>
      </c>
    </row>
    <row r="42" spans="1:38" s="2" customFormat="1" ht="26.25" customHeight="1" thickBot="1" x14ac:dyDescent="0.3">
      <c r="A42" s="29" t="s">
        <v>66</v>
      </c>
      <c r="B42" s="29" t="s">
        <v>103</v>
      </c>
      <c r="C42" s="30" t="s">
        <v>104</v>
      </c>
      <c r="D42" s="31"/>
      <c r="E42" s="16">
        <v>0.10233313000000001</v>
      </c>
      <c r="F42" s="16">
        <v>0.82231684000000005</v>
      </c>
      <c r="G42" s="16">
        <v>5.8007199999999997E-3</v>
      </c>
      <c r="H42" s="16">
        <v>1.0939105E-4</v>
      </c>
      <c r="I42" s="16" t="s">
        <v>421</v>
      </c>
      <c r="J42" s="16" t="s">
        <v>421</v>
      </c>
      <c r="K42" s="16" t="s">
        <v>421</v>
      </c>
      <c r="L42" s="16" t="s">
        <v>421</v>
      </c>
      <c r="M42" s="16">
        <v>7.63946623</v>
      </c>
      <c r="N42" s="16">
        <v>0.34019685</v>
      </c>
      <c r="O42" s="16">
        <v>1.2156769999999999E-4</v>
      </c>
      <c r="P42" s="16" t="s">
        <v>420</v>
      </c>
      <c r="Q42" s="16" t="s">
        <v>420</v>
      </c>
      <c r="R42" s="16">
        <v>8.7939849999999994E-4</v>
      </c>
      <c r="S42" s="16">
        <v>2.7649723999999997E-2</v>
      </c>
      <c r="T42" s="16">
        <v>8.5943949999999999E-4</v>
      </c>
      <c r="U42" s="16">
        <v>1.1789669999999999E-4</v>
      </c>
      <c r="V42" s="16">
        <v>1.462347E-2</v>
      </c>
      <c r="W42" s="16" t="s">
        <v>420</v>
      </c>
      <c r="X42" s="16">
        <v>4.0959098999999999E-4</v>
      </c>
      <c r="Y42" s="16">
        <v>4.2342799000000004E-4</v>
      </c>
      <c r="Z42" s="16" t="s">
        <v>420</v>
      </c>
      <c r="AA42" s="16" t="s">
        <v>420</v>
      </c>
      <c r="AB42" s="16">
        <v>8.3301898000000003E-4</v>
      </c>
      <c r="AC42" s="16" t="s">
        <v>422</v>
      </c>
      <c r="AD42" s="16" t="s">
        <v>422</v>
      </c>
      <c r="AE42" s="68"/>
      <c r="AF42" s="16">
        <v>542.5736701684898</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2.2977537716800001</v>
      </c>
      <c r="F43" s="16">
        <v>0.37779620067100006</v>
      </c>
      <c r="G43" s="16">
        <v>8.0474250086599994</v>
      </c>
      <c r="H43" s="16" t="s">
        <v>420</v>
      </c>
      <c r="I43" s="16" t="s">
        <v>421</v>
      </c>
      <c r="J43" s="16" t="s">
        <v>421</v>
      </c>
      <c r="K43" s="16" t="s">
        <v>421</v>
      </c>
      <c r="L43" s="16" t="s">
        <v>421</v>
      </c>
      <c r="M43" s="16">
        <v>2.8177668626200001</v>
      </c>
      <c r="N43" s="16">
        <v>0.32585672892500001</v>
      </c>
      <c r="O43" s="16">
        <v>6.9966602045000003E-3</v>
      </c>
      <c r="P43" s="16">
        <v>9.1928169470000005E-3</v>
      </c>
      <c r="Q43" s="16">
        <v>1.9059084299000002E-2</v>
      </c>
      <c r="R43" s="16">
        <v>0.29573322132820001</v>
      </c>
      <c r="S43" s="16">
        <v>7.092600158491999E-2</v>
      </c>
      <c r="T43" s="16">
        <v>2.8205497699077</v>
      </c>
      <c r="U43" s="16">
        <v>1.908617119E-3</v>
      </c>
      <c r="V43" s="16">
        <v>0.35192604634700003</v>
      </c>
      <c r="W43" s="16">
        <v>0.59365510600000004</v>
      </c>
      <c r="X43" s="16">
        <v>0.17132813492419999</v>
      </c>
      <c r="Y43" s="16">
        <v>0.2212484086948</v>
      </c>
      <c r="Z43" s="16">
        <v>0.10879265000880001</v>
      </c>
      <c r="AA43" s="16">
        <v>7.532690131280001E-2</v>
      </c>
      <c r="AB43" s="16">
        <v>0.57669609494160001</v>
      </c>
      <c r="AC43" s="16">
        <v>5.7553979999999997E-4</v>
      </c>
      <c r="AD43" s="16">
        <v>0.15780930000000001</v>
      </c>
      <c r="AE43" s="68"/>
      <c r="AF43" s="16">
        <v>22081.32956475344</v>
      </c>
      <c r="AG43" s="16">
        <v>928.29</v>
      </c>
      <c r="AH43" s="16">
        <v>3254.35</v>
      </c>
      <c r="AI43" s="16" t="s">
        <v>422</v>
      </c>
      <c r="AJ43" s="16" t="s">
        <v>422</v>
      </c>
      <c r="AK43" s="16" t="s">
        <v>422</v>
      </c>
      <c r="AL43" s="23" t="s">
        <v>45</v>
      </c>
    </row>
    <row r="44" spans="1:38" s="2" customFormat="1" ht="26.25" customHeight="1" thickBot="1" x14ac:dyDescent="0.3">
      <c r="A44" s="29" t="s">
        <v>66</v>
      </c>
      <c r="B44" s="29" t="s">
        <v>107</v>
      </c>
      <c r="C44" s="30" t="s">
        <v>108</v>
      </c>
      <c r="D44" s="31"/>
      <c r="E44" s="16">
        <v>4.2777795300000001</v>
      </c>
      <c r="F44" s="16">
        <v>1.16134304</v>
      </c>
      <c r="G44" s="16">
        <v>9.1600900000000013E-2</v>
      </c>
      <c r="H44" s="16">
        <v>7.3411104000000002E-4</v>
      </c>
      <c r="I44" s="16" t="s">
        <v>421</v>
      </c>
      <c r="J44" s="16" t="s">
        <v>421</v>
      </c>
      <c r="K44" s="16" t="s">
        <v>421</v>
      </c>
      <c r="L44" s="16" t="s">
        <v>421</v>
      </c>
      <c r="M44" s="16">
        <v>2.3478144699999999</v>
      </c>
      <c r="N44" s="16">
        <v>6.3535789999999995E-2</v>
      </c>
      <c r="O44" s="16">
        <v>3.3543471550000004E-3</v>
      </c>
      <c r="P44" s="16" t="s">
        <v>420</v>
      </c>
      <c r="Q44" s="16" t="s">
        <v>420</v>
      </c>
      <c r="R44" s="16">
        <v>9.3927535719999997E-3</v>
      </c>
      <c r="S44" s="16">
        <v>0.44242825353000004</v>
      </c>
      <c r="T44" s="16">
        <v>1.1299873768999999E-2</v>
      </c>
      <c r="U44" s="16">
        <v>8.5505662E-4</v>
      </c>
      <c r="V44" s="16">
        <v>0.25481677939999997</v>
      </c>
      <c r="W44" s="16" t="s">
        <v>420</v>
      </c>
      <c r="X44" s="16">
        <v>2.7909879100000002E-3</v>
      </c>
      <c r="Y44" s="16">
        <v>4.6527756100000007E-3</v>
      </c>
      <c r="Z44" s="16" t="s">
        <v>420</v>
      </c>
      <c r="AA44" s="16" t="s">
        <v>420</v>
      </c>
      <c r="AB44" s="16">
        <v>7.4437635200000005E-3</v>
      </c>
      <c r="AC44" s="16" t="s">
        <v>420</v>
      </c>
      <c r="AD44" s="16" t="s">
        <v>422</v>
      </c>
      <c r="AE44" s="68"/>
      <c r="AF44" s="16">
        <v>4127.0793805692138</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0.43918694668077402</v>
      </c>
      <c r="F45" s="16">
        <v>1.9032671250192999E-2</v>
      </c>
      <c r="G45" s="16">
        <v>0.145777200145777</v>
      </c>
      <c r="H45" s="16">
        <v>7.2888600072888593E-5</v>
      </c>
      <c r="I45" s="16" t="s">
        <v>421</v>
      </c>
      <c r="J45" s="16" t="s">
        <v>421</v>
      </c>
      <c r="K45" s="16" t="s">
        <v>421</v>
      </c>
      <c r="L45" s="16" t="s">
        <v>421</v>
      </c>
      <c r="M45" s="16">
        <v>9.4622655361518898E-2</v>
      </c>
      <c r="N45" s="16">
        <v>7.2888600072889003E-4</v>
      </c>
      <c r="O45" s="16">
        <v>7.2888600072890003E-5</v>
      </c>
      <c r="P45" s="16">
        <v>3.6444300036444003E-4</v>
      </c>
      <c r="Q45" s="16">
        <v>3.6444300036444003E-4</v>
      </c>
      <c r="R45" s="16" t="s">
        <v>420</v>
      </c>
      <c r="S45" s="16">
        <v>3.6444300036444003E-4</v>
      </c>
      <c r="T45" s="16">
        <v>5.1022020051022E-4</v>
      </c>
      <c r="U45" s="16">
        <v>1.4577720014577701E-3</v>
      </c>
      <c r="V45" s="16">
        <v>3.64443000364443E-3</v>
      </c>
      <c r="W45" s="16" t="s">
        <v>420</v>
      </c>
      <c r="X45" s="16">
        <v>3.3505431680026998E-4</v>
      </c>
      <c r="Y45" s="16">
        <v>3.3505431680026998E-4</v>
      </c>
      <c r="Z45" s="16">
        <v>1.2747924597785999E-4</v>
      </c>
      <c r="AA45" s="16" t="s">
        <v>420</v>
      </c>
      <c r="AB45" s="16">
        <v>7.9758787957840002E-4</v>
      </c>
      <c r="AC45" s="16" t="s">
        <v>422</v>
      </c>
      <c r="AD45" s="16" t="s">
        <v>422</v>
      </c>
      <c r="AE45" s="68"/>
      <c r="AF45" s="16">
        <v>4509.2320449032704</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0.58246545666620597</v>
      </c>
      <c r="F47" s="16">
        <v>0.10742651675076413</v>
      </c>
      <c r="G47" s="16">
        <v>1.9123043682276061E-2</v>
      </c>
      <c r="H47" s="16">
        <v>5.7359949000000004E-6</v>
      </c>
      <c r="I47" s="16" t="s">
        <v>421</v>
      </c>
      <c r="J47" s="16" t="s">
        <v>421</v>
      </c>
      <c r="K47" s="16" t="s">
        <v>421</v>
      </c>
      <c r="L47" s="16" t="s">
        <v>421</v>
      </c>
      <c r="M47" s="16">
        <v>3.5867340430997587</v>
      </c>
      <c r="N47" s="16">
        <v>2.1685E-5</v>
      </c>
      <c r="O47" s="16">
        <v>9.4509131000000001E-6</v>
      </c>
      <c r="P47" s="16" t="s">
        <v>420</v>
      </c>
      <c r="Q47" s="16" t="s">
        <v>420</v>
      </c>
      <c r="R47" s="16">
        <v>5.3016041000000001E-5</v>
      </c>
      <c r="S47" s="16">
        <v>1.7380722999999999E-3</v>
      </c>
      <c r="T47" s="16">
        <v>5.5781702E-5</v>
      </c>
      <c r="U47" s="16">
        <v>7.9234720999999996E-6</v>
      </c>
      <c r="V47" s="16">
        <v>8.6629401000000005E-4</v>
      </c>
      <c r="W47" s="16" t="s">
        <v>420</v>
      </c>
      <c r="X47" s="16">
        <v>1.7558851000000002E-5</v>
      </c>
      <c r="Y47" s="16">
        <v>3.3240118999999999E-5</v>
      </c>
      <c r="Z47" s="16" t="s">
        <v>420</v>
      </c>
      <c r="AA47" s="16" t="s">
        <v>420</v>
      </c>
      <c r="AB47" s="16">
        <v>5.0798969999999997E-5</v>
      </c>
      <c r="AC47" s="16" t="s">
        <v>422</v>
      </c>
      <c r="AD47" s="16" t="s">
        <v>422</v>
      </c>
      <c r="AE47" s="68"/>
      <c r="AF47" s="16">
        <v>1800.5997441026641</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421</v>
      </c>
      <c r="J49" s="16" t="s">
        <v>421</v>
      </c>
      <c r="K49" s="16" t="s">
        <v>421</v>
      </c>
      <c r="L49" s="16" t="s">
        <v>421</v>
      </c>
      <c r="M49" s="16" t="s">
        <v>422</v>
      </c>
      <c r="N49" s="16" t="s">
        <v>420</v>
      </c>
      <c r="O49" s="16" t="s">
        <v>420</v>
      </c>
      <c r="P49" s="16" t="s">
        <v>420</v>
      </c>
      <c r="Q49" s="16" t="s">
        <v>420</v>
      </c>
      <c r="R49" s="16" t="s">
        <v>420</v>
      </c>
      <c r="S49" s="16" t="s">
        <v>420</v>
      </c>
      <c r="T49" s="16" t="s">
        <v>420</v>
      </c>
      <c r="U49" s="16" t="s">
        <v>420</v>
      </c>
      <c r="V49" s="16" t="s">
        <v>420</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1216.577</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1372.726116</v>
      </c>
      <c r="AL51" s="23" t="s">
        <v>435</v>
      </c>
    </row>
    <row r="52" spans="1:38" s="2" customFormat="1" ht="26.25" customHeight="1" thickBot="1" x14ac:dyDescent="0.3">
      <c r="A52" s="29" t="s">
        <v>115</v>
      </c>
      <c r="B52" s="29" t="s">
        <v>125</v>
      </c>
      <c r="C52" s="30" t="s">
        <v>386</v>
      </c>
      <c r="D52" s="31"/>
      <c r="E52" s="16">
        <v>5.1232573654665498E-5</v>
      </c>
      <c r="F52" s="16">
        <v>16.466965800000001</v>
      </c>
      <c r="G52" s="16">
        <v>7.0464141874310897E-4</v>
      </c>
      <c r="H52" s="16" t="s">
        <v>422</v>
      </c>
      <c r="I52" s="16" t="s">
        <v>421</v>
      </c>
      <c r="J52" s="16" t="s">
        <v>421</v>
      </c>
      <c r="K52" s="16" t="s">
        <v>421</v>
      </c>
      <c r="L52" s="16" t="s">
        <v>421</v>
      </c>
      <c r="M52" s="16" t="s">
        <v>420</v>
      </c>
      <c r="N52" s="16">
        <v>8.78252767729913E-3</v>
      </c>
      <c r="O52" s="16">
        <v>2.9250000000000001E-4</v>
      </c>
      <c r="P52" s="16">
        <v>6.0000000000000002E-6</v>
      </c>
      <c r="Q52" s="16">
        <v>5.1514285714285995E-4</v>
      </c>
      <c r="R52" s="16">
        <v>0.43009768218879901</v>
      </c>
      <c r="S52" s="16">
        <v>2.98961538461539E-3</v>
      </c>
      <c r="T52" s="16">
        <v>0.51568425023707098</v>
      </c>
      <c r="U52" s="16">
        <v>1.222E-3</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4.5739749950000004</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1.3448629979783395</v>
      </c>
      <c r="AL53" s="23" t="s">
        <v>129</v>
      </c>
    </row>
    <row r="54" spans="1:38" s="2" customFormat="1" ht="37.5" customHeight="1" thickBot="1" x14ac:dyDescent="0.3">
      <c r="A54" s="29" t="s">
        <v>115</v>
      </c>
      <c r="B54" s="29" t="s">
        <v>130</v>
      </c>
      <c r="C54" s="30" t="s">
        <v>131</v>
      </c>
      <c r="D54" s="31"/>
      <c r="E54" s="16" t="s">
        <v>422</v>
      </c>
      <c r="F54" s="16">
        <v>2.7810355514184701</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292682.16000000003</v>
      </c>
      <c r="AL54" s="23" t="s">
        <v>438</v>
      </c>
    </row>
    <row r="55" spans="1:38" s="2" customFormat="1" ht="26.25" customHeight="1" thickBot="1" x14ac:dyDescent="0.3">
      <c r="A55" s="29" t="s">
        <v>115</v>
      </c>
      <c r="B55" s="29" t="s">
        <v>132</v>
      </c>
      <c r="C55" s="30" t="s">
        <v>133</v>
      </c>
      <c r="D55" s="31"/>
      <c r="E55" s="16">
        <v>3.011729401989583E-3</v>
      </c>
      <c r="F55" s="16">
        <v>7.5810279370112393E-2</v>
      </c>
      <c r="G55" s="16">
        <v>0.25791176146514044</v>
      </c>
      <c r="H55" s="16" t="s">
        <v>420</v>
      </c>
      <c r="I55" s="16" t="s">
        <v>421</v>
      </c>
      <c r="J55" s="16" t="s">
        <v>421</v>
      </c>
      <c r="K55" s="16" t="s">
        <v>421</v>
      </c>
      <c r="L55" s="16" t="s">
        <v>421</v>
      </c>
      <c r="M55" s="16">
        <v>1.25831984737907E-2</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v>436.25908371499997</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421</v>
      </c>
      <c r="J57" s="16" t="s">
        <v>421</v>
      </c>
      <c r="K57" s="16" t="s">
        <v>421</v>
      </c>
      <c r="L57" s="16" t="s">
        <v>421</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1.4909556765164189</v>
      </c>
      <c r="F59" s="16">
        <v>0.205905</v>
      </c>
      <c r="G59" s="16">
        <v>0.11947786191447959</v>
      </c>
      <c r="H59" s="16">
        <v>0.18803600000000001</v>
      </c>
      <c r="I59" s="16" t="s">
        <v>421</v>
      </c>
      <c r="J59" s="16" t="s">
        <v>421</v>
      </c>
      <c r="K59" s="16" t="s">
        <v>421</v>
      </c>
      <c r="L59" s="16" t="s">
        <v>421</v>
      </c>
      <c r="M59" s="16">
        <v>3.5154999999999999E-2</v>
      </c>
      <c r="N59" s="16">
        <v>15.36</v>
      </c>
      <c r="O59" s="16">
        <v>0.312</v>
      </c>
      <c r="P59" s="16" t="s">
        <v>420</v>
      </c>
      <c r="Q59" s="16" t="s">
        <v>420</v>
      </c>
      <c r="R59" s="16">
        <v>4.2350000000000003</v>
      </c>
      <c r="S59" s="16">
        <v>0.157</v>
      </c>
      <c r="T59" s="16">
        <v>4.6300000000000001E-2</v>
      </c>
      <c r="U59" s="16" t="s">
        <v>420</v>
      </c>
      <c r="V59" s="16" t="s">
        <v>420</v>
      </c>
      <c r="W59" s="16">
        <v>9.1088822E-2</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455.44410800000003</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0.61468735891432724</v>
      </c>
      <c r="F63" s="16">
        <v>3.4016289999999998</v>
      </c>
      <c r="G63" s="16">
        <v>7.4825453864189999</v>
      </c>
      <c r="H63" s="16">
        <v>3.5249999999999999E-3</v>
      </c>
      <c r="I63" s="16" t="s">
        <v>421</v>
      </c>
      <c r="J63" s="16" t="s">
        <v>421</v>
      </c>
      <c r="K63" s="16" t="s">
        <v>421</v>
      </c>
      <c r="L63" s="16" t="s">
        <v>421</v>
      </c>
      <c r="M63" s="16">
        <v>2.944151516091182</v>
      </c>
      <c r="N63" s="16" t="s">
        <v>420</v>
      </c>
      <c r="O63" s="16" t="s">
        <v>420</v>
      </c>
      <c r="P63" s="16" t="s">
        <v>420</v>
      </c>
      <c r="Q63" s="16" t="s">
        <v>420</v>
      </c>
      <c r="R63" s="16" t="s">
        <v>420</v>
      </c>
      <c r="S63" s="16" t="s">
        <v>420</v>
      </c>
      <c r="T63" s="16" t="s">
        <v>420</v>
      </c>
      <c r="U63" s="16" t="s">
        <v>420</v>
      </c>
      <c r="V63" s="16" t="s">
        <v>420</v>
      </c>
      <c r="W63" s="16">
        <v>0.63144322655999996</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0.19756954542217101</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618.55100000000004</v>
      </c>
      <c r="AL64" s="23" t="s">
        <v>154</v>
      </c>
    </row>
    <row r="65" spans="1:38" s="2" customFormat="1" ht="26.25" customHeight="1" thickBot="1" x14ac:dyDescent="0.3">
      <c r="A65" s="29" t="s">
        <v>49</v>
      </c>
      <c r="B65" s="29" t="s">
        <v>155</v>
      </c>
      <c r="C65" s="30" t="s">
        <v>156</v>
      </c>
      <c r="D65" s="31"/>
      <c r="E65" s="16">
        <v>1.7292693687077869</v>
      </c>
      <c r="F65" s="16" t="s">
        <v>422</v>
      </c>
      <c r="G65" s="16">
        <v>1.08279969094501E-2</v>
      </c>
      <c r="H65" s="16">
        <v>8.6876701971062495E-2</v>
      </c>
      <c r="I65" s="16" t="s">
        <v>421</v>
      </c>
      <c r="J65" s="16" t="s">
        <v>421</v>
      </c>
      <c r="K65" s="16" t="s">
        <v>421</v>
      </c>
      <c r="L65" s="16" t="s">
        <v>421</v>
      </c>
      <c r="M65" s="16">
        <v>0.32760363329000303</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1328.0139999999999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421</v>
      </c>
      <c r="J66" s="16" t="s">
        <v>421</v>
      </c>
      <c r="K66" s="16" t="s">
        <v>421</v>
      </c>
      <c r="L66" s="16" t="s">
        <v>421</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9.0513242740230898E-2</v>
      </c>
      <c r="F68" s="16" t="s">
        <v>422</v>
      </c>
      <c r="G68" s="16">
        <v>0.48555693610454997</v>
      </c>
      <c r="H68" s="16" t="s">
        <v>422</v>
      </c>
      <c r="I68" s="16" t="s">
        <v>421</v>
      </c>
      <c r="J68" s="16" t="s">
        <v>421</v>
      </c>
      <c r="K68" s="16" t="s">
        <v>421</v>
      </c>
      <c r="L68" s="16" t="s">
        <v>421</v>
      </c>
      <c r="M68" s="16" t="s">
        <v>420</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6.4865578277615956</v>
      </c>
      <c r="F70" s="16">
        <v>17.46532384</v>
      </c>
      <c r="G70" s="16">
        <v>8.7287965440935817</v>
      </c>
      <c r="H70" s="16">
        <v>0.61617516702460562</v>
      </c>
      <c r="I70" s="16" t="s">
        <v>421</v>
      </c>
      <c r="J70" s="16" t="s">
        <v>421</v>
      </c>
      <c r="K70" s="16" t="s">
        <v>421</v>
      </c>
      <c r="L70" s="16" t="s">
        <v>421</v>
      </c>
      <c r="M70" s="16">
        <v>12.698806096068573</v>
      </c>
      <c r="N70" s="16">
        <v>3.2000000000000003E-4</v>
      </c>
      <c r="O70" s="16" t="s">
        <v>420</v>
      </c>
      <c r="P70" s="16">
        <v>0.71208863496725705</v>
      </c>
      <c r="Q70" s="16" t="s">
        <v>420</v>
      </c>
      <c r="R70" s="16">
        <v>7.2000000000000005E-4</v>
      </c>
      <c r="S70" s="16">
        <v>4.6000000000000001E-4</v>
      </c>
      <c r="T70" s="16">
        <v>0.93520301053098909</v>
      </c>
      <c r="U70" s="16" t="s">
        <v>420</v>
      </c>
      <c r="V70" s="16">
        <v>0.2031</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420</v>
      </c>
      <c r="H71" s="16" t="s">
        <v>423</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5.1452802796089721</v>
      </c>
      <c r="F72" s="16">
        <v>0.32322160100000003</v>
      </c>
      <c r="G72" s="16">
        <v>5.1819809207099921</v>
      </c>
      <c r="H72" s="16">
        <v>5.3999999999999999E-2</v>
      </c>
      <c r="I72" s="16" t="s">
        <v>421</v>
      </c>
      <c r="J72" s="16" t="s">
        <v>421</v>
      </c>
      <c r="K72" s="16" t="s">
        <v>421</v>
      </c>
      <c r="L72" s="16" t="s">
        <v>421</v>
      </c>
      <c r="M72" s="16">
        <v>184.43951200285733</v>
      </c>
      <c r="N72" s="16">
        <v>68.968498213704805</v>
      </c>
      <c r="O72" s="16">
        <v>0.28461900000000001</v>
      </c>
      <c r="P72" s="16">
        <v>3.7499999999999999E-2</v>
      </c>
      <c r="Q72" s="16" t="s">
        <v>420</v>
      </c>
      <c r="R72" s="16">
        <v>1.77691</v>
      </c>
      <c r="S72" s="16">
        <v>3.5999999999999997E-2</v>
      </c>
      <c r="T72" s="16">
        <v>1.583056</v>
      </c>
      <c r="U72" s="16" t="s">
        <v>420</v>
      </c>
      <c r="V72" s="16">
        <v>12.216173999999999</v>
      </c>
      <c r="W72" s="16">
        <v>81.122013260000003</v>
      </c>
      <c r="X72" s="16">
        <v>0.17602815399999999</v>
      </c>
      <c r="Y72" s="16">
        <v>0.17211498159999999</v>
      </c>
      <c r="Z72" s="16">
        <v>0.30903079280000001</v>
      </c>
      <c r="AA72" s="16">
        <v>9.133833542E-2</v>
      </c>
      <c r="AB72" s="16">
        <v>0.74851226380000002</v>
      </c>
      <c r="AC72" s="16">
        <v>0.17283064849999999</v>
      </c>
      <c r="AD72" s="16" t="s">
        <v>422</v>
      </c>
      <c r="AE72" s="68"/>
      <c r="AF72" s="16" t="s">
        <v>422</v>
      </c>
      <c r="AG72" s="16" t="s">
        <v>422</v>
      </c>
      <c r="AH72" s="16" t="s">
        <v>422</v>
      </c>
      <c r="AI72" s="16" t="s">
        <v>422</v>
      </c>
      <c r="AJ72" s="16" t="s">
        <v>422</v>
      </c>
      <c r="AK72" s="16">
        <v>4679.8689999999997</v>
      </c>
      <c r="AL72" s="23" t="s">
        <v>175</v>
      </c>
    </row>
    <row r="73" spans="1:38" s="2" customFormat="1" ht="26.25" customHeight="1" thickBot="1" x14ac:dyDescent="0.3">
      <c r="A73" s="29" t="s">
        <v>49</v>
      </c>
      <c r="B73" s="29" t="s">
        <v>176</v>
      </c>
      <c r="C73" s="30" t="s">
        <v>177</v>
      </c>
      <c r="D73" s="31"/>
      <c r="E73" s="16" t="s">
        <v>420</v>
      </c>
      <c r="F73" s="16" t="s">
        <v>420</v>
      </c>
      <c r="G73" s="16">
        <v>0.25883394935173398</v>
      </c>
      <c r="H73" s="16" t="s">
        <v>420</v>
      </c>
      <c r="I73" s="16" t="s">
        <v>421</v>
      </c>
      <c r="J73" s="16" t="s">
        <v>421</v>
      </c>
      <c r="K73" s="16" t="s">
        <v>421</v>
      </c>
      <c r="L73" s="16" t="s">
        <v>421</v>
      </c>
      <c r="M73" s="16">
        <v>5.35749085559123E-2</v>
      </c>
      <c r="N73" s="16">
        <v>2.00837213239651E-2</v>
      </c>
      <c r="O73" s="16" t="s">
        <v>420</v>
      </c>
      <c r="P73" s="16" t="s">
        <v>420</v>
      </c>
      <c r="Q73" s="16" t="s">
        <v>420</v>
      </c>
      <c r="R73" s="16" t="s">
        <v>420</v>
      </c>
      <c r="S73" s="16" t="s">
        <v>420</v>
      </c>
      <c r="T73" s="16">
        <v>3.80692126448066E-3</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5.1808328727872797E-2</v>
      </c>
      <c r="F74" s="16" t="s">
        <v>423</v>
      </c>
      <c r="G74" s="16">
        <v>7.2389999999999998E-4</v>
      </c>
      <c r="H74" s="16" t="s">
        <v>423</v>
      </c>
      <c r="I74" s="16" t="s">
        <v>421</v>
      </c>
      <c r="J74" s="16" t="s">
        <v>421</v>
      </c>
      <c r="K74" s="16" t="s">
        <v>421</v>
      </c>
      <c r="L74" s="16" t="s">
        <v>421</v>
      </c>
      <c r="M74" s="16">
        <v>1.124948282117859E-2</v>
      </c>
      <c r="N74" s="16" t="s">
        <v>423</v>
      </c>
      <c r="O74" s="16">
        <v>1E-4</v>
      </c>
      <c r="P74" s="16" t="s">
        <v>423</v>
      </c>
      <c r="Q74" s="16" t="s">
        <v>423</v>
      </c>
      <c r="R74" s="16">
        <v>0.11409999999999999</v>
      </c>
      <c r="S74" s="16">
        <v>3.2000000000000002E-3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420</v>
      </c>
      <c r="F78" s="16" t="s">
        <v>423</v>
      </c>
      <c r="G78" s="16" t="s">
        <v>423</v>
      </c>
      <c r="H78" s="16" t="s">
        <v>420</v>
      </c>
      <c r="I78" s="16" t="s">
        <v>421</v>
      </c>
      <c r="J78" s="16" t="s">
        <v>421</v>
      </c>
      <c r="K78" s="16" t="s">
        <v>421</v>
      </c>
      <c r="L78" s="16" t="s">
        <v>421</v>
      </c>
      <c r="M78" s="16" t="s">
        <v>420</v>
      </c>
      <c r="N78" s="16" t="s">
        <v>423</v>
      </c>
      <c r="O78" s="16" t="s">
        <v>423</v>
      </c>
      <c r="P78" s="16" t="s">
        <v>420</v>
      </c>
      <c r="Q78" s="16" t="s">
        <v>423</v>
      </c>
      <c r="R78" s="16" t="s">
        <v>420</v>
      </c>
      <c r="S78" s="16" t="s">
        <v>423</v>
      </c>
      <c r="T78" s="16" t="s">
        <v>420</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0.48039395543356811</v>
      </c>
      <c r="F80" s="16">
        <v>0.64159699999999997</v>
      </c>
      <c r="G80" s="16">
        <v>2.603715040834349</v>
      </c>
      <c r="H80" s="16" t="s">
        <v>420</v>
      </c>
      <c r="I80" s="16" t="s">
        <v>421</v>
      </c>
      <c r="J80" s="16" t="s">
        <v>421</v>
      </c>
      <c r="K80" s="16" t="s">
        <v>421</v>
      </c>
      <c r="L80" s="16" t="s">
        <v>421</v>
      </c>
      <c r="M80" s="16">
        <v>9.9572498396151214</v>
      </c>
      <c r="N80" s="16">
        <v>30.02065714841919</v>
      </c>
      <c r="O80" s="16">
        <v>1.9331199999999999</v>
      </c>
      <c r="P80" s="16" t="s">
        <v>420</v>
      </c>
      <c r="Q80" s="16">
        <v>1.8157000000000001</v>
      </c>
      <c r="R80" s="16">
        <v>1.18E-4</v>
      </c>
      <c r="S80" s="16">
        <v>6.1968199999999953</v>
      </c>
      <c r="T80" s="16">
        <v>0.28149660376466035</v>
      </c>
      <c r="U80" s="16">
        <v>0.60277999999999998</v>
      </c>
      <c r="V80" s="16">
        <v>37.799000000000007</v>
      </c>
      <c r="W80" s="16">
        <v>25.053596299999999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v>0.46</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6.8340614540543196</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5898824</v>
      </c>
      <c r="AL82" s="23" t="s">
        <v>431</v>
      </c>
    </row>
    <row r="83" spans="1:38" s="2" customFormat="1" ht="26.25" customHeight="1" thickBot="1" x14ac:dyDescent="0.3">
      <c r="A83" s="29" t="s">
        <v>49</v>
      </c>
      <c r="B83" s="100" t="s">
        <v>205</v>
      </c>
      <c r="C83" s="35" t="s">
        <v>206</v>
      </c>
      <c r="D83" s="31"/>
      <c r="E83" s="16">
        <v>1.6653999999999999E-2</v>
      </c>
      <c r="F83" s="16">
        <v>3.9199999999999999E-2</v>
      </c>
      <c r="G83" s="16">
        <v>2.4839E-2</v>
      </c>
      <c r="H83" s="16" t="s">
        <v>420</v>
      </c>
      <c r="I83" s="16" t="s">
        <v>421</v>
      </c>
      <c r="J83" s="16" t="s">
        <v>421</v>
      </c>
      <c r="K83" s="16" t="s">
        <v>421</v>
      </c>
      <c r="L83" s="16" t="s">
        <v>421</v>
      </c>
      <c r="M83" s="16">
        <v>0.19498299999999999</v>
      </c>
      <c r="N83" s="16" t="s">
        <v>420</v>
      </c>
      <c r="O83" s="16" t="s">
        <v>420</v>
      </c>
      <c r="P83" s="16" t="s">
        <v>420</v>
      </c>
      <c r="Q83" s="16" t="s">
        <v>420</v>
      </c>
      <c r="R83" s="16" t="s">
        <v>420</v>
      </c>
      <c r="S83" s="16" t="s">
        <v>420</v>
      </c>
      <c r="T83" s="16" t="s">
        <v>420</v>
      </c>
      <c r="U83" s="16" t="s">
        <v>420</v>
      </c>
      <c r="V83" s="16" t="s">
        <v>420</v>
      </c>
      <c r="W83" s="16">
        <v>0.16800000000000001</v>
      </c>
      <c r="X83" s="16">
        <v>1.91004538367514E-3</v>
      </c>
      <c r="Y83" s="16">
        <v>4.06740451926774E-4</v>
      </c>
      <c r="Z83" s="16">
        <v>1.9193952599742298E-6</v>
      </c>
      <c r="AA83" s="16">
        <v>1.9193952599742298E-6</v>
      </c>
      <c r="AB83" s="16">
        <v>2.32062462612186E-3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421</v>
      </c>
      <c r="J84" s="16" t="s">
        <v>421</v>
      </c>
      <c r="K84" s="16" t="s">
        <v>421</v>
      </c>
      <c r="L84" s="16" t="s">
        <v>421</v>
      </c>
      <c r="M84" s="16" t="s">
        <v>420</v>
      </c>
      <c r="N84" s="16" t="s">
        <v>420</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7.9462272524635794E-2</v>
      </c>
      <c r="F85" s="16">
        <v>26.87669849145054</v>
      </c>
      <c r="G85" s="16">
        <v>1.5842659252918541E-3</v>
      </c>
      <c r="H85" s="16" t="s">
        <v>420</v>
      </c>
      <c r="I85" s="16" t="s">
        <v>421</v>
      </c>
      <c r="J85" s="16" t="s">
        <v>421</v>
      </c>
      <c r="K85" s="16" t="s">
        <v>421</v>
      </c>
      <c r="L85" s="16" t="s">
        <v>421</v>
      </c>
      <c r="M85" s="16">
        <v>1.8450044759320407E-2</v>
      </c>
      <c r="N85" s="16">
        <v>1.52864573299942E-3</v>
      </c>
      <c r="O85" s="16">
        <v>2.6600000000000001E-4</v>
      </c>
      <c r="P85" s="16" t="s">
        <v>420</v>
      </c>
      <c r="Q85" s="16" t="s">
        <v>420</v>
      </c>
      <c r="R85" s="16">
        <v>0.15325</v>
      </c>
      <c r="S85" s="16" t="s">
        <v>420</v>
      </c>
      <c r="T85" s="16" t="s">
        <v>420</v>
      </c>
      <c r="U85" s="16" t="s">
        <v>420</v>
      </c>
      <c r="V85" s="16" t="s">
        <v>420</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v>1.9719161898484102E-3</v>
      </c>
      <c r="F86" s="16">
        <v>1.9320689</v>
      </c>
      <c r="G86" s="16" t="s">
        <v>420</v>
      </c>
      <c r="H86" s="16" t="s">
        <v>420</v>
      </c>
      <c r="I86" s="16" t="s">
        <v>421</v>
      </c>
      <c r="J86" s="16" t="s">
        <v>421</v>
      </c>
      <c r="K86" s="16" t="s">
        <v>421</v>
      </c>
      <c r="L86" s="16" t="s">
        <v>421</v>
      </c>
      <c r="M86" s="16">
        <v>1.7765536328233199E-3</v>
      </c>
      <c r="N86" s="16">
        <v>3.0396104458231001E-4</v>
      </c>
      <c r="O86" s="16">
        <v>2.9723127035799998E-6</v>
      </c>
      <c r="P86" s="16" t="s">
        <v>420</v>
      </c>
      <c r="Q86" s="16" t="s">
        <v>420</v>
      </c>
      <c r="R86" s="16">
        <v>1.2503627450980402E-3</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0.98133749999999997</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3.0672480515616284E-2</v>
      </c>
      <c r="F88" s="16">
        <v>5.2097162312851282</v>
      </c>
      <c r="G88" s="16">
        <v>8.2663737349737646E-3</v>
      </c>
      <c r="H88" s="16">
        <v>1.1539999999999999E-3</v>
      </c>
      <c r="I88" s="16" t="s">
        <v>421</v>
      </c>
      <c r="J88" s="16" t="s">
        <v>421</v>
      </c>
      <c r="K88" s="16" t="s">
        <v>421</v>
      </c>
      <c r="L88" s="16" t="s">
        <v>421</v>
      </c>
      <c r="M88" s="16">
        <v>3.5690457323031145E-2</v>
      </c>
      <c r="N88" s="16" t="s">
        <v>420</v>
      </c>
      <c r="O88" s="16" t="s">
        <v>420</v>
      </c>
      <c r="P88" s="16" t="s">
        <v>420</v>
      </c>
      <c r="Q88" s="16" t="s">
        <v>420</v>
      </c>
      <c r="R88" s="16" t="s">
        <v>420</v>
      </c>
      <c r="S88" s="16" t="s">
        <v>420</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1.043737894797069E-3</v>
      </c>
      <c r="F89" s="16">
        <v>9.4169999999999998</v>
      </c>
      <c r="G89" s="16">
        <v>3.0395587803684978E-4</v>
      </c>
      <c r="H89" s="16">
        <v>8.0000000000000007E-5</v>
      </c>
      <c r="I89" s="16" t="s">
        <v>421</v>
      </c>
      <c r="J89" s="16" t="s">
        <v>421</v>
      </c>
      <c r="K89" s="16" t="s">
        <v>421</v>
      </c>
      <c r="L89" s="16" t="s">
        <v>421</v>
      </c>
      <c r="M89" s="16">
        <v>1.0606365260529269E-3</v>
      </c>
      <c r="N89" s="16" t="s">
        <v>422</v>
      </c>
      <c r="O89" s="16" t="s">
        <v>422</v>
      </c>
      <c r="P89" s="16" t="s">
        <v>420</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4.21830294578906</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2.1046878011574868E-2</v>
      </c>
      <c r="F91" s="16">
        <v>7.3206738714486491E-2</v>
      </c>
      <c r="G91" s="16">
        <v>4.0821681035052701E-3</v>
      </c>
      <c r="H91" s="16">
        <v>4.7714470701873797E-2</v>
      </c>
      <c r="I91" s="16" t="s">
        <v>421</v>
      </c>
      <c r="J91" s="16" t="s">
        <v>421</v>
      </c>
      <c r="K91" s="16" t="s">
        <v>421</v>
      </c>
      <c r="L91" s="16" t="s">
        <v>421</v>
      </c>
      <c r="M91" s="16">
        <v>0.6431749371087897</v>
      </c>
      <c r="N91" s="16">
        <v>1.0612720081388651</v>
      </c>
      <c r="O91" s="16">
        <v>0.10057148374180457</v>
      </c>
      <c r="P91" s="16">
        <v>1.6866923384370066E-3</v>
      </c>
      <c r="Q91" s="16">
        <v>1.8713597811392633E-3</v>
      </c>
      <c r="R91" s="16">
        <v>0.17562607972535521</v>
      </c>
      <c r="S91" s="16">
        <v>6.8870397758791748</v>
      </c>
      <c r="T91" s="16">
        <v>0.32707102040190494</v>
      </c>
      <c r="U91" s="16">
        <v>3.655458065604697E-2</v>
      </c>
      <c r="V91" s="16">
        <v>3.9845473491399632</v>
      </c>
      <c r="W91" s="16">
        <v>1.1497462819728601E-3</v>
      </c>
      <c r="X91" s="16">
        <v>1.2762183729898801E-3</v>
      </c>
      <c r="Y91" s="16">
        <v>5.1738582688778804E-4</v>
      </c>
      <c r="Z91" s="16">
        <v>5.1738582688778804E-4</v>
      </c>
      <c r="AA91" s="16">
        <v>5.1738582688778804E-4</v>
      </c>
      <c r="AB91" s="16">
        <v>2.8283758536532398E-3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421</v>
      </c>
      <c r="J92" s="16" t="s">
        <v>421</v>
      </c>
      <c r="K92" s="16" t="s">
        <v>421</v>
      </c>
      <c r="L92" s="16" t="s">
        <v>421</v>
      </c>
      <c r="M92" s="16" t="s">
        <v>420</v>
      </c>
      <c r="N92" s="16" t="s">
        <v>422</v>
      </c>
      <c r="O92" s="16" t="s">
        <v>422</v>
      </c>
      <c r="P92" s="16" t="s">
        <v>420</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0.12979785154127468</v>
      </c>
      <c r="F93" s="16">
        <v>1.3258174300783301</v>
      </c>
      <c r="G93" s="16">
        <v>6.3008923379928111E-2</v>
      </c>
      <c r="H93" s="16" t="s">
        <v>420</v>
      </c>
      <c r="I93" s="16" t="s">
        <v>421</v>
      </c>
      <c r="J93" s="16" t="s">
        <v>421</v>
      </c>
      <c r="K93" s="16" t="s">
        <v>421</v>
      </c>
      <c r="L93" s="16" t="s">
        <v>421</v>
      </c>
      <c r="M93" s="16">
        <v>0.1438839606491191</v>
      </c>
      <c r="N93" s="16" t="s">
        <v>420</v>
      </c>
      <c r="O93" s="16" t="s">
        <v>422</v>
      </c>
      <c r="P93" s="16" t="s">
        <v>420</v>
      </c>
      <c r="Q93" s="16" t="s">
        <v>422</v>
      </c>
      <c r="R93" s="16" t="s">
        <v>422</v>
      </c>
      <c r="S93" s="16" t="s">
        <v>422</v>
      </c>
      <c r="T93" s="16" t="s">
        <v>422</v>
      </c>
      <c r="U93" s="16" t="s">
        <v>422</v>
      </c>
      <c r="V93" s="16" t="s">
        <v>422</v>
      </c>
      <c r="W93" s="16">
        <v>1.41168E-3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0.85727294583340352</v>
      </c>
      <c r="F95" s="16" t="s">
        <v>422</v>
      </c>
      <c r="G95" s="16" t="s">
        <v>420</v>
      </c>
      <c r="H95" s="16" t="s">
        <v>422</v>
      </c>
      <c r="I95" s="16" t="s">
        <v>421</v>
      </c>
      <c r="J95" s="16" t="s">
        <v>421</v>
      </c>
      <c r="K95" s="16" t="s">
        <v>421</v>
      </c>
      <c r="L95" s="16" t="s">
        <v>421</v>
      </c>
      <c r="M95" s="16">
        <v>0.32959183524802643</v>
      </c>
      <c r="N95" s="16" t="s">
        <v>420</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0.80362329564880497</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2.088792444430632E-2</v>
      </c>
      <c r="F98" s="16" t="s">
        <v>423</v>
      </c>
      <c r="G98" s="16">
        <v>6.405990622301648E-2</v>
      </c>
      <c r="H98" s="16">
        <v>4.1000000000000003E-3</v>
      </c>
      <c r="I98" s="16" t="s">
        <v>421</v>
      </c>
      <c r="J98" s="16" t="s">
        <v>421</v>
      </c>
      <c r="K98" s="16" t="s">
        <v>421</v>
      </c>
      <c r="L98" s="16" t="s">
        <v>421</v>
      </c>
      <c r="M98" s="16">
        <v>7.727758784817533E-2</v>
      </c>
      <c r="N98" s="16">
        <v>8.0725038955417702E-2</v>
      </c>
      <c r="O98" s="16">
        <v>1.4302768729642E-4</v>
      </c>
      <c r="P98" s="16">
        <v>7.2000000000000002E-5</v>
      </c>
      <c r="Q98" s="16">
        <v>1.8E-5</v>
      </c>
      <c r="R98" s="16">
        <v>8.7163725490195998E-4</v>
      </c>
      <c r="S98" s="16">
        <v>1.4225E-2</v>
      </c>
      <c r="T98" s="16">
        <v>3.5300000000000002E-4</v>
      </c>
      <c r="U98" s="16" t="s">
        <v>420</v>
      </c>
      <c r="V98" s="16">
        <v>3.214</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0.12922605979999999</v>
      </c>
      <c r="F99" s="16">
        <v>4.8249622739999998</v>
      </c>
      <c r="G99" s="16" t="s">
        <v>422</v>
      </c>
      <c r="H99" s="16">
        <v>2.9401622390000002</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348.096</v>
      </c>
      <c r="AL99" s="23" t="s">
        <v>239</v>
      </c>
    </row>
    <row r="100" spans="1:38" s="2" customFormat="1" ht="26.25" customHeight="1" thickBot="1" x14ac:dyDescent="0.3">
      <c r="A100" s="29" t="s">
        <v>237</v>
      </c>
      <c r="B100" s="29" t="s">
        <v>240</v>
      </c>
      <c r="C100" s="30" t="s">
        <v>402</v>
      </c>
      <c r="D100" s="33"/>
      <c r="E100" s="16">
        <v>0.17652094290000001</v>
      </c>
      <c r="F100" s="16">
        <v>11.55572909</v>
      </c>
      <c r="G100" s="16" t="s">
        <v>422</v>
      </c>
      <c r="H100" s="16">
        <v>5.3283654589999996</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1290.145</v>
      </c>
      <c r="AL100" s="23" t="s">
        <v>239</v>
      </c>
    </row>
    <row r="101" spans="1:38" s="2" customFormat="1" ht="26.25" customHeight="1" thickBot="1" x14ac:dyDescent="0.3">
      <c r="A101" s="29" t="s">
        <v>237</v>
      </c>
      <c r="B101" s="29" t="s">
        <v>241</v>
      </c>
      <c r="C101" s="30" t="s">
        <v>242</v>
      </c>
      <c r="D101" s="33"/>
      <c r="E101" s="16">
        <v>1.171416E-3</v>
      </c>
      <c r="F101" s="16">
        <v>2.7235421999999999E-2</v>
      </c>
      <c r="G101" s="16" t="s">
        <v>422</v>
      </c>
      <c r="H101" s="16">
        <v>3.9392756190000003E-2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97.617999999999995</v>
      </c>
      <c r="AL101" s="23" t="s">
        <v>239</v>
      </c>
    </row>
    <row r="102" spans="1:38" s="2" customFormat="1" ht="26.25" customHeight="1" thickBot="1" x14ac:dyDescent="0.3">
      <c r="A102" s="29" t="s">
        <v>237</v>
      </c>
      <c r="B102" s="29" t="s">
        <v>243</v>
      </c>
      <c r="C102" s="30" t="s">
        <v>380</v>
      </c>
      <c r="D102" s="33"/>
      <c r="E102" s="16">
        <v>3.5037344749999998E-2</v>
      </c>
      <c r="F102" s="16">
        <v>4.6337456169999998</v>
      </c>
      <c r="G102" s="16" t="s">
        <v>422</v>
      </c>
      <c r="H102" s="16">
        <v>18.63557582</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7036.7920000000004</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6.7235999999999999E-4</v>
      </c>
      <c r="F104" s="16">
        <v>3.4962719999999999E-3</v>
      </c>
      <c r="G104" s="16" t="s">
        <v>422</v>
      </c>
      <c r="H104" s="16">
        <v>2.5834334950000002E-3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5.6029999999999998</v>
      </c>
      <c r="AL104" s="23" t="s">
        <v>239</v>
      </c>
    </row>
    <row r="105" spans="1:38" s="2" customFormat="1" ht="26.25" customHeight="1" thickBot="1" x14ac:dyDescent="0.3">
      <c r="A105" s="29" t="s">
        <v>237</v>
      </c>
      <c r="B105" s="29" t="s">
        <v>248</v>
      </c>
      <c r="C105" s="30" t="s">
        <v>249</v>
      </c>
      <c r="D105" s="33"/>
      <c r="E105" s="16">
        <v>4.4279999999999996E-3</v>
      </c>
      <c r="F105" s="16">
        <v>0.12048927799999999</v>
      </c>
      <c r="G105" s="16" t="s">
        <v>422</v>
      </c>
      <c r="H105" s="16">
        <v>7.1185829849999993E-2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17.712</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6.3979550130000007E-2</v>
      </c>
      <c r="F107" s="16">
        <v>1.8382687950000001</v>
      </c>
      <c r="G107" s="16" t="s">
        <v>422</v>
      </c>
      <c r="H107" s="16">
        <v>1.1901473760000001</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14511.125</v>
      </c>
      <c r="AL107" s="23" t="s">
        <v>239</v>
      </c>
    </row>
    <row r="108" spans="1:38" s="2" customFormat="1" ht="26.25" customHeight="1" thickBot="1" x14ac:dyDescent="0.3">
      <c r="A108" s="29" t="s">
        <v>237</v>
      </c>
      <c r="B108" s="29" t="s">
        <v>253</v>
      </c>
      <c r="C108" s="30" t="s">
        <v>374</v>
      </c>
      <c r="D108" s="33"/>
      <c r="E108" s="16">
        <v>0.568668438</v>
      </c>
      <c r="F108" s="16">
        <v>2.6386449839999999</v>
      </c>
      <c r="G108" s="16" t="s">
        <v>422</v>
      </c>
      <c r="H108" s="16">
        <v>1.0666171</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21061.794000000002</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5.9138369999999999E-3</v>
      </c>
      <c r="F110" s="16">
        <v>0.21417466499999999</v>
      </c>
      <c r="G110" s="16" t="s">
        <v>422</v>
      </c>
      <c r="H110" s="16">
        <v>0.1081884</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225.46100000000001</v>
      </c>
      <c r="AL110" s="23" t="s">
        <v>239</v>
      </c>
    </row>
    <row r="111" spans="1:38" s="2" customFormat="1" ht="26.25" customHeight="1" thickBot="1" x14ac:dyDescent="0.3">
      <c r="A111" s="29" t="s">
        <v>237</v>
      </c>
      <c r="B111" s="29" t="s">
        <v>256</v>
      </c>
      <c r="C111" s="30" t="s">
        <v>370</v>
      </c>
      <c r="D111" s="33"/>
      <c r="E111" s="16">
        <v>5.0801000000000004E-5</v>
      </c>
      <c r="F111" s="16">
        <v>3.8057037000000002E-2</v>
      </c>
      <c r="G111" s="16" t="s">
        <v>422</v>
      </c>
      <c r="H111" s="16">
        <v>4.2976819999999999E-2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50.801000000000002</v>
      </c>
      <c r="AL111" s="23" t="s">
        <v>239</v>
      </c>
    </row>
    <row r="112" spans="1:38" s="2" customFormat="1" ht="26.25" customHeight="1" thickBot="1" x14ac:dyDescent="0.3">
      <c r="A112" s="29" t="s">
        <v>257</v>
      </c>
      <c r="B112" s="29" t="s">
        <v>258</v>
      </c>
      <c r="C112" s="30" t="s">
        <v>259</v>
      </c>
      <c r="D112" s="31"/>
      <c r="E112" s="16">
        <v>3.3637999999999999</v>
      </c>
      <c r="F112" s="16" t="s">
        <v>422</v>
      </c>
      <c r="G112" s="16" t="s">
        <v>422</v>
      </c>
      <c r="H112" s="16">
        <v>2.7607432649999999</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84095000</v>
      </c>
      <c r="AL112" s="23" t="s">
        <v>412</v>
      </c>
    </row>
    <row r="113" spans="1:38" s="2" customFormat="1" ht="26.25" customHeight="1" thickBot="1" x14ac:dyDescent="0.3">
      <c r="A113" s="29" t="s">
        <v>257</v>
      </c>
      <c r="B113" s="36" t="s">
        <v>260</v>
      </c>
      <c r="C113" s="37" t="s">
        <v>261</v>
      </c>
      <c r="D113" s="31"/>
      <c r="E113" s="16">
        <v>6.4637425410000002</v>
      </c>
      <c r="F113" s="16" t="s">
        <v>422</v>
      </c>
      <c r="G113" s="16" t="s">
        <v>422</v>
      </c>
      <c r="H113" s="16">
        <v>63.751431933299997</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161593563.51508313</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1.8561277820000001E-3</v>
      </c>
      <c r="F115" s="16" t="s">
        <v>422</v>
      </c>
      <c r="G115" s="16" t="s">
        <v>422</v>
      </c>
      <c r="H115" s="16">
        <v>3.7122555640000002E-3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46403.194545454542</v>
      </c>
      <c r="AL115" s="23" t="s">
        <v>426</v>
      </c>
    </row>
    <row r="116" spans="1:38" s="2" customFormat="1" ht="26.25" customHeight="1" thickBot="1" x14ac:dyDescent="0.3">
      <c r="A116" s="29" t="s">
        <v>257</v>
      </c>
      <c r="B116" s="29" t="s">
        <v>265</v>
      </c>
      <c r="C116" s="30" t="s">
        <v>403</v>
      </c>
      <c r="D116" s="31"/>
      <c r="E116" s="16" t="s">
        <v>423</v>
      </c>
      <c r="F116" s="16" t="s">
        <v>422</v>
      </c>
      <c r="G116" s="16" t="s">
        <v>422</v>
      </c>
      <c r="H116" s="16">
        <v>4.1955881764900003</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43133111.058134951</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0.53643216380000003</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623758.33000000007</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1.7049023269812</v>
      </c>
      <c r="G125" s="16" t="s">
        <v>420</v>
      </c>
      <c r="H125" s="16" t="s">
        <v>420</v>
      </c>
      <c r="I125" s="16" t="s">
        <v>421</v>
      </c>
      <c r="J125" s="16" t="s">
        <v>421</v>
      </c>
      <c r="K125" s="16" t="s">
        <v>421</v>
      </c>
      <c r="L125" s="16" t="s">
        <v>421</v>
      </c>
      <c r="M125" s="16" t="s">
        <v>420</v>
      </c>
      <c r="N125" s="16" t="s">
        <v>420</v>
      </c>
      <c r="O125" s="16" t="s">
        <v>420</v>
      </c>
      <c r="P125" s="16" t="s">
        <v>420</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1661.6189999999999</v>
      </c>
      <c r="AL125" s="23" t="s">
        <v>417</v>
      </c>
    </row>
    <row r="126" spans="1:38" s="2" customFormat="1" ht="26.25" customHeight="1" thickBot="1" x14ac:dyDescent="0.3">
      <c r="A126" s="29" t="s">
        <v>282</v>
      </c>
      <c r="B126" s="29" t="s">
        <v>285</v>
      </c>
      <c r="C126" s="30" t="s">
        <v>286</v>
      </c>
      <c r="D126" s="31"/>
      <c r="E126" s="16" t="s">
        <v>420</v>
      </c>
      <c r="F126" s="16">
        <v>2.0574509989712501E-2</v>
      </c>
      <c r="G126" s="16" t="s">
        <v>422</v>
      </c>
      <c r="H126" s="16">
        <v>0.1459164</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607.98500000000001</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0.32367419999999997</v>
      </c>
      <c r="F128" s="16">
        <v>5.2590060428809099E-3</v>
      </c>
      <c r="G128" s="16">
        <v>5.6851699999999998E-2</v>
      </c>
      <c r="H128" s="16" t="s">
        <v>420</v>
      </c>
      <c r="I128" s="16" t="s">
        <v>421</v>
      </c>
      <c r="J128" s="16" t="s">
        <v>421</v>
      </c>
      <c r="K128" s="16" t="s">
        <v>421</v>
      </c>
      <c r="L128" s="16" t="s">
        <v>421</v>
      </c>
      <c r="M128" s="16">
        <v>7.1533699999999992E-2</v>
      </c>
      <c r="N128" s="16">
        <v>1.6281E-2</v>
      </c>
      <c r="O128" s="16">
        <v>2.7599999999999999E-4</v>
      </c>
      <c r="P128" s="16">
        <v>1.5640000000000001E-3</v>
      </c>
      <c r="Q128" s="16">
        <v>4.7800000000000002E-4</v>
      </c>
      <c r="R128" s="16">
        <v>2.2079999999999999E-3</v>
      </c>
      <c r="S128" s="16">
        <v>1.0120000000000001E-3</v>
      </c>
      <c r="T128" s="16">
        <v>1.0120000000000001E-3</v>
      </c>
      <c r="U128" s="16" t="s">
        <v>420</v>
      </c>
      <c r="V128" s="16" t="s">
        <v>420</v>
      </c>
      <c r="W128" s="16">
        <v>7.5138352770000001</v>
      </c>
      <c r="X128" s="16" t="s">
        <v>420</v>
      </c>
      <c r="Y128" s="16" t="s">
        <v>420</v>
      </c>
      <c r="Z128" s="16" t="s">
        <v>420</v>
      </c>
      <c r="AA128" s="16" t="s">
        <v>420</v>
      </c>
      <c r="AB128" s="16" t="s">
        <v>420</v>
      </c>
      <c r="AC128" s="16">
        <v>0.19656924999999989</v>
      </c>
      <c r="AD128" s="16" t="s">
        <v>422</v>
      </c>
      <c r="AE128" s="68"/>
      <c r="AF128" s="16" t="s">
        <v>422</v>
      </c>
      <c r="AG128" s="16" t="s">
        <v>422</v>
      </c>
      <c r="AH128" s="16" t="s">
        <v>422</v>
      </c>
      <c r="AI128" s="16" t="s">
        <v>422</v>
      </c>
      <c r="AJ128" s="16" t="s">
        <v>422</v>
      </c>
      <c r="AK128" s="16">
        <v>184.97960999213183</v>
      </c>
      <c r="AL128" s="23" t="s">
        <v>294</v>
      </c>
    </row>
    <row r="129" spans="1:38" s="2" customFormat="1" ht="26.25" customHeight="1" thickBot="1" x14ac:dyDescent="0.3">
      <c r="A129" s="29" t="s">
        <v>282</v>
      </c>
      <c r="B129" s="29" t="s">
        <v>292</v>
      </c>
      <c r="C129" s="35" t="s">
        <v>293</v>
      </c>
      <c r="D129" s="31"/>
      <c r="E129" s="16">
        <v>0.10472144398961566</v>
      </c>
      <c r="F129" s="16">
        <v>3.2267991107906898E-3</v>
      </c>
      <c r="G129" s="16">
        <v>1.4199612209026758E-4</v>
      </c>
      <c r="H129" s="16">
        <v>9.4056734700263001E-7</v>
      </c>
      <c r="I129" s="16" t="s">
        <v>421</v>
      </c>
      <c r="J129" s="16" t="s">
        <v>421</v>
      </c>
      <c r="K129" s="16" t="s">
        <v>421</v>
      </c>
      <c r="L129" s="16" t="s">
        <v>421</v>
      </c>
      <c r="M129" s="16">
        <v>5.6446045698319805E-2</v>
      </c>
      <c r="N129" s="16" t="s">
        <v>423</v>
      </c>
      <c r="O129" s="16" t="s">
        <v>423</v>
      </c>
      <c r="P129" s="16">
        <v>2.04109034781436E-3</v>
      </c>
      <c r="Q129" s="16" t="s">
        <v>423</v>
      </c>
      <c r="R129" s="16" t="s">
        <v>423</v>
      </c>
      <c r="S129" s="16" t="s">
        <v>423</v>
      </c>
      <c r="T129" s="16" t="s">
        <v>423</v>
      </c>
      <c r="U129" s="16" t="s">
        <v>423</v>
      </c>
      <c r="V129" s="16" t="s">
        <v>423</v>
      </c>
      <c r="W129" s="16">
        <v>1.73260261533005</v>
      </c>
      <c r="X129" s="16" t="s">
        <v>420</v>
      </c>
      <c r="Y129" s="16" t="s">
        <v>420</v>
      </c>
      <c r="Z129" s="16" t="s">
        <v>420</v>
      </c>
      <c r="AA129" s="16" t="s">
        <v>420</v>
      </c>
      <c r="AB129" s="16" t="s">
        <v>420</v>
      </c>
      <c r="AC129" s="16">
        <v>1.7326026153300499E-2</v>
      </c>
      <c r="AD129" s="16" t="s">
        <v>422</v>
      </c>
      <c r="AE129" s="68"/>
      <c r="AF129" s="16" t="s">
        <v>422</v>
      </c>
      <c r="AG129" s="16" t="s">
        <v>422</v>
      </c>
      <c r="AH129" s="16" t="s">
        <v>422</v>
      </c>
      <c r="AI129" s="16" t="s">
        <v>422</v>
      </c>
      <c r="AJ129" s="16" t="s">
        <v>422</v>
      </c>
      <c r="AK129" s="16">
        <v>68.190390007868103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1.1614166494723499E-4</v>
      </c>
      <c r="G131" s="16" t="s">
        <v>423</v>
      </c>
      <c r="H131" s="16" t="s">
        <v>423</v>
      </c>
      <c r="I131" s="16" t="s">
        <v>421</v>
      </c>
      <c r="J131" s="16" t="s">
        <v>421</v>
      </c>
      <c r="K131" s="16" t="s">
        <v>421</v>
      </c>
      <c r="L131" s="16" t="s">
        <v>421</v>
      </c>
      <c r="M131" s="16" t="s">
        <v>423</v>
      </c>
      <c r="N131" s="16" t="s">
        <v>423</v>
      </c>
      <c r="O131" s="16" t="s">
        <v>423</v>
      </c>
      <c r="P131" s="16" t="s">
        <v>423</v>
      </c>
      <c r="Q131" s="16" t="s">
        <v>423</v>
      </c>
      <c r="R131" s="16" t="s">
        <v>423</v>
      </c>
      <c r="S131" s="16" t="s">
        <v>423</v>
      </c>
      <c r="T131" s="16" t="s">
        <v>423</v>
      </c>
      <c r="U131" s="16" t="s">
        <v>423</v>
      </c>
      <c r="V131" s="16" t="s">
        <v>423</v>
      </c>
      <c r="W131" s="16">
        <v>7.1611484619702903E-2</v>
      </c>
      <c r="X131" s="16" t="s">
        <v>420</v>
      </c>
      <c r="Y131" s="16" t="s">
        <v>420</v>
      </c>
      <c r="Z131" s="16" t="s">
        <v>420</v>
      </c>
      <c r="AA131" s="16" t="s">
        <v>420</v>
      </c>
      <c r="AB131" s="16" t="s">
        <v>420</v>
      </c>
      <c r="AC131" s="16">
        <v>0.118486449419967</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1.5976977452254401E-3</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0.37847960947621001</v>
      </c>
      <c r="X132" s="16" t="s">
        <v>420</v>
      </c>
      <c r="Y132" s="16" t="s">
        <v>420</v>
      </c>
      <c r="Z132" s="16" t="s">
        <v>420</v>
      </c>
      <c r="AA132" s="16" t="s">
        <v>420</v>
      </c>
      <c r="AB132" s="16" t="s">
        <v>420</v>
      </c>
      <c r="AC132" s="16">
        <v>16.1923029108302</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t="s">
        <v>420</v>
      </c>
      <c r="N133" s="16" t="s">
        <v>420</v>
      </c>
      <c r="O133" s="16" t="s">
        <v>420</v>
      </c>
      <c r="P133" s="16">
        <v>1.9E-2</v>
      </c>
      <c r="Q133" s="16" t="s">
        <v>420</v>
      </c>
      <c r="R133" s="16" t="s">
        <v>420</v>
      </c>
      <c r="S133" s="16" t="s">
        <v>420</v>
      </c>
      <c r="T133" s="16" t="s">
        <v>420</v>
      </c>
      <c r="U133" s="16" t="s">
        <v>420</v>
      </c>
      <c r="V133" s="16" t="s">
        <v>420</v>
      </c>
      <c r="W133" s="16">
        <v>7.7995200000000001E-2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19498.8</v>
      </c>
      <c r="AL133" s="23" t="s">
        <v>409</v>
      </c>
    </row>
    <row r="134" spans="1:38" s="2" customFormat="1" ht="26.25" customHeight="1" thickBot="1" x14ac:dyDescent="0.3">
      <c r="A134" s="29" t="s">
        <v>282</v>
      </c>
      <c r="B134" s="29" t="s">
        <v>303</v>
      </c>
      <c r="C134" s="30" t="s">
        <v>304</v>
      </c>
      <c r="D134" s="31"/>
      <c r="E134" s="16">
        <v>3.6176892789452899E-3</v>
      </c>
      <c r="F134" s="16" t="s">
        <v>422</v>
      </c>
      <c r="G134" s="16">
        <v>4.5634663097593297E-3</v>
      </c>
      <c r="H134" s="16" t="s">
        <v>422</v>
      </c>
      <c r="I134" s="16" t="s">
        <v>421</v>
      </c>
      <c r="J134" s="16" t="s">
        <v>421</v>
      </c>
      <c r="K134" s="16" t="s">
        <v>421</v>
      </c>
      <c r="L134" s="16" t="s">
        <v>421</v>
      </c>
      <c r="M134" s="16">
        <v>5.5120749840283697E-5</v>
      </c>
      <c r="N134" s="16">
        <v>5.3189368442869999E-4</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8.0141138679644397E-2</v>
      </c>
      <c r="F135" s="16">
        <v>3.0997987602503999E-2</v>
      </c>
      <c r="G135" s="16">
        <v>2.7721777530694599E-3</v>
      </c>
      <c r="H135" s="16" t="s">
        <v>420</v>
      </c>
      <c r="I135" s="16" t="s">
        <v>421</v>
      </c>
      <c r="J135" s="16" t="s">
        <v>421</v>
      </c>
      <c r="K135" s="16" t="s">
        <v>421</v>
      </c>
      <c r="L135" s="16" t="s">
        <v>421</v>
      </c>
      <c r="M135" s="16">
        <v>1.4070062177624401</v>
      </c>
      <c r="N135" s="16">
        <v>1.2348791809127593E-2</v>
      </c>
      <c r="O135" s="16">
        <v>2.5201615936995088E-3</v>
      </c>
      <c r="P135" s="16" t="s">
        <v>420</v>
      </c>
      <c r="Q135" s="16">
        <v>1.0332662534167985E-2</v>
      </c>
      <c r="R135" s="16">
        <v>2.5201615936995086E-4</v>
      </c>
      <c r="S135" s="16">
        <v>5.0403231873990175E-3</v>
      </c>
      <c r="T135" s="16" t="s">
        <v>420</v>
      </c>
      <c r="U135" s="16">
        <v>1.7641131155896558E-3</v>
      </c>
      <c r="V135" s="16">
        <v>0.44178432737552387</v>
      </c>
      <c r="W135" s="16">
        <v>21.905528346145999</v>
      </c>
      <c r="X135" s="16">
        <v>2.4752009430673402E-2</v>
      </c>
      <c r="Y135" s="16">
        <v>3.2920172542795702E-2</v>
      </c>
      <c r="Z135" s="16">
        <v>1.31185649982569E-2</v>
      </c>
      <c r="AA135" s="16">
        <v>2.0049127638845501E-2</v>
      </c>
      <c r="AB135" s="16">
        <v>9.0839874610571497E-2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3.23922580521186E-3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113062478.76415895</v>
      </c>
      <c r="AL136" s="23" t="s">
        <v>430</v>
      </c>
    </row>
    <row r="137" spans="1:38" s="2" customFormat="1" ht="26.25" customHeight="1" thickBot="1" x14ac:dyDescent="0.3">
      <c r="A137" s="29" t="s">
        <v>282</v>
      </c>
      <c r="B137" s="29" t="s">
        <v>309</v>
      </c>
      <c r="C137" s="30" t="s">
        <v>310</v>
      </c>
      <c r="D137" s="31"/>
      <c r="E137" s="16">
        <v>3.1944781707936498E-3</v>
      </c>
      <c r="F137" s="16" t="s">
        <v>420</v>
      </c>
      <c r="G137" s="16" t="s">
        <v>420</v>
      </c>
      <c r="H137" s="16">
        <v>3.78789043698543E-3</v>
      </c>
      <c r="I137" s="16" t="s">
        <v>421</v>
      </c>
      <c r="J137" s="16" t="s">
        <v>421</v>
      </c>
      <c r="K137" s="16" t="s">
        <v>421</v>
      </c>
      <c r="L137" s="16" t="s">
        <v>421</v>
      </c>
      <c r="M137" s="16" t="s">
        <v>420</v>
      </c>
      <c r="N137" s="16" t="s">
        <v>420</v>
      </c>
      <c r="O137" s="16" t="s">
        <v>420</v>
      </c>
      <c r="P137" s="16">
        <v>7.4989435195036798E-3</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420</v>
      </c>
      <c r="H139" s="16" t="s">
        <v>420</v>
      </c>
      <c r="I139" s="16" t="s">
        <v>421</v>
      </c>
      <c r="J139" s="16" t="s">
        <v>421</v>
      </c>
      <c r="K139" s="16" t="s">
        <v>421</v>
      </c>
      <c r="L139" s="16" t="s">
        <v>421</v>
      </c>
      <c r="M139" s="16" t="s">
        <v>422</v>
      </c>
      <c r="N139" s="16">
        <v>1.109109955348E-3</v>
      </c>
      <c r="O139" s="16">
        <v>2.2328688051670002E-3</v>
      </c>
      <c r="P139" s="16">
        <v>2.2328688051670002E-3</v>
      </c>
      <c r="Q139" s="16">
        <v>3.5590337717439999E-3</v>
      </c>
      <c r="R139" s="16">
        <v>3.3913732249969998E-3</v>
      </c>
      <c r="S139" s="16">
        <v>7.8808839984620006E-3</v>
      </c>
      <c r="T139" s="16" t="s">
        <v>422</v>
      </c>
      <c r="U139" s="16" t="s">
        <v>422</v>
      </c>
      <c r="V139" s="16" t="s">
        <v>422</v>
      </c>
      <c r="W139" s="16">
        <v>3.96251629946725</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225.34783051594709</v>
      </c>
      <c r="F141" s="55">
        <f t="shared" ref="F141:AD141" si="0">SUM(F14:F140)</f>
        <v>186.77494596593596</v>
      </c>
      <c r="G141" s="55">
        <f t="shared" si="0"/>
        <v>163.56895180584053</v>
      </c>
      <c r="H141" s="55">
        <f t="shared" si="0"/>
        <v>102.46698416839087</v>
      </c>
      <c r="I141" s="55">
        <f t="shared" si="0"/>
        <v>0</v>
      </c>
      <c r="J141" s="55">
        <f t="shared" si="0"/>
        <v>0</v>
      </c>
      <c r="K141" s="55">
        <f t="shared" si="0"/>
        <v>0</v>
      </c>
      <c r="L141" s="55">
        <f t="shared" si="0"/>
        <v>0</v>
      </c>
      <c r="M141" s="55">
        <f t="shared" si="0"/>
        <v>577.53242319448759</v>
      </c>
      <c r="N141" s="55">
        <f t="shared" si="0"/>
        <v>163.80501736481037</v>
      </c>
      <c r="O141" s="55">
        <f t="shared" si="0"/>
        <v>2.8474935200897677</v>
      </c>
      <c r="P141" s="55">
        <f t="shared" si="0"/>
        <v>1.4541512587756518</v>
      </c>
      <c r="Q141" s="55">
        <f t="shared" si="0"/>
        <v>2.3869498414181787</v>
      </c>
      <c r="R141" s="55">
        <f>SUM(R14:R140)</f>
        <v>9.700312665820471</v>
      </c>
      <c r="S141" s="55">
        <f t="shared" si="0"/>
        <v>26.317312984779225</v>
      </c>
      <c r="T141" s="55">
        <f t="shared" si="0"/>
        <v>50.370887182347211</v>
      </c>
      <c r="U141" s="55">
        <f t="shared" si="0"/>
        <v>2.3319481966228341</v>
      </c>
      <c r="V141" s="55">
        <f t="shared" si="0"/>
        <v>72.365936053435505</v>
      </c>
      <c r="W141" s="55">
        <f t="shared" si="0"/>
        <v>193.89293635655307</v>
      </c>
      <c r="X141" s="55">
        <f t="shared" si="0"/>
        <v>2.1585433780830057</v>
      </c>
      <c r="Y141" s="55">
        <f t="shared" si="0"/>
        <v>2.3385089181759415</v>
      </c>
      <c r="Z141" s="55">
        <f t="shared" si="0"/>
        <v>1.4046142650426277</v>
      </c>
      <c r="AA141" s="55">
        <f t="shared" si="0"/>
        <v>1.1852525963506635</v>
      </c>
      <c r="AB141" s="55">
        <f t="shared" si="0"/>
        <v>7.0869191596855936</v>
      </c>
      <c r="AC141" s="55">
        <f t="shared" si="0"/>
        <v>66.617307123231001</v>
      </c>
      <c r="AD141" s="55">
        <f t="shared" si="0"/>
        <v>1.7830629948707051</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43.901945140747834</v>
      </c>
      <c r="F143" s="16">
        <v>24.930006812670044</v>
      </c>
      <c r="G143" s="16">
        <v>1.6378807464190837</v>
      </c>
      <c r="H143" s="16">
        <v>0.52934939511728607</v>
      </c>
      <c r="I143" s="16" t="s">
        <v>421</v>
      </c>
      <c r="J143" s="16" t="s">
        <v>421</v>
      </c>
      <c r="K143" s="16" t="s">
        <v>421</v>
      </c>
      <c r="L143" s="16" t="s">
        <v>421</v>
      </c>
      <c r="M143" s="16">
        <v>199.47095456429037</v>
      </c>
      <c r="N143" s="16">
        <v>31.920994619707162</v>
      </c>
      <c r="O143" s="16">
        <v>2.8815852169362249E-4</v>
      </c>
      <c r="P143" s="16">
        <v>1.6106921960190989E-2</v>
      </c>
      <c r="Q143" s="16">
        <v>4.6081399267258082E-4</v>
      </c>
      <c r="R143" s="16">
        <v>1.6992603639953911E-2</v>
      </c>
      <c r="S143" s="16">
        <v>1.1713013192289463E-2</v>
      </c>
      <c r="T143" s="16">
        <v>2.8851798474944473E-3</v>
      </c>
      <c r="U143" s="16">
        <v>3.4531094195791693E-4</v>
      </c>
      <c r="V143" s="16">
        <v>5.8690878030985168E-2</v>
      </c>
      <c r="W143" s="16">
        <v>1.4146042000000001</v>
      </c>
      <c r="X143" s="16">
        <v>4.2013439939400002E-2</v>
      </c>
      <c r="Y143" s="16">
        <v>5.0764285994500002E-2</v>
      </c>
      <c r="Z143" s="16">
        <v>3.5455742403999999E-2</v>
      </c>
      <c r="AA143" s="16">
        <v>4.6139346118600003E-2</v>
      </c>
      <c r="AB143" s="16">
        <v>0.17437281445649999</v>
      </c>
      <c r="AC143" s="16">
        <v>1.4146040000000001E-3</v>
      </c>
      <c r="AD143" s="16">
        <v>2.9210580000000002E-4</v>
      </c>
      <c r="AE143" s="68"/>
      <c r="AF143" s="16">
        <v>100743.2048464207</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6.5337828937355509</v>
      </c>
      <c r="F144" s="16">
        <v>0.89032733952683241</v>
      </c>
      <c r="G144" s="16">
        <v>0.32324109128787176</v>
      </c>
      <c r="H144" s="16">
        <v>6.4674863965015371E-3</v>
      </c>
      <c r="I144" s="16" t="s">
        <v>421</v>
      </c>
      <c r="J144" s="16" t="s">
        <v>421</v>
      </c>
      <c r="K144" s="16" t="s">
        <v>421</v>
      </c>
      <c r="L144" s="16" t="s">
        <v>421</v>
      </c>
      <c r="M144" s="16">
        <v>7.6199923032249997</v>
      </c>
      <c r="N144" s="16">
        <v>0.31802642347098325</v>
      </c>
      <c r="O144" s="16">
        <v>1.8855458874861176E-5</v>
      </c>
      <c r="P144" s="16">
        <v>1.8549074400032906E-3</v>
      </c>
      <c r="Q144" s="16">
        <v>3.6560748143866393E-5</v>
      </c>
      <c r="R144" s="16">
        <v>2.8868310279043016E-3</v>
      </c>
      <c r="S144" s="16">
        <v>1.9390412738625349E-3</v>
      </c>
      <c r="T144" s="16">
        <v>9.2674379587284023E-5</v>
      </c>
      <c r="U144" s="16">
        <v>3.5410578538010441E-5</v>
      </c>
      <c r="V144" s="16">
        <v>6.3393990486662012E-3</v>
      </c>
      <c r="W144" s="16">
        <v>0.1319787</v>
      </c>
      <c r="X144" s="16">
        <v>7.1492351430000002E-3</v>
      </c>
      <c r="Y144" s="16">
        <v>8.0477109676000014E-3</v>
      </c>
      <c r="Z144" s="16">
        <v>6.2729080874000002E-3</v>
      </c>
      <c r="AA144" s="16">
        <v>6.7202447520000007E-3</v>
      </c>
      <c r="AB144" s="16">
        <v>2.8190098950000003E-2</v>
      </c>
      <c r="AC144" s="16">
        <v>1.319785E-4</v>
      </c>
      <c r="AD144" s="16">
        <v>3.02932E-5</v>
      </c>
      <c r="AE144" s="68"/>
      <c r="AF144" s="16">
        <v>14642.266861604299</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43.323371123443309</v>
      </c>
      <c r="F145" s="16">
        <v>2.2400956151075722</v>
      </c>
      <c r="G145" s="16">
        <v>1.1137448073910758</v>
      </c>
      <c r="H145" s="16">
        <v>1.3654890803197097E-2</v>
      </c>
      <c r="I145" s="16" t="s">
        <v>421</v>
      </c>
      <c r="J145" s="16" t="s">
        <v>421</v>
      </c>
      <c r="K145" s="16" t="s">
        <v>421</v>
      </c>
      <c r="L145" s="16" t="s">
        <v>421</v>
      </c>
      <c r="M145" s="16">
        <v>9.7303644435674936</v>
      </c>
      <c r="N145" s="16">
        <v>9.948719240332967E-3</v>
      </c>
      <c r="O145" s="16">
        <v>5.8067079704794026E-5</v>
      </c>
      <c r="P145" s="16">
        <v>6.1508728933220118E-3</v>
      </c>
      <c r="Q145" s="16">
        <v>1.1610025896649879E-4</v>
      </c>
      <c r="R145" s="16">
        <v>9.8620131270792614E-3</v>
      </c>
      <c r="S145" s="16">
        <v>6.6134433052611845E-3</v>
      </c>
      <c r="T145" s="16">
        <v>2.3277682546551492E-4</v>
      </c>
      <c r="U145" s="16">
        <v>1.1606635852340955E-4</v>
      </c>
      <c r="V145" s="16">
        <v>2.0890927520921036E-2</v>
      </c>
      <c r="W145" s="16">
        <v>0.29668450000000002</v>
      </c>
      <c r="X145" s="16">
        <v>4.2383476034000001E-3</v>
      </c>
      <c r="Y145" s="16">
        <v>2.5665549378900001E-2</v>
      </c>
      <c r="Z145" s="16">
        <v>2.86794854529E-2</v>
      </c>
      <c r="AA145" s="16">
        <v>6.5929851617999996E-3</v>
      </c>
      <c r="AB145" s="16">
        <v>6.5176367597000004E-2</v>
      </c>
      <c r="AC145" s="16">
        <v>1.7473529999999999E-4</v>
      </c>
      <c r="AD145" s="16">
        <v>5.53577E-5</v>
      </c>
      <c r="AE145" s="68"/>
      <c r="AF145" s="16">
        <v>49540.4237631738</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0.17958576669407919</v>
      </c>
      <c r="F146" s="16">
        <v>3.792566390205208</v>
      </c>
      <c r="G146" s="16">
        <v>1.4191284016589503E-2</v>
      </c>
      <c r="H146" s="16">
        <v>1.4388441450963758E-3</v>
      </c>
      <c r="I146" s="16" t="s">
        <v>421</v>
      </c>
      <c r="J146" s="16" t="s">
        <v>421</v>
      </c>
      <c r="K146" s="16" t="s">
        <v>421</v>
      </c>
      <c r="L146" s="16" t="s">
        <v>421</v>
      </c>
      <c r="M146" s="16">
        <v>16.359929663130597</v>
      </c>
      <c r="N146" s="16">
        <v>0.83802161280962384</v>
      </c>
      <c r="O146" s="16">
        <v>1.1182755918604469E-3</v>
      </c>
      <c r="P146" s="16">
        <v>2.6381233107762537E-4</v>
      </c>
      <c r="Q146" s="16">
        <v>9.0969769337112201E-6</v>
      </c>
      <c r="R146" s="16">
        <v>4.8740299495923806E-3</v>
      </c>
      <c r="S146" s="16">
        <v>0.18989525109358371</v>
      </c>
      <c r="T146" s="16">
        <v>7.8479028965836601E-3</v>
      </c>
      <c r="U146" s="16">
        <v>1.1133974737000463E-3</v>
      </c>
      <c r="V146" s="16">
        <v>0.11080710725332268</v>
      </c>
      <c r="W146" s="16">
        <v>1.9314900000000003E-2</v>
      </c>
      <c r="X146" s="16">
        <v>2.9432151829999998E-4</v>
      </c>
      <c r="Y146" s="16">
        <v>5.3958945020000004E-4</v>
      </c>
      <c r="Z146" s="16">
        <v>1.839509489E-4</v>
      </c>
      <c r="AA146" s="16">
        <v>6.3156492450000003E-4</v>
      </c>
      <c r="AB146" s="16">
        <v>1.6494268419000001E-3</v>
      </c>
      <c r="AC146" s="16">
        <v>1.93148E-5</v>
      </c>
      <c r="AD146" s="16">
        <v>1.93148E-5</v>
      </c>
      <c r="AE146" s="68"/>
      <c r="AF146" s="16">
        <v>1334.6470719367001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4.7857101524961179</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222.05905678828702</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1.1861655019239614</v>
      </c>
      <c r="O148" s="16">
        <v>5.7393123357124334E-3</v>
      </c>
      <c r="P148" s="16">
        <v>0</v>
      </c>
      <c r="Q148" s="16">
        <v>1.380664191423971E-2</v>
      </c>
      <c r="R148" s="16">
        <v>0.4369177518637854</v>
      </c>
      <c r="S148" s="16">
        <v>9.5446256710195474</v>
      </c>
      <c r="T148" s="16">
        <v>7.0753410083613355E-2</v>
      </c>
      <c r="U148" s="16">
        <v>1.0443857657591817E-2</v>
      </c>
      <c r="V148" s="16">
        <v>4.1124890770010829</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48907.804427756899</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48907.804427756899</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225.34783051594709</v>
      </c>
      <c r="F152" s="55">
        <f t="shared" ref="F152:AD152" si="1">F141 + F151 + IF(AND(OR($B$4="AT",$B$4="BE",$B$4="CH",$B$4="GB",$B$4="IE",$B$4="LT",$B$4="LU",$B$4="NL"),SUM(F143:F149)&gt;0),SUM(F143:F149)-SUM(F27:F33),0)</f>
        <v>186.77494596593596</v>
      </c>
      <c r="G152" s="55">
        <f t="shared" si="1"/>
        <v>163.56895180584053</v>
      </c>
      <c r="H152" s="55">
        <f t="shared" si="1"/>
        <v>102.46698416839087</v>
      </c>
      <c r="I152" s="55">
        <f t="shared" si="1"/>
        <v>0</v>
      </c>
      <c r="J152" s="55">
        <f t="shared" si="1"/>
        <v>0</v>
      </c>
      <c r="K152" s="55">
        <f t="shared" si="1"/>
        <v>0</v>
      </c>
      <c r="L152" s="55">
        <f t="shared" si="1"/>
        <v>0</v>
      </c>
      <c r="M152" s="55">
        <f t="shared" si="1"/>
        <v>577.53242319448759</v>
      </c>
      <c r="N152" s="55">
        <f t="shared" si="1"/>
        <v>163.80501736481037</v>
      </c>
      <c r="O152" s="55">
        <f t="shared" si="1"/>
        <v>2.8474935200897677</v>
      </c>
      <c r="P152" s="55">
        <f t="shared" si="1"/>
        <v>1.4541512587756518</v>
      </c>
      <c r="Q152" s="55">
        <f t="shared" si="1"/>
        <v>2.3869498414181787</v>
      </c>
      <c r="R152" s="55">
        <f t="shared" si="1"/>
        <v>9.700312665820471</v>
      </c>
      <c r="S152" s="55">
        <f t="shared" si="1"/>
        <v>26.317312984779225</v>
      </c>
      <c r="T152" s="55">
        <f t="shared" si="1"/>
        <v>50.370887182347211</v>
      </c>
      <c r="U152" s="55">
        <f t="shared" si="1"/>
        <v>2.3319481966228341</v>
      </c>
      <c r="V152" s="55">
        <f t="shared" si="1"/>
        <v>72.365936053435505</v>
      </c>
      <c r="W152" s="55">
        <f t="shared" si="1"/>
        <v>193.89293635655307</v>
      </c>
      <c r="X152" s="55">
        <f t="shared" si="1"/>
        <v>2.1585433780830057</v>
      </c>
      <c r="Y152" s="55">
        <f t="shared" si="1"/>
        <v>2.3385089181759415</v>
      </c>
      <c r="Z152" s="55">
        <f t="shared" si="1"/>
        <v>1.4046142650426277</v>
      </c>
      <c r="AA152" s="55">
        <f t="shared" si="1"/>
        <v>1.1852525963506635</v>
      </c>
      <c r="AB152" s="55">
        <f t="shared" si="1"/>
        <v>7.0869191596855936</v>
      </c>
      <c r="AC152" s="55">
        <f t="shared" si="1"/>
        <v>66.617307123231001</v>
      </c>
      <c r="AD152" s="55">
        <f t="shared" si="1"/>
        <v>1.7830629948707051</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225.34783051594709</v>
      </c>
      <c r="F154" s="55">
        <f>F141 + F153 - IF(OR($B$6=2005,$B$6&gt;=2020),SUM(F99:F122),0) + IF(AND(OR($B$4="AT",$B$4="BE",$B$4="CH",$B$4="GB",$B$4="IE",$B$4="LT",$B$4="LU",$B$4="NL"),SUM(F143:F149)&gt;0),SUM(F143:F149)-SUM(F27:F33),0)</f>
        <v>186.77494596593596</v>
      </c>
      <c r="G154" s="55">
        <f>G141 + G153 + IF(AND(OR($B$4="AT",$B$4="BE",$B$4="CH",$B$4="GB",$B$4="IE",$B$4="LT",$B$4="LU",$B$4="NL"),SUM(G143:G149)&gt;0),SUM(G143:G149)-SUM(G27:G33),0)</f>
        <v>163.56895180584053</v>
      </c>
      <c r="H154" s="55">
        <f t="shared" ref="H154:AD154" si="2">H141 + H153 + IF(AND(OR($B$4="AT",$B$4="BE",$B$4="CH",$B$4="GB",$B$4="IE",$B$4="LT",$B$4="LU",$B$4="NL"),SUM(H143:H149)&gt;0),SUM(H143:H149)-SUM(H27:H33),0)</f>
        <v>102.46698416839087</v>
      </c>
      <c r="I154" s="55">
        <f t="shared" si="2"/>
        <v>0</v>
      </c>
      <c r="J154" s="55">
        <f t="shared" si="2"/>
        <v>0</v>
      </c>
      <c r="K154" s="55">
        <f t="shared" si="2"/>
        <v>0</v>
      </c>
      <c r="L154" s="55">
        <f t="shared" si="2"/>
        <v>0</v>
      </c>
      <c r="M154" s="55">
        <f t="shared" si="2"/>
        <v>577.53242319448759</v>
      </c>
      <c r="N154" s="55">
        <f t="shared" si="2"/>
        <v>163.80501736481037</v>
      </c>
      <c r="O154" s="55">
        <f t="shared" si="2"/>
        <v>2.8474935200897677</v>
      </c>
      <c r="P154" s="55">
        <f t="shared" si="2"/>
        <v>1.4541512587756518</v>
      </c>
      <c r="Q154" s="55">
        <f t="shared" si="2"/>
        <v>2.3869498414181787</v>
      </c>
      <c r="R154" s="55">
        <f t="shared" si="2"/>
        <v>9.700312665820471</v>
      </c>
      <c r="S154" s="55">
        <f t="shared" si="2"/>
        <v>26.317312984779225</v>
      </c>
      <c r="T154" s="55">
        <f t="shared" si="2"/>
        <v>50.370887182347211</v>
      </c>
      <c r="U154" s="55">
        <f t="shared" si="2"/>
        <v>2.3319481966228341</v>
      </c>
      <c r="V154" s="55">
        <f t="shared" si="2"/>
        <v>72.365936053435505</v>
      </c>
      <c r="W154" s="55">
        <f t="shared" si="2"/>
        <v>193.89293635655307</v>
      </c>
      <c r="X154" s="55">
        <f t="shared" si="2"/>
        <v>2.1585433780830057</v>
      </c>
      <c r="Y154" s="55">
        <f t="shared" si="2"/>
        <v>2.3385089181759415</v>
      </c>
      <c r="Z154" s="55">
        <f t="shared" si="2"/>
        <v>1.4046142650426277</v>
      </c>
      <c r="AA154" s="55">
        <f t="shared" si="2"/>
        <v>1.1852525963506635</v>
      </c>
      <c r="AB154" s="55">
        <f t="shared" si="2"/>
        <v>7.0869191596855936</v>
      </c>
      <c r="AC154" s="55">
        <f t="shared" si="2"/>
        <v>66.617307123231001</v>
      </c>
      <c r="AD154" s="55">
        <f t="shared" si="2"/>
        <v>1.7830629948707051</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13.6220315768352</v>
      </c>
      <c r="F157" s="55">
        <v>0.20207810533836601</v>
      </c>
      <c r="G157" s="55">
        <v>0.80376348392639996</v>
      </c>
      <c r="H157" s="55" t="s">
        <v>420</v>
      </c>
      <c r="I157" s="55" t="s">
        <v>421</v>
      </c>
      <c r="J157" s="55" t="s">
        <v>421</v>
      </c>
      <c r="K157" s="55" t="s">
        <v>421</v>
      </c>
      <c r="L157" s="55" t="s">
        <v>421</v>
      </c>
      <c r="M157" s="55">
        <v>1.8784192664802499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3.8900871626061997E-2</v>
      </c>
      <c r="F158" s="55">
        <v>4.89820905490892E-3</v>
      </c>
      <c r="G158" s="55">
        <v>2.2115710096387601E-3</v>
      </c>
      <c r="H158" s="55" t="s">
        <v>420</v>
      </c>
      <c r="I158" s="55" t="s">
        <v>421</v>
      </c>
      <c r="J158" s="55" t="s">
        <v>421</v>
      </c>
      <c r="K158" s="55" t="s">
        <v>421</v>
      </c>
      <c r="L158" s="55" t="s">
        <v>421</v>
      </c>
      <c r="M158" s="55">
        <v>0.26379240416819999</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20.521791200426566</v>
      </c>
      <c r="F159" s="55">
        <v>1.1624935685354765</v>
      </c>
      <c r="G159" s="55">
        <v>13.009655198891846</v>
      </c>
      <c r="H159" s="55">
        <v>2.7057881003635671E-3</v>
      </c>
      <c r="I159" s="55" t="s">
        <v>421</v>
      </c>
      <c r="J159" s="55" t="s">
        <v>421</v>
      </c>
      <c r="K159" s="55" t="s">
        <v>421</v>
      </c>
      <c r="L159" s="55" t="s">
        <v>421</v>
      </c>
      <c r="M159" s="55">
        <v>5.9452648621907089</v>
      </c>
      <c r="N159" s="55">
        <v>5.109401737199526E-2</v>
      </c>
      <c r="O159" s="55">
        <v>7.1028672546941101E-3</v>
      </c>
      <c r="P159" s="55">
        <v>9.5992845460384103E-3</v>
      </c>
      <c r="Q159" s="55">
        <v>0.10528562938579228</v>
      </c>
      <c r="R159" s="55" t="s">
        <v>420</v>
      </c>
      <c r="S159" s="55">
        <v>0.10528562938579226</v>
      </c>
      <c r="T159" s="55">
        <v>5.9882538474000624</v>
      </c>
      <c r="U159" s="55">
        <v>0.10218803474399052</v>
      </c>
      <c r="V159" s="55">
        <v>0.23553543168502744</v>
      </c>
      <c r="W159" s="55" t="s">
        <v>420</v>
      </c>
      <c r="X159" s="55">
        <v>1.1467017109590418E-2</v>
      </c>
      <c r="Y159" s="55">
        <v>1.0756671313287851E-2</v>
      </c>
      <c r="Z159" s="55">
        <v>4.5265871156633403E-3</v>
      </c>
      <c r="AA159" s="55" t="s">
        <v>420</v>
      </c>
      <c r="AB159" s="55">
        <v>2.6750275538542038E-2</v>
      </c>
      <c r="AC159" s="55" t="s">
        <v>422</v>
      </c>
      <c r="AD159" s="55" t="s">
        <v>422</v>
      </c>
      <c r="AE159" s="77"/>
      <c r="AF159" s="55">
        <v>230202.39803900002</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14.665747995036051</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353.4692390894557</v>
      </c>
      <c r="F173" s="14">
        <f t="shared" ref="F173:AD173" si="3">SUM(F14:F140)+SUM(F143:F149)+SUM(F157:F164)</f>
        <v>239.44887015390654</v>
      </c>
      <c r="G173" s="14">
        <f t="shared" si="3"/>
        <v>180.47363998878305</v>
      </c>
      <c r="H173" s="14">
        <f t="shared" si="3"/>
        <v>103.0206005729533</v>
      </c>
      <c r="I173" s="14">
        <f t="shared" si="3"/>
        <v>0</v>
      </c>
      <c r="J173" s="14">
        <f t="shared" si="3"/>
        <v>0</v>
      </c>
      <c r="K173" s="14">
        <f t="shared" si="3"/>
        <v>0</v>
      </c>
      <c r="L173" s="14">
        <f t="shared" si="3"/>
        <v>0</v>
      </c>
      <c r="M173" s="14">
        <f t="shared" si="3"/>
        <v>818.80114070154013</v>
      </c>
      <c r="N173" s="14">
        <f t="shared" si="3"/>
        <v>198.12926825933445</v>
      </c>
      <c r="O173" s="14">
        <f t="shared" si="3"/>
        <v>2.8618190563323078</v>
      </c>
      <c r="P173" s="14">
        <f t="shared" si="3"/>
        <v>1.4881270579462842</v>
      </c>
      <c r="Q173" s="14">
        <f t="shared" si="3"/>
        <v>2.5066646846949272</v>
      </c>
      <c r="R173" s="14">
        <f t="shared" si="3"/>
        <v>10.171845895428786</v>
      </c>
      <c r="S173" s="14">
        <f t="shared" si="3"/>
        <v>36.177385034049557</v>
      </c>
      <c r="T173" s="14">
        <f t="shared" si="3"/>
        <v>56.440952973780014</v>
      </c>
      <c r="U173" s="14">
        <f t="shared" si="3"/>
        <v>2.4461902743771358</v>
      </c>
      <c r="V173" s="14">
        <f t="shared" si="3"/>
        <v>76.910688873975502</v>
      </c>
      <c r="W173" s="14">
        <f t="shared" si="3"/>
        <v>195.75551865655308</v>
      </c>
      <c r="X173" s="14">
        <f t="shared" si="3"/>
        <v>2.2237057393966961</v>
      </c>
      <c r="Y173" s="14">
        <f t="shared" si="3"/>
        <v>2.4342827252804295</v>
      </c>
      <c r="Z173" s="14">
        <f t="shared" si="3"/>
        <v>1.4797329390514911</v>
      </c>
      <c r="AA173" s="14">
        <f t="shared" si="3"/>
        <v>1.2453367373075634</v>
      </c>
      <c r="AB173" s="14">
        <f t="shared" si="3"/>
        <v>7.3830581430695359</v>
      </c>
      <c r="AC173" s="14">
        <f t="shared" si="3"/>
        <v>66.619047755831005</v>
      </c>
      <c r="AD173" s="14">
        <f t="shared" si="3"/>
        <v>1.783460066370705</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9"/>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5.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1998</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1998</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39.475225826600003</v>
      </c>
      <c r="F14" s="16">
        <v>0.30869852208264864</v>
      </c>
      <c r="G14" s="16">
        <v>49.301138714079997</v>
      </c>
      <c r="H14" s="16">
        <v>4.6688609759999999E-3</v>
      </c>
      <c r="I14" s="16" t="s">
        <v>421</v>
      </c>
      <c r="J14" s="16" t="s">
        <v>421</v>
      </c>
      <c r="K14" s="16" t="s">
        <v>421</v>
      </c>
      <c r="L14" s="16" t="s">
        <v>421</v>
      </c>
      <c r="M14" s="16">
        <v>2.71135780996</v>
      </c>
      <c r="N14" s="16">
        <v>0.6396810376319999</v>
      </c>
      <c r="O14" s="16">
        <v>4.3160919552000007E-2</v>
      </c>
      <c r="P14" s="16">
        <v>0.41662908621309996</v>
      </c>
      <c r="Q14" s="16">
        <v>0.22426339067999995</v>
      </c>
      <c r="R14" s="16">
        <v>0.73554608185899994</v>
      </c>
      <c r="S14" s="16">
        <v>0.60119225209800009</v>
      </c>
      <c r="T14" s="16">
        <v>4.1542743991270008</v>
      </c>
      <c r="U14" s="16">
        <v>1.1445475310965003</v>
      </c>
      <c r="V14" s="16">
        <v>3.2943438527139999</v>
      </c>
      <c r="W14" s="16">
        <v>30.065247439007624</v>
      </c>
      <c r="X14" s="16">
        <v>9.1218504339999999E-5</v>
      </c>
      <c r="Y14" s="16">
        <v>4.079415848E-5</v>
      </c>
      <c r="Z14" s="16">
        <v>3.3091991680000005E-5</v>
      </c>
      <c r="AA14" s="16">
        <v>2.5824247395999999E-4</v>
      </c>
      <c r="AB14" s="16">
        <v>4.2334712789000005E-4</v>
      </c>
      <c r="AC14" s="16">
        <v>32.396797804680233</v>
      </c>
      <c r="AD14" s="16">
        <v>4.7959119625799991E-3</v>
      </c>
      <c r="AE14" s="68"/>
      <c r="AF14" s="16">
        <v>18411.362825423901</v>
      </c>
      <c r="AG14" s="16">
        <v>120398.501</v>
      </c>
      <c r="AH14" s="16">
        <v>97807.417272464401</v>
      </c>
      <c r="AI14" s="16">
        <v>3846.7547949999998</v>
      </c>
      <c r="AJ14" s="16">
        <v>3628.4193091326301</v>
      </c>
      <c r="AK14" s="16" t="s">
        <v>422</v>
      </c>
      <c r="AL14" s="23" t="s">
        <v>45</v>
      </c>
    </row>
    <row r="15" spans="1:38" s="1" customFormat="1" ht="26.25" customHeight="1" thickBot="1" x14ac:dyDescent="0.3">
      <c r="A15" s="29" t="s">
        <v>49</v>
      </c>
      <c r="B15" s="29" t="s">
        <v>50</v>
      </c>
      <c r="C15" s="30" t="s">
        <v>51</v>
      </c>
      <c r="D15" s="31"/>
      <c r="E15" s="16">
        <v>7.5400446900000002</v>
      </c>
      <c r="F15" s="16">
        <v>0.43754498599765068</v>
      </c>
      <c r="G15" s="16">
        <v>27.997710755</v>
      </c>
      <c r="H15" s="16">
        <v>1.76949E-4</v>
      </c>
      <c r="I15" s="16" t="s">
        <v>421</v>
      </c>
      <c r="J15" s="16" t="s">
        <v>421</v>
      </c>
      <c r="K15" s="16" t="s">
        <v>421</v>
      </c>
      <c r="L15" s="16" t="s">
        <v>421</v>
      </c>
      <c r="M15" s="16">
        <v>3.4225865639999999</v>
      </c>
      <c r="N15" s="16">
        <v>0.36358499999999994</v>
      </c>
      <c r="O15" s="16">
        <v>3.2608999999999999E-2</v>
      </c>
      <c r="P15" s="16">
        <v>8.0169999999999998E-3</v>
      </c>
      <c r="Q15" s="16">
        <v>3.2875000000000001E-2</v>
      </c>
      <c r="R15" s="16">
        <v>0.281997</v>
      </c>
      <c r="S15" s="16">
        <v>0.170765</v>
      </c>
      <c r="T15" s="16">
        <v>17.657910000000001</v>
      </c>
      <c r="U15" s="16">
        <v>6.084E-3</v>
      </c>
      <c r="V15" s="16">
        <v>0.134654</v>
      </c>
      <c r="W15" s="16">
        <v>5.4966719400000003E-2</v>
      </c>
      <c r="X15" s="16" t="s">
        <v>420</v>
      </c>
      <c r="Y15" s="16" t="s">
        <v>420</v>
      </c>
      <c r="Z15" s="16" t="s">
        <v>420</v>
      </c>
      <c r="AA15" s="16" t="s">
        <v>420</v>
      </c>
      <c r="AB15" s="16" t="s">
        <v>420</v>
      </c>
      <c r="AC15" s="16" t="s">
        <v>422</v>
      </c>
      <c r="AD15" s="16" t="s">
        <v>422</v>
      </c>
      <c r="AE15" s="68"/>
      <c r="AF15" s="16">
        <v>69230.631269499994</v>
      </c>
      <c r="AG15" s="16" t="s">
        <v>422</v>
      </c>
      <c r="AH15" s="16">
        <v>1139.680123184</v>
      </c>
      <c r="AI15" s="16" t="s">
        <v>422</v>
      </c>
      <c r="AJ15" s="16" t="s">
        <v>422</v>
      </c>
      <c r="AK15" s="16" t="s">
        <v>422</v>
      </c>
      <c r="AL15" s="23" t="s">
        <v>45</v>
      </c>
    </row>
    <row r="16" spans="1:38" s="1" customFormat="1" ht="26.25" customHeight="1" thickBot="1" x14ac:dyDescent="0.3">
      <c r="A16" s="29" t="s">
        <v>49</v>
      </c>
      <c r="B16" s="29" t="s">
        <v>52</v>
      </c>
      <c r="C16" s="30" t="s">
        <v>53</v>
      </c>
      <c r="D16" s="31"/>
      <c r="E16" s="16">
        <v>1.795050614</v>
      </c>
      <c r="F16" s="16">
        <v>8.5931219385599993E-3</v>
      </c>
      <c r="G16" s="16">
        <v>0.16255407999999999</v>
      </c>
      <c r="H16" s="16" t="s">
        <v>422</v>
      </c>
      <c r="I16" s="16" t="s">
        <v>421</v>
      </c>
      <c r="J16" s="16" t="s">
        <v>421</v>
      </c>
      <c r="K16" s="16" t="s">
        <v>421</v>
      </c>
      <c r="L16" s="16" t="s">
        <v>421</v>
      </c>
      <c r="M16" s="16">
        <v>0.114169965</v>
      </c>
      <c r="N16" s="16">
        <v>1E-3</v>
      </c>
      <c r="O16" s="16" t="s">
        <v>420</v>
      </c>
      <c r="P16" s="16" t="s">
        <v>420</v>
      </c>
      <c r="Q16" s="16" t="s">
        <v>420</v>
      </c>
      <c r="R16" s="16">
        <v>1E-3</v>
      </c>
      <c r="S16" s="16">
        <v>1E-3</v>
      </c>
      <c r="T16" s="16">
        <v>2.8000000000000001E-2</v>
      </c>
      <c r="U16" s="16" t="s">
        <v>420</v>
      </c>
      <c r="V16" s="16" t="s">
        <v>420</v>
      </c>
      <c r="W16" s="16" t="s">
        <v>423</v>
      </c>
      <c r="X16" s="16" t="s">
        <v>423</v>
      </c>
      <c r="Y16" s="16" t="s">
        <v>423</v>
      </c>
      <c r="Z16" s="16" t="s">
        <v>423</v>
      </c>
      <c r="AA16" s="16" t="s">
        <v>423</v>
      </c>
      <c r="AB16" s="16" t="s">
        <v>423</v>
      </c>
      <c r="AC16" s="16" t="s">
        <v>423</v>
      </c>
      <c r="AD16" s="16" t="s">
        <v>422</v>
      </c>
      <c r="AE16" s="68"/>
      <c r="AF16" s="16">
        <v>1521.8215649999997</v>
      </c>
      <c r="AG16" s="16">
        <v>4031.5401000000002</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8.1371832000000005E-2</v>
      </c>
      <c r="F17" s="16">
        <v>1.7966418096276426E-2</v>
      </c>
      <c r="G17" s="16">
        <v>8.1854763999999983E-2</v>
      </c>
      <c r="H17" s="16" t="s">
        <v>420</v>
      </c>
      <c r="I17" s="16" t="s">
        <v>421</v>
      </c>
      <c r="J17" s="16" t="s">
        <v>421</v>
      </c>
      <c r="K17" s="16" t="s">
        <v>421</v>
      </c>
      <c r="L17" s="16" t="s">
        <v>421</v>
      </c>
      <c r="M17" s="16">
        <v>6.1923862999999996E-2</v>
      </c>
      <c r="N17" s="16">
        <v>0.45821600000000001</v>
      </c>
      <c r="O17" s="16">
        <v>5.0000000000000001E-3</v>
      </c>
      <c r="P17" s="16">
        <v>1E-3</v>
      </c>
      <c r="Q17" s="16">
        <v>0.19500000000000001</v>
      </c>
      <c r="R17" s="16">
        <v>0.10100000000000001</v>
      </c>
      <c r="S17" s="16">
        <v>0.249</v>
      </c>
      <c r="T17" s="16">
        <v>0.34699999999999998</v>
      </c>
      <c r="U17" s="16">
        <v>1E-3</v>
      </c>
      <c r="V17" s="16">
        <v>1</v>
      </c>
      <c r="W17" s="16">
        <v>9.6794894399999994E-3</v>
      </c>
      <c r="X17" s="16" t="s">
        <v>420</v>
      </c>
      <c r="Y17" s="16" t="s">
        <v>420</v>
      </c>
      <c r="Z17" s="16" t="s">
        <v>420</v>
      </c>
      <c r="AA17" s="16" t="s">
        <v>420</v>
      </c>
      <c r="AB17" s="16" t="s">
        <v>420</v>
      </c>
      <c r="AC17" s="16" t="s">
        <v>422</v>
      </c>
      <c r="AD17" s="16" t="s">
        <v>422</v>
      </c>
      <c r="AE17" s="68"/>
      <c r="AF17" s="16">
        <v>805.71096582012206</v>
      </c>
      <c r="AG17" s="16">
        <v>0</v>
      </c>
      <c r="AH17" s="16">
        <v>8339.1202803699998</v>
      </c>
      <c r="AI17" s="16" t="s">
        <v>422</v>
      </c>
      <c r="AJ17" s="16" t="s">
        <v>422</v>
      </c>
      <c r="AK17" s="16" t="s">
        <v>422</v>
      </c>
      <c r="AL17" s="23" t="s">
        <v>45</v>
      </c>
    </row>
    <row r="18" spans="1:38" s="2" customFormat="1" ht="26.25" customHeight="1" thickBot="1" x14ac:dyDescent="0.3">
      <c r="A18" s="29" t="s">
        <v>49</v>
      </c>
      <c r="B18" s="29" t="s">
        <v>56</v>
      </c>
      <c r="C18" s="30" t="s">
        <v>57</v>
      </c>
      <c r="D18" s="31"/>
      <c r="E18" s="16">
        <v>0.56901372100000003</v>
      </c>
      <c r="F18" s="16">
        <v>1.9514494448622698E-2</v>
      </c>
      <c r="G18" s="16">
        <v>0.35823587400000007</v>
      </c>
      <c r="H18" s="16" t="s">
        <v>420</v>
      </c>
      <c r="I18" s="16" t="s">
        <v>421</v>
      </c>
      <c r="J18" s="16" t="s">
        <v>421</v>
      </c>
      <c r="K18" s="16" t="s">
        <v>421</v>
      </c>
      <c r="L18" s="16" t="s">
        <v>421</v>
      </c>
      <c r="M18" s="16">
        <v>0.301323271</v>
      </c>
      <c r="N18" s="16">
        <v>2.0503E-2</v>
      </c>
      <c r="O18" s="16">
        <v>1E-3</v>
      </c>
      <c r="P18" s="16">
        <v>1.2200000000000002E-3</v>
      </c>
      <c r="Q18" s="16">
        <v>3.0000000000000001E-3</v>
      </c>
      <c r="R18" s="16">
        <v>1.7000000000000001E-2</v>
      </c>
      <c r="S18" s="16">
        <v>1.0999999999999999E-2</v>
      </c>
      <c r="T18" s="16">
        <v>0.479242</v>
      </c>
      <c r="U18" s="16" t="s">
        <v>420</v>
      </c>
      <c r="V18" s="16" t="s">
        <v>420</v>
      </c>
      <c r="W18" s="16">
        <v>1.0990157659999999E-2</v>
      </c>
      <c r="X18" s="16" t="s">
        <v>420</v>
      </c>
      <c r="Y18" s="16" t="s">
        <v>420</v>
      </c>
      <c r="Z18" s="16" t="s">
        <v>420</v>
      </c>
      <c r="AA18" s="16" t="s">
        <v>420</v>
      </c>
      <c r="AB18" s="16" t="s">
        <v>420</v>
      </c>
      <c r="AC18" s="16" t="s">
        <v>420</v>
      </c>
      <c r="AD18" s="16" t="s">
        <v>422</v>
      </c>
      <c r="AE18" s="68"/>
      <c r="AF18" s="16">
        <v>1718.87482322695</v>
      </c>
      <c r="AG18" s="16">
        <v>696.58801549999998</v>
      </c>
      <c r="AH18" s="16">
        <v>4532.3380073999997</v>
      </c>
      <c r="AI18" s="16" t="s">
        <v>422</v>
      </c>
      <c r="AJ18" s="16" t="s">
        <v>422</v>
      </c>
      <c r="AK18" s="16" t="s">
        <v>422</v>
      </c>
      <c r="AL18" s="23" t="s">
        <v>45</v>
      </c>
    </row>
    <row r="19" spans="1:38" s="2" customFormat="1" ht="26.25" customHeight="1" thickBot="1" x14ac:dyDescent="0.3">
      <c r="A19" s="29" t="s">
        <v>49</v>
      </c>
      <c r="B19" s="29" t="s">
        <v>58</v>
      </c>
      <c r="C19" s="30" t="s">
        <v>59</v>
      </c>
      <c r="D19" s="31"/>
      <c r="E19" s="16">
        <v>4.5196784799999987</v>
      </c>
      <c r="F19" s="16">
        <v>0.29057615134668802</v>
      </c>
      <c r="G19" s="16">
        <v>3.1916081969999999</v>
      </c>
      <c r="H19" s="16" t="s">
        <v>420</v>
      </c>
      <c r="I19" s="16" t="s">
        <v>421</v>
      </c>
      <c r="J19" s="16" t="s">
        <v>421</v>
      </c>
      <c r="K19" s="16" t="s">
        <v>421</v>
      </c>
      <c r="L19" s="16" t="s">
        <v>421</v>
      </c>
      <c r="M19" s="16">
        <v>0.55363735799999991</v>
      </c>
      <c r="N19" s="16">
        <v>0.22820099999999999</v>
      </c>
      <c r="O19" s="16">
        <v>1.6E-2</v>
      </c>
      <c r="P19" s="16">
        <v>1.1692999999999997E-2</v>
      </c>
      <c r="Q19" s="16">
        <v>1.6E-2</v>
      </c>
      <c r="R19" s="16">
        <v>0.32600000000000001</v>
      </c>
      <c r="S19" s="16">
        <v>0.16300000000000001</v>
      </c>
      <c r="T19" s="16">
        <v>9.7468430000000001</v>
      </c>
      <c r="U19" s="16">
        <v>7.0000000000000001E-3</v>
      </c>
      <c r="V19" s="16">
        <v>0.61799099999999996</v>
      </c>
      <c r="W19" s="16">
        <v>6.5198168095245201E-2</v>
      </c>
      <c r="X19" s="16" t="s">
        <v>420</v>
      </c>
      <c r="Y19" s="16" t="s">
        <v>420</v>
      </c>
      <c r="Z19" s="16" t="s">
        <v>420</v>
      </c>
      <c r="AA19" s="16" t="s">
        <v>420</v>
      </c>
      <c r="AB19" s="16" t="s">
        <v>420</v>
      </c>
      <c r="AC19" s="16" t="s">
        <v>422</v>
      </c>
      <c r="AD19" s="16" t="s">
        <v>422</v>
      </c>
      <c r="AE19" s="68"/>
      <c r="AF19" s="16">
        <v>15053.4839318292</v>
      </c>
      <c r="AG19" s="16">
        <v>0</v>
      </c>
      <c r="AH19" s="16">
        <v>42553.874620142</v>
      </c>
      <c r="AI19" s="16" t="s">
        <v>422</v>
      </c>
      <c r="AJ19" s="16">
        <v>0</v>
      </c>
      <c r="AK19" s="16" t="s">
        <v>422</v>
      </c>
      <c r="AL19" s="23" t="s">
        <v>45</v>
      </c>
    </row>
    <row r="20" spans="1:38" s="2" customFormat="1" ht="26.25" customHeight="1" thickBot="1" x14ac:dyDescent="0.3">
      <c r="A20" s="29" t="s">
        <v>49</v>
      </c>
      <c r="B20" s="29" t="s">
        <v>60</v>
      </c>
      <c r="C20" s="30" t="s">
        <v>61</v>
      </c>
      <c r="D20" s="31"/>
      <c r="E20" s="16">
        <v>0.33216894799999996</v>
      </c>
      <c r="F20" s="16">
        <v>2.9307511977702101E-2</v>
      </c>
      <c r="G20" s="16">
        <v>0.44631252500000002</v>
      </c>
      <c r="H20" s="16" t="s">
        <v>420</v>
      </c>
      <c r="I20" s="16" t="s">
        <v>421</v>
      </c>
      <c r="J20" s="16" t="s">
        <v>421</v>
      </c>
      <c r="K20" s="16" t="s">
        <v>421</v>
      </c>
      <c r="L20" s="16" t="s">
        <v>421</v>
      </c>
      <c r="M20" s="16">
        <v>9.8563197000000019E-2</v>
      </c>
      <c r="N20" s="16">
        <v>4.555E-3</v>
      </c>
      <c r="O20" s="16" t="s">
        <v>420</v>
      </c>
      <c r="P20" s="16">
        <v>6.0000000000000002E-6</v>
      </c>
      <c r="Q20" s="16">
        <v>1E-3</v>
      </c>
      <c r="R20" s="16">
        <v>5.0000000000000001E-3</v>
      </c>
      <c r="S20" s="16">
        <v>3.0000000000000001E-3</v>
      </c>
      <c r="T20" s="16">
        <v>0.126</v>
      </c>
      <c r="U20" s="16" t="s">
        <v>420</v>
      </c>
      <c r="V20" s="16" t="s">
        <v>420</v>
      </c>
      <c r="W20" s="16">
        <v>1.5291126892471101E-2</v>
      </c>
      <c r="X20" s="16" t="s">
        <v>420</v>
      </c>
      <c r="Y20" s="16" t="s">
        <v>420</v>
      </c>
      <c r="Z20" s="16" t="s">
        <v>420</v>
      </c>
      <c r="AA20" s="16" t="s">
        <v>420</v>
      </c>
      <c r="AB20" s="16" t="s">
        <v>420</v>
      </c>
      <c r="AC20" s="16" t="s">
        <v>422</v>
      </c>
      <c r="AD20" s="16" t="s">
        <v>422</v>
      </c>
      <c r="AE20" s="68"/>
      <c r="AF20" s="16">
        <v>418.72220458326098</v>
      </c>
      <c r="AG20" s="16">
        <v>1269.6569</v>
      </c>
      <c r="AH20" s="16">
        <v>4471.074125958</v>
      </c>
      <c r="AI20" s="16">
        <v>72.900999999999996</v>
      </c>
      <c r="AJ20" s="16" t="s">
        <v>422</v>
      </c>
      <c r="AK20" s="16" t="s">
        <v>422</v>
      </c>
      <c r="AL20" s="23" t="s">
        <v>45</v>
      </c>
    </row>
    <row r="21" spans="1:38" s="2" customFormat="1" ht="26.25" customHeight="1" thickBot="1" x14ac:dyDescent="0.3">
      <c r="A21" s="29" t="s">
        <v>49</v>
      </c>
      <c r="B21" s="29" t="s">
        <v>62</v>
      </c>
      <c r="C21" s="30" t="s">
        <v>63</v>
      </c>
      <c r="D21" s="31"/>
      <c r="E21" s="16">
        <v>2.6500062910000004</v>
      </c>
      <c r="F21" s="16">
        <v>0.10597724481666899</v>
      </c>
      <c r="G21" s="16">
        <v>6.0534985009999982</v>
      </c>
      <c r="H21" s="16" t="s">
        <v>420</v>
      </c>
      <c r="I21" s="16" t="s">
        <v>421</v>
      </c>
      <c r="J21" s="16" t="s">
        <v>421</v>
      </c>
      <c r="K21" s="16" t="s">
        <v>421</v>
      </c>
      <c r="L21" s="16" t="s">
        <v>421</v>
      </c>
      <c r="M21" s="16">
        <v>1.0596116619999996</v>
      </c>
      <c r="N21" s="16">
        <v>0.203622</v>
      </c>
      <c r="O21" s="16">
        <v>1.4999999999999999E-2</v>
      </c>
      <c r="P21" s="16">
        <v>9.136E-3</v>
      </c>
      <c r="Q21" s="16">
        <v>1.4999999999999999E-2</v>
      </c>
      <c r="R21" s="16">
        <v>0.30399999999999999</v>
      </c>
      <c r="S21" s="16">
        <v>0.152</v>
      </c>
      <c r="T21" s="16">
        <v>9.0058579999999999</v>
      </c>
      <c r="U21" s="16">
        <v>6.0000000000000001E-3</v>
      </c>
      <c r="V21" s="16" t="s">
        <v>420</v>
      </c>
      <c r="W21" s="16">
        <v>4.5293295787900402E-2</v>
      </c>
      <c r="X21" s="16" t="s">
        <v>420</v>
      </c>
      <c r="Y21" s="16" t="s">
        <v>420</v>
      </c>
      <c r="Z21" s="16" t="s">
        <v>420</v>
      </c>
      <c r="AA21" s="16" t="s">
        <v>420</v>
      </c>
      <c r="AB21" s="16" t="s">
        <v>420</v>
      </c>
      <c r="AC21" s="16" t="s">
        <v>422</v>
      </c>
      <c r="AD21" s="16" t="s">
        <v>422</v>
      </c>
      <c r="AE21" s="68"/>
      <c r="AF21" s="16">
        <v>12610.6005495584</v>
      </c>
      <c r="AG21" s="16">
        <v>1127.9767999999999</v>
      </c>
      <c r="AH21" s="16">
        <v>14249.16316582</v>
      </c>
      <c r="AI21" s="16">
        <v>0</v>
      </c>
      <c r="AJ21" s="16" t="s">
        <v>422</v>
      </c>
      <c r="AK21" s="16" t="s">
        <v>422</v>
      </c>
      <c r="AL21" s="23" t="s">
        <v>45</v>
      </c>
    </row>
    <row r="22" spans="1:38" s="2" customFormat="1" ht="26.25" customHeight="1" thickBot="1" x14ac:dyDescent="0.3">
      <c r="A22" s="29" t="s">
        <v>49</v>
      </c>
      <c r="B22" s="29" t="s">
        <v>64</v>
      </c>
      <c r="C22" s="30" t="s">
        <v>65</v>
      </c>
      <c r="D22" s="31"/>
      <c r="E22" s="16">
        <v>0.85063159300000013</v>
      </c>
      <c r="F22" s="16">
        <v>4.0987596126137803E-2</v>
      </c>
      <c r="G22" s="16">
        <v>1.2377601090000001</v>
      </c>
      <c r="H22" s="16" t="s">
        <v>420</v>
      </c>
      <c r="I22" s="16" t="s">
        <v>421</v>
      </c>
      <c r="J22" s="16" t="s">
        <v>421</v>
      </c>
      <c r="K22" s="16" t="s">
        <v>421</v>
      </c>
      <c r="L22" s="16" t="s">
        <v>421</v>
      </c>
      <c r="M22" s="16">
        <v>0.10562685500000001</v>
      </c>
      <c r="N22" s="16">
        <v>5.3218999999999995E-2</v>
      </c>
      <c r="O22" s="16">
        <v>9.7040000000000008E-3</v>
      </c>
      <c r="P22" s="16">
        <v>3.0409999999999999E-3</v>
      </c>
      <c r="Q22" s="16">
        <v>5.0000000000000001E-3</v>
      </c>
      <c r="R22" s="16">
        <v>9.4E-2</v>
      </c>
      <c r="S22" s="16">
        <v>4.7E-2</v>
      </c>
      <c r="T22" s="16">
        <v>2.7827039999999998</v>
      </c>
      <c r="U22" s="16">
        <v>2E-3</v>
      </c>
      <c r="V22" s="16" t="s">
        <v>420</v>
      </c>
      <c r="W22" s="16">
        <v>1.6747837521026099E-2</v>
      </c>
      <c r="X22" s="16" t="s">
        <v>420</v>
      </c>
      <c r="Y22" s="16" t="s">
        <v>420</v>
      </c>
      <c r="Z22" s="16" t="s">
        <v>420</v>
      </c>
      <c r="AA22" s="16" t="s">
        <v>420</v>
      </c>
      <c r="AB22" s="16" t="s">
        <v>420</v>
      </c>
      <c r="AC22" s="16" t="s">
        <v>422</v>
      </c>
      <c r="AD22" s="16" t="s">
        <v>422</v>
      </c>
      <c r="AE22" s="68"/>
      <c r="AF22" s="16">
        <v>4123.8572537829095</v>
      </c>
      <c r="AG22" s="16">
        <v>11.339100000000002</v>
      </c>
      <c r="AH22" s="16">
        <v>11065.471923925999</v>
      </c>
      <c r="AI22" s="16">
        <v>0</v>
      </c>
      <c r="AJ22" s="16">
        <v>0</v>
      </c>
      <c r="AK22" s="16" t="s">
        <v>422</v>
      </c>
      <c r="AL22" s="23" t="s">
        <v>45</v>
      </c>
    </row>
    <row r="23" spans="1:38" s="2" customFormat="1" ht="26.25" customHeight="1" thickBot="1" x14ac:dyDescent="0.3">
      <c r="A23" s="29" t="s">
        <v>66</v>
      </c>
      <c r="B23" s="29" t="s">
        <v>387</v>
      </c>
      <c r="C23" s="30" t="s">
        <v>383</v>
      </c>
      <c r="D23" s="47"/>
      <c r="E23" s="16">
        <v>3.5856287900000003</v>
      </c>
      <c r="F23" s="16">
        <v>1.0379762099999998</v>
      </c>
      <c r="G23" s="16">
        <v>7.1766410000000003E-2</v>
      </c>
      <c r="H23" s="16">
        <v>6.4782599600000002E-4</v>
      </c>
      <c r="I23" s="16" t="s">
        <v>421</v>
      </c>
      <c r="J23" s="16" t="s">
        <v>421</v>
      </c>
      <c r="K23" s="16" t="s">
        <v>421</v>
      </c>
      <c r="L23" s="16" t="s">
        <v>421</v>
      </c>
      <c r="M23" s="16">
        <v>3.6152750999999999</v>
      </c>
      <c r="N23" s="16">
        <v>9.2499999999999999E-2</v>
      </c>
      <c r="O23" s="16">
        <v>1.270132541E-3</v>
      </c>
      <c r="P23" s="16" t="s">
        <v>420</v>
      </c>
      <c r="Q23" s="16" t="s">
        <v>420</v>
      </c>
      <c r="R23" s="16">
        <v>4.2260697400000003E-3</v>
      </c>
      <c r="S23" s="16">
        <v>0.19771038500000002</v>
      </c>
      <c r="T23" s="16">
        <v>5.8655063E-3</v>
      </c>
      <c r="U23" s="16">
        <v>7.7093954100000001E-4</v>
      </c>
      <c r="V23" s="16">
        <v>0.1085356841</v>
      </c>
      <c r="W23" s="16" t="s">
        <v>420</v>
      </c>
      <c r="X23" s="16">
        <v>2.4355191300000001E-3</v>
      </c>
      <c r="Y23" s="16">
        <v>4.0075167399999997E-3</v>
      </c>
      <c r="Z23" s="16" t="s">
        <v>420</v>
      </c>
      <c r="AA23" s="16" t="s">
        <v>420</v>
      </c>
      <c r="AB23" s="16">
        <v>6.4430358699999997E-3</v>
      </c>
      <c r="AC23" s="16" t="s">
        <v>422</v>
      </c>
      <c r="AD23" s="16" t="s">
        <v>422</v>
      </c>
      <c r="AE23" s="68"/>
      <c r="AF23" s="16">
        <v>3644.6387929287353</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2.897725072000001</v>
      </c>
      <c r="F24" s="16">
        <v>9.3157525534847407E-2</v>
      </c>
      <c r="G24" s="16">
        <v>2.9459933169999983</v>
      </c>
      <c r="H24" s="16" t="s">
        <v>420</v>
      </c>
      <c r="I24" s="16" t="s">
        <v>421</v>
      </c>
      <c r="J24" s="16" t="s">
        <v>421</v>
      </c>
      <c r="K24" s="16" t="s">
        <v>421</v>
      </c>
      <c r="L24" s="16" t="s">
        <v>421</v>
      </c>
      <c r="M24" s="16">
        <v>1.2639157012</v>
      </c>
      <c r="N24" s="16">
        <v>0.26896600000000009</v>
      </c>
      <c r="O24" s="16">
        <v>1.1334E-2</v>
      </c>
      <c r="P24" s="16">
        <v>6.5269999999999998E-3</v>
      </c>
      <c r="Q24" s="16">
        <v>1.7153999999999999E-2</v>
      </c>
      <c r="R24" s="16">
        <v>0.21794899999999998</v>
      </c>
      <c r="S24" s="16">
        <v>0.124295</v>
      </c>
      <c r="T24" s="16">
        <v>6.1155409999999994</v>
      </c>
      <c r="U24" s="16">
        <v>4.0000000000000001E-3</v>
      </c>
      <c r="V24" s="16" t="s">
        <v>420</v>
      </c>
      <c r="W24" s="16">
        <v>2.676643761011057E-2</v>
      </c>
      <c r="X24" s="16" t="s">
        <v>420</v>
      </c>
      <c r="Y24" s="16" t="s">
        <v>420</v>
      </c>
      <c r="Z24" s="16" t="s">
        <v>420</v>
      </c>
      <c r="AA24" s="16" t="s">
        <v>420</v>
      </c>
      <c r="AB24" s="16" t="s">
        <v>420</v>
      </c>
      <c r="AC24" s="16" t="s">
        <v>420</v>
      </c>
      <c r="AD24" s="16" t="s">
        <v>422</v>
      </c>
      <c r="AE24" s="68"/>
      <c r="AF24" s="16">
        <v>9518.8129932462307</v>
      </c>
      <c r="AG24" s="16">
        <v>93.759999999999991</v>
      </c>
      <c r="AH24" s="16">
        <v>23093.424610009999</v>
      </c>
      <c r="AI24" s="16">
        <v>1194.9152000000001</v>
      </c>
      <c r="AJ24" s="16" t="s">
        <v>422</v>
      </c>
      <c r="AK24" s="16" t="s">
        <v>422</v>
      </c>
      <c r="AL24" s="23" t="s">
        <v>45</v>
      </c>
    </row>
    <row r="25" spans="1:38" s="2" customFormat="1" ht="26.25" customHeight="1" thickBot="1" x14ac:dyDescent="0.3">
      <c r="A25" s="29" t="s">
        <v>69</v>
      </c>
      <c r="B25" s="29" t="s">
        <v>70</v>
      </c>
      <c r="C25" s="30" t="s">
        <v>71</v>
      </c>
      <c r="D25" s="31"/>
      <c r="E25" s="16">
        <v>1.379110937815613</v>
      </c>
      <c r="F25" s="16">
        <v>0.12244379498205803</v>
      </c>
      <c r="G25" s="16">
        <v>8.8699393700861259E-2</v>
      </c>
      <c r="H25" s="16" t="s">
        <v>420</v>
      </c>
      <c r="I25" s="16" t="s">
        <v>421</v>
      </c>
      <c r="J25" s="16" t="s">
        <v>421</v>
      </c>
      <c r="K25" s="16" t="s">
        <v>421</v>
      </c>
      <c r="L25" s="16" t="s">
        <v>421</v>
      </c>
      <c r="M25" s="16">
        <v>1.1107147246462092</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55547.440991048592</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7.0903498603183601E-3</v>
      </c>
      <c r="F26" s="16">
        <v>1.1828114634556894E-2</v>
      </c>
      <c r="G26" s="16">
        <v>8.9242649359428695E-4</v>
      </c>
      <c r="H26" s="16" t="s">
        <v>420</v>
      </c>
      <c r="I26" s="16" t="s">
        <v>421</v>
      </c>
      <c r="J26" s="16" t="s">
        <v>421</v>
      </c>
      <c r="K26" s="16" t="s">
        <v>421</v>
      </c>
      <c r="L26" s="16" t="s">
        <v>421</v>
      </c>
      <c r="M26" s="16">
        <v>0.37910428733602092</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152.27387671827341</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49.08952387073132</v>
      </c>
      <c r="F27" s="16">
        <v>27.843600850395759</v>
      </c>
      <c r="G27" s="16">
        <v>1.5460197594056855</v>
      </c>
      <c r="H27" s="16">
        <v>0.73858990980284445</v>
      </c>
      <c r="I27" s="16" t="s">
        <v>421</v>
      </c>
      <c r="J27" s="16" t="s">
        <v>421</v>
      </c>
      <c r="K27" s="16" t="s">
        <v>421</v>
      </c>
      <c r="L27" s="16" t="s">
        <v>421</v>
      </c>
      <c r="M27" s="16">
        <v>225.62924423576069</v>
      </c>
      <c r="N27" s="16">
        <v>38.945356160974299</v>
      </c>
      <c r="O27" s="16">
        <v>3.4502151485285137E-4</v>
      </c>
      <c r="P27" s="16">
        <v>1.8957247487522966E-2</v>
      </c>
      <c r="Q27" s="16">
        <v>5.4912276501066851E-4</v>
      </c>
      <c r="R27" s="16">
        <v>1.9618744204460255E-2</v>
      </c>
      <c r="S27" s="16">
        <v>1.3544044254033789E-2</v>
      </c>
      <c r="T27" s="16">
        <v>3.4938900298369219E-3</v>
      </c>
      <c r="U27" s="16">
        <v>4.0820250031563433E-4</v>
      </c>
      <c r="V27" s="16">
        <v>6.9248842115963105E-2</v>
      </c>
      <c r="W27" s="16">
        <v>1.7319838999999999</v>
      </c>
      <c r="X27" s="16">
        <v>4.70846773126E-2</v>
      </c>
      <c r="Y27" s="16">
        <v>5.6700768239799998E-2</v>
      </c>
      <c r="Z27" s="16">
        <v>3.9749319170100002E-2</v>
      </c>
      <c r="AA27" s="16">
        <v>5.16189129806E-2</v>
      </c>
      <c r="AB27" s="16">
        <v>0.19515367770309999</v>
      </c>
      <c r="AC27" s="16">
        <v>1.7319837999999999E-3</v>
      </c>
      <c r="AD27" s="16">
        <v>3.5481899999999998E-4</v>
      </c>
      <c r="AE27" s="68"/>
      <c r="AF27" s="16">
        <v>118117.40931826</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7.0613318037869863</v>
      </c>
      <c r="F28" s="16">
        <v>1.0245806543104827</v>
      </c>
      <c r="G28" s="16">
        <v>0.3247058604491832</v>
      </c>
      <c r="H28" s="16">
        <v>8.5042107211502575E-3</v>
      </c>
      <c r="I28" s="16" t="s">
        <v>421</v>
      </c>
      <c r="J28" s="16" t="s">
        <v>421</v>
      </c>
      <c r="K28" s="16" t="s">
        <v>421</v>
      </c>
      <c r="L28" s="16" t="s">
        <v>421</v>
      </c>
      <c r="M28" s="16">
        <v>8.5559904705207686</v>
      </c>
      <c r="N28" s="16">
        <v>0.4214887973655036</v>
      </c>
      <c r="O28" s="16">
        <v>2.123138371362733E-5</v>
      </c>
      <c r="P28" s="16">
        <v>2.0599659135625476E-3</v>
      </c>
      <c r="Q28" s="16">
        <v>4.093828134659906E-5</v>
      </c>
      <c r="R28" s="16">
        <v>3.1870525869750446E-3</v>
      </c>
      <c r="S28" s="16">
        <v>2.141396790593541E-3</v>
      </c>
      <c r="T28" s="16">
        <v>1.0779282606434323E-4</v>
      </c>
      <c r="U28" s="16">
        <v>3.9413795265943461E-5</v>
      </c>
      <c r="V28" s="16">
        <v>7.0487485654501542E-3</v>
      </c>
      <c r="W28" s="16">
        <v>0.17859619999999998</v>
      </c>
      <c r="X28" s="16">
        <v>7.9464512276999997E-3</v>
      </c>
      <c r="Y28" s="16">
        <v>8.9477628273000008E-3</v>
      </c>
      <c r="Z28" s="16">
        <v>6.9709994031000007E-3</v>
      </c>
      <c r="AA28" s="16">
        <v>7.4761132081000003E-3</v>
      </c>
      <c r="AB28" s="16">
        <v>3.1341326666200001E-2</v>
      </c>
      <c r="AC28" s="16">
        <v>1.7859629999999999E-4</v>
      </c>
      <c r="AD28" s="16">
        <v>3.9508500000000003E-5</v>
      </c>
      <c r="AE28" s="68"/>
      <c r="AF28" s="16">
        <v>16195.7531649824</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45.375474904708682</v>
      </c>
      <c r="F29" s="16">
        <v>2.2246680379531494</v>
      </c>
      <c r="G29" s="16">
        <v>1.084178966139788</v>
      </c>
      <c r="H29" s="16">
        <v>1.4762797337350864E-2</v>
      </c>
      <c r="I29" s="16" t="s">
        <v>421</v>
      </c>
      <c r="J29" s="16" t="s">
        <v>421</v>
      </c>
      <c r="K29" s="16" t="s">
        <v>421</v>
      </c>
      <c r="L29" s="16" t="s">
        <v>421</v>
      </c>
      <c r="M29" s="16">
        <v>10.078000341881321</v>
      </c>
      <c r="N29" s="16">
        <v>1.1482747565764628E-2</v>
      </c>
      <c r="O29" s="16">
        <v>6.1672838803453916E-5</v>
      </c>
      <c r="P29" s="16">
        <v>6.5324057637226188E-3</v>
      </c>
      <c r="Q29" s="16">
        <v>1.2330635641135985E-4</v>
      </c>
      <c r="R29" s="16">
        <v>1.0473490625420377E-2</v>
      </c>
      <c r="S29" s="16">
        <v>7.0235078448084671E-3</v>
      </c>
      <c r="T29" s="16">
        <v>2.4728117314703541E-4</v>
      </c>
      <c r="U29" s="16">
        <v>1.2326703521581186E-4</v>
      </c>
      <c r="V29" s="16">
        <v>2.2186886702979698E-2</v>
      </c>
      <c r="W29" s="16">
        <v>0.32075960000000003</v>
      </c>
      <c r="X29" s="16">
        <v>4.5822805630000001E-3</v>
      </c>
      <c r="Y29" s="16">
        <v>2.7748254520000001E-2</v>
      </c>
      <c r="Z29" s="16">
        <v>3.10067651427E-2</v>
      </c>
      <c r="AA29" s="16">
        <v>7.1279919871E-3</v>
      </c>
      <c r="AB29" s="16">
        <v>7.0465292212799999E-2</v>
      </c>
      <c r="AC29" s="16">
        <v>2.1359539999999999E-4</v>
      </c>
      <c r="AD29" s="16">
        <v>6.0654900000000001E-5</v>
      </c>
      <c r="AE29" s="68"/>
      <c r="AF29" s="16">
        <v>52612.643930797902</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0.22943529551358782</v>
      </c>
      <c r="F30" s="16">
        <v>4.7892131261542259</v>
      </c>
      <c r="G30" s="16">
        <v>1.1850632919707947E-2</v>
      </c>
      <c r="H30" s="16">
        <v>1.8268510823129011E-3</v>
      </c>
      <c r="I30" s="16" t="s">
        <v>421</v>
      </c>
      <c r="J30" s="16" t="s">
        <v>421</v>
      </c>
      <c r="K30" s="16" t="s">
        <v>421</v>
      </c>
      <c r="L30" s="16" t="s">
        <v>421</v>
      </c>
      <c r="M30" s="16">
        <v>20.75236001509219</v>
      </c>
      <c r="N30" s="16">
        <v>1.0633350587321286</v>
      </c>
      <c r="O30" s="16">
        <v>1.3931048975269222E-3</v>
      </c>
      <c r="P30" s="16">
        <v>3.3474190390084133E-4</v>
      </c>
      <c r="Q30" s="16">
        <v>1.1542824272442804E-5</v>
      </c>
      <c r="R30" s="16">
        <v>6.0757032311751684E-3</v>
      </c>
      <c r="S30" s="16">
        <v>0.2365434783479986</v>
      </c>
      <c r="T30" s="16">
        <v>9.7772482181285141E-3</v>
      </c>
      <c r="U30" s="16">
        <v>1.3870285392754078E-3</v>
      </c>
      <c r="V30" s="16">
        <v>0.13804853491155891</v>
      </c>
      <c r="W30" s="16">
        <v>2.45458E-2</v>
      </c>
      <c r="X30" s="16">
        <v>3.7403363899999996E-4</v>
      </c>
      <c r="Y30" s="16">
        <v>6.8572456370000006E-4</v>
      </c>
      <c r="Z30" s="16">
        <v>2.3377202350000003E-4</v>
      </c>
      <c r="AA30" s="16">
        <v>8.0260891020000002E-4</v>
      </c>
      <c r="AB30" s="16">
        <v>2.0961391364000001E-3</v>
      </c>
      <c r="AC30" s="16">
        <v>2.4546299999999999E-5</v>
      </c>
      <c r="AD30" s="16">
        <v>2.4545800000000001E-5</v>
      </c>
      <c r="AE30" s="68"/>
      <c r="AF30" s="16">
        <v>1691.5360771947001</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4.6154925405489209</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214.16088469818772</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1.340912808122094</v>
      </c>
      <c r="O32" s="16">
        <v>6.4988107582615081E-3</v>
      </c>
      <c r="P32" s="16">
        <v>0</v>
      </c>
      <c r="Q32" s="16">
        <v>1.5612749156491204E-2</v>
      </c>
      <c r="R32" s="16">
        <v>0.49380352323697113</v>
      </c>
      <c r="S32" s="16">
        <v>10.786349831562326</v>
      </c>
      <c r="T32" s="16">
        <v>8.0038090157262404E-2</v>
      </c>
      <c r="U32" s="16">
        <v>1.1857888702999518E-2</v>
      </c>
      <c r="V32" s="16">
        <v>4.6680609024312689</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56774.072282576402</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56774.072282576402</v>
      </c>
      <c r="AL33" s="23" t="s">
        <v>407</v>
      </c>
    </row>
    <row r="34" spans="1:38" s="2" customFormat="1" ht="26.25" customHeight="1" thickBot="1" x14ac:dyDescent="0.3">
      <c r="A34" s="29" t="s">
        <v>66</v>
      </c>
      <c r="B34" s="29" t="s">
        <v>89</v>
      </c>
      <c r="C34" s="30" t="s">
        <v>90</v>
      </c>
      <c r="D34" s="31"/>
      <c r="E34" s="16">
        <v>2.0299088884200001</v>
      </c>
      <c r="F34" s="16">
        <v>0.17273948684399998</v>
      </c>
      <c r="G34" s="16">
        <v>2.3496974534000001E-2</v>
      </c>
      <c r="H34" s="16">
        <v>2.6701107500000002E-4</v>
      </c>
      <c r="I34" s="16" t="s">
        <v>421</v>
      </c>
      <c r="J34" s="16" t="s">
        <v>421</v>
      </c>
      <c r="K34" s="16" t="s">
        <v>421</v>
      </c>
      <c r="L34" s="16" t="s">
        <v>421</v>
      </c>
      <c r="M34" s="16">
        <v>1.1934079015200001</v>
      </c>
      <c r="N34" s="16" t="s">
        <v>420</v>
      </c>
      <c r="O34" s="16">
        <v>2.6701082999999997E-4</v>
      </c>
      <c r="P34" s="16" t="s">
        <v>420</v>
      </c>
      <c r="Q34" s="16" t="s">
        <v>420</v>
      </c>
      <c r="R34" s="16">
        <v>1.3350556000000001E-3</v>
      </c>
      <c r="S34" s="16">
        <v>4.5391884E-2</v>
      </c>
      <c r="T34" s="16">
        <v>1.8690771000000001E-3</v>
      </c>
      <c r="U34" s="16">
        <v>2.6701082999999997E-4</v>
      </c>
      <c r="V34" s="16">
        <v>2.6701107000000002E-2</v>
      </c>
      <c r="W34" s="16" t="s">
        <v>420</v>
      </c>
      <c r="X34" s="16">
        <v>3.0158644999999998E-3</v>
      </c>
      <c r="Y34" s="16">
        <v>3.0158644999999998E-3</v>
      </c>
      <c r="Z34" s="16">
        <v>1.1474571799999999E-3</v>
      </c>
      <c r="AA34" s="16" t="s">
        <v>420</v>
      </c>
      <c r="AB34" s="16">
        <v>7.1791852999999999E-3</v>
      </c>
      <c r="AC34" s="16" t="s">
        <v>422</v>
      </c>
      <c r="AD34" s="16" t="s">
        <v>422</v>
      </c>
      <c r="AE34" s="68"/>
      <c r="AF34" s="16">
        <v>1128.89612085054</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2.383338054998112</v>
      </c>
      <c r="F35" s="16">
        <v>0.10698392142392968</v>
      </c>
      <c r="G35" s="16">
        <v>0.90345463682561034</v>
      </c>
      <c r="H35" s="16">
        <v>3.8049023179584438E-4</v>
      </c>
      <c r="I35" s="16" t="s">
        <v>421</v>
      </c>
      <c r="J35" s="16" t="s">
        <v>421</v>
      </c>
      <c r="K35" s="16" t="s">
        <v>421</v>
      </c>
      <c r="L35" s="16" t="s">
        <v>421</v>
      </c>
      <c r="M35" s="16">
        <v>0.53211814460314422</v>
      </c>
      <c r="N35" s="16">
        <v>4.2727728498270293E-3</v>
      </c>
      <c r="O35" s="16">
        <v>4.6220590416855007E-4</v>
      </c>
      <c r="P35" s="16">
        <v>1.8569574714269101E-3</v>
      </c>
      <c r="Q35" s="16">
        <v>3.5335311923476698E-3</v>
      </c>
      <c r="R35" s="16" t="s">
        <v>420</v>
      </c>
      <c r="S35" s="16">
        <v>3.5335311923476703E-3</v>
      </c>
      <c r="T35" s="16">
        <v>0.10728779788382672</v>
      </c>
      <c r="U35" s="16">
        <v>8.5455456996542216E-3</v>
      </c>
      <c r="V35" s="16">
        <v>2.101457805727696E-2</v>
      </c>
      <c r="W35" s="16" t="s">
        <v>420</v>
      </c>
      <c r="X35" s="16">
        <v>1.7360636709712498E-3</v>
      </c>
      <c r="Y35" s="16">
        <v>1.7244347936744299E-3</v>
      </c>
      <c r="Z35" s="16">
        <v>6.6320576455212988E-4</v>
      </c>
      <c r="AA35" s="16" t="s">
        <v>420</v>
      </c>
      <c r="AB35" s="16">
        <v>4.1237042291978297E-3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2.6435577798655538</v>
      </c>
      <c r="F36" s="16">
        <v>0.14820234741125091</v>
      </c>
      <c r="G36" s="16">
        <v>0.23003222009235438</v>
      </c>
      <c r="H36" s="16">
        <v>5.7508055023088543E-4</v>
      </c>
      <c r="I36" s="16" t="s">
        <v>421</v>
      </c>
      <c r="J36" s="16" t="s">
        <v>421</v>
      </c>
      <c r="K36" s="16" t="s">
        <v>421</v>
      </c>
      <c r="L36" s="16" t="s">
        <v>421</v>
      </c>
      <c r="M36" s="16">
        <v>0.67508992582395233</v>
      </c>
      <c r="N36" s="16">
        <v>7.4760471530020004E-3</v>
      </c>
      <c r="O36" s="16">
        <v>5.7508055023092002E-4</v>
      </c>
      <c r="P36" s="16">
        <v>1.7252416506930001E-3</v>
      </c>
      <c r="Q36" s="16">
        <v>2.3003222009240001E-3</v>
      </c>
      <c r="R36" s="16">
        <v>2.8754027511542699E-3</v>
      </c>
      <c r="S36" s="16">
        <v>5.0607088420318053E-2</v>
      </c>
      <c r="T36" s="16">
        <v>5.7508055023088492E-2</v>
      </c>
      <c r="U36" s="16">
        <v>5.7508055023090003E-3</v>
      </c>
      <c r="V36" s="16">
        <v>6.900966602770621E-2</v>
      </c>
      <c r="W36" s="16" t="s">
        <v>420</v>
      </c>
      <c r="X36" s="16">
        <v>8.4907594871047999E-4</v>
      </c>
      <c r="Y36" s="16">
        <v>7.1013624801232996E-4</v>
      </c>
      <c r="Z36" s="16">
        <v>3.5506812400615002E-4</v>
      </c>
      <c r="AA36" s="16">
        <v>1.5437744517E-7</v>
      </c>
      <c r="AB36" s="16">
        <v>1.91443469817372E-3</v>
      </c>
      <c r="AC36" s="16" t="s">
        <v>422</v>
      </c>
      <c r="AD36" s="16" t="s">
        <v>422</v>
      </c>
      <c r="AE36" s="68"/>
      <c r="AF36" s="16">
        <v>4123.3219638536793</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0.463733703</v>
      </c>
      <c r="F37" s="16">
        <v>1.6534139001603401E-2</v>
      </c>
      <c r="G37" s="16">
        <v>9.0079400000000012E-4</v>
      </c>
      <c r="H37" s="16" t="s">
        <v>420</v>
      </c>
      <c r="I37" s="16" t="s">
        <v>421</v>
      </c>
      <c r="J37" s="16" t="s">
        <v>421</v>
      </c>
      <c r="K37" s="16" t="s">
        <v>421</v>
      </c>
      <c r="L37" s="16" t="s">
        <v>421</v>
      </c>
      <c r="M37" s="16">
        <v>5.1396175000000002E-2</v>
      </c>
      <c r="N37" s="16">
        <v>9.0000000000000002E-6</v>
      </c>
      <c r="O37" s="16" t="s">
        <v>422</v>
      </c>
      <c r="P37" s="16">
        <v>5.1999999999999997E-5</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1559.8244341135301</v>
      </c>
      <c r="AI37" s="16" t="s">
        <v>422</v>
      </c>
      <c r="AJ37" s="16" t="s">
        <v>422</v>
      </c>
      <c r="AK37" s="16" t="s">
        <v>422</v>
      </c>
      <c r="AL37" s="23" t="s">
        <v>45</v>
      </c>
    </row>
    <row r="38" spans="1:38" s="2" customFormat="1" ht="26.25" customHeight="1" thickBot="1" x14ac:dyDescent="0.3">
      <c r="A38" s="29" t="s">
        <v>66</v>
      </c>
      <c r="B38" s="29" t="s">
        <v>97</v>
      </c>
      <c r="C38" s="30" t="s">
        <v>98</v>
      </c>
      <c r="D38" s="33"/>
      <c r="E38" s="16">
        <v>2.1436921099999999</v>
      </c>
      <c r="F38" s="16">
        <v>0.20647983999999997</v>
      </c>
      <c r="G38" s="16">
        <v>4.4000357909999989E-2</v>
      </c>
      <c r="H38" s="16">
        <v>3.9925464868E-4</v>
      </c>
      <c r="I38" s="16" t="s">
        <v>421</v>
      </c>
      <c r="J38" s="16" t="s">
        <v>421</v>
      </c>
      <c r="K38" s="16" t="s">
        <v>421</v>
      </c>
      <c r="L38" s="16" t="s">
        <v>421</v>
      </c>
      <c r="M38" s="16">
        <v>0.9341258899999999</v>
      </c>
      <c r="N38" s="16">
        <v>4.152322E-3</v>
      </c>
      <c r="O38" s="16">
        <v>6.4725206920000008E-4</v>
      </c>
      <c r="P38" s="16" t="s">
        <v>420</v>
      </c>
      <c r="Q38" s="16" t="s">
        <v>420</v>
      </c>
      <c r="R38" s="16">
        <v>2.8006969361999991E-3</v>
      </c>
      <c r="S38" s="16">
        <v>9.8762175783999984E-2</v>
      </c>
      <c r="T38" s="16">
        <v>3.5236458670999992E-3</v>
      </c>
      <c r="U38" s="16">
        <v>4.4002604770000003E-4</v>
      </c>
      <c r="V38" s="16">
        <v>5.8507177763000018E-2</v>
      </c>
      <c r="W38" s="16" t="s">
        <v>420</v>
      </c>
      <c r="X38" s="16">
        <v>1.3100820591000002E-3</v>
      </c>
      <c r="Y38" s="16">
        <v>2.2554054043999999E-3</v>
      </c>
      <c r="Z38" s="16" t="s">
        <v>420</v>
      </c>
      <c r="AA38" s="16" t="s">
        <v>420</v>
      </c>
      <c r="AB38" s="16">
        <v>3.5654874634999997E-3</v>
      </c>
      <c r="AC38" s="16" t="s">
        <v>422</v>
      </c>
      <c r="AD38" s="16" t="s">
        <v>422</v>
      </c>
      <c r="AE38" s="68"/>
      <c r="AF38" s="16">
        <v>2140.4432449995334</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2.3484831446429997</v>
      </c>
      <c r="F39" s="16">
        <v>0.3432803259933</v>
      </c>
      <c r="G39" s="16">
        <v>2.7341684434682998</v>
      </c>
      <c r="H39" s="16" t="s">
        <v>420</v>
      </c>
      <c r="I39" s="16" t="s">
        <v>421</v>
      </c>
      <c r="J39" s="16" t="s">
        <v>421</v>
      </c>
      <c r="K39" s="16" t="s">
        <v>421</v>
      </c>
      <c r="L39" s="16" t="s">
        <v>421</v>
      </c>
      <c r="M39" s="16">
        <v>1.6673696719978999</v>
      </c>
      <c r="N39" s="16">
        <v>2.2519572648868801E-2</v>
      </c>
      <c r="O39" s="16">
        <v>5.9669676107445017E-4</v>
      </c>
      <c r="P39" s="16">
        <v>5.8019961938269998E-3</v>
      </c>
      <c r="Q39" s="16">
        <v>5.2948948305147001E-3</v>
      </c>
      <c r="R39" s="16">
        <v>3.5961905658604E-2</v>
      </c>
      <c r="S39" s="16">
        <v>8.3738692263295011E-3</v>
      </c>
      <c r="T39" s="16">
        <v>0.31393519779203544</v>
      </c>
      <c r="U39" s="16">
        <v>4.5328168382399996E-4</v>
      </c>
      <c r="V39" s="16">
        <v>2.8693845606032005E-2</v>
      </c>
      <c r="W39" s="16">
        <v>0.24954948777924299</v>
      </c>
      <c r="X39" s="16">
        <v>0.16968679738172746</v>
      </c>
      <c r="Y39" s="16">
        <v>0.19284910899906968</v>
      </c>
      <c r="Z39" s="16">
        <v>0.1268486912243664</v>
      </c>
      <c r="AA39" s="16">
        <v>6.4711792127116363E-2</v>
      </c>
      <c r="AB39" s="16">
        <v>0.55409638968932495</v>
      </c>
      <c r="AC39" s="16">
        <v>2.8276600049999999E-5</v>
      </c>
      <c r="AD39" s="16">
        <v>5.5776278286800013E-3</v>
      </c>
      <c r="AE39" s="68"/>
      <c r="AF39" s="16">
        <v>22584.564964929003</v>
      </c>
      <c r="AG39" s="16">
        <v>32.809547881</v>
      </c>
      <c r="AH39" s="16">
        <v>28989.462856776801</v>
      </c>
      <c r="AI39" s="16">
        <v>25.072151999999999</v>
      </c>
      <c r="AJ39" s="16">
        <v>1269.3991831999999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9.4293363833000008</v>
      </c>
      <c r="F41" s="16">
        <v>5.8459035366599998</v>
      </c>
      <c r="G41" s="16">
        <v>13.574762028129999</v>
      </c>
      <c r="H41" s="16">
        <v>0.49794003162400002</v>
      </c>
      <c r="I41" s="16" t="s">
        <v>421</v>
      </c>
      <c r="J41" s="16" t="s">
        <v>421</v>
      </c>
      <c r="K41" s="16" t="s">
        <v>421</v>
      </c>
      <c r="L41" s="16" t="s">
        <v>421</v>
      </c>
      <c r="M41" s="16">
        <v>41.048125885799998</v>
      </c>
      <c r="N41" s="16">
        <v>0.69771425572099999</v>
      </c>
      <c r="O41" s="16">
        <v>0.106779928567</v>
      </c>
      <c r="P41" s="16">
        <v>5.0961060852999999E-2</v>
      </c>
      <c r="Q41" s="16">
        <v>1.9910341747000002E-2</v>
      </c>
      <c r="R41" s="16">
        <v>0.25077888019200001</v>
      </c>
      <c r="S41" s="16">
        <v>0.134208055361</v>
      </c>
      <c r="T41" s="16">
        <v>6.4747989435E-2</v>
      </c>
      <c r="U41" s="16">
        <v>1.4776041677E-2</v>
      </c>
      <c r="V41" s="16">
        <v>5.0221125489940004</v>
      </c>
      <c r="W41" s="16">
        <v>8.0556387429999994</v>
      </c>
      <c r="X41" s="16">
        <v>1.542451447843</v>
      </c>
      <c r="Y41" s="16">
        <v>1.62319788302</v>
      </c>
      <c r="Z41" s="16">
        <v>0.77204038446199996</v>
      </c>
      <c r="AA41" s="16">
        <v>0.87505402438799995</v>
      </c>
      <c r="AB41" s="16">
        <v>4.8127437392120003</v>
      </c>
      <c r="AC41" s="16">
        <v>4.2131156529E-2</v>
      </c>
      <c r="AD41" s="16">
        <v>0.81999196500399996</v>
      </c>
      <c r="AE41" s="68"/>
      <c r="AF41" s="16">
        <v>118019.48315587659</v>
      </c>
      <c r="AG41" s="16">
        <v>4821.1020783665799</v>
      </c>
      <c r="AH41" s="16">
        <v>84113.304000000004</v>
      </c>
      <c r="AI41" s="16">
        <v>7828.4146609999998</v>
      </c>
      <c r="AJ41" s="16" t="s">
        <v>422</v>
      </c>
      <c r="AK41" s="16" t="s">
        <v>422</v>
      </c>
      <c r="AL41" s="23" t="s">
        <v>45</v>
      </c>
    </row>
    <row r="42" spans="1:38" s="2" customFormat="1" ht="26.25" customHeight="1" thickBot="1" x14ac:dyDescent="0.3">
      <c r="A42" s="29" t="s">
        <v>66</v>
      </c>
      <c r="B42" s="29" t="s">
        <v>103</v>
      </c>
      <c r="C42" s="30" t="s">
        <v>104</v>
      </c>
      <c r="D42" s="31"/>
      <c r="E42" s="16">
        <v>0.10388299000000001</v>
      </c>
      <c r="F42" s="16">
        <v>0.84109644000000006</v>
      </c>
      <c r="G42" s="16">
        <v>3.8548200000000001E-3</v>
      </c>
      <c r="H42" s="16">
        <v>1.11889034E-4</v>
      </c>
      <c r="I42" s="16" t="s">
        <v>421</v>
      </c>
      <c r="J42" s="16" t="s">
        <v>421</v>
      </c>
      <c r="K42" s="16" t="s">
        <v>421</v>
      </c>
      <c r="L42" s="16" t="s">
        <v>421</v>
      </c>
      <c r="M42" s="16">
        <v>7.6771217400000005</v>
      </c>
      <c r="N42" s="16">
        <v>0.34352119999999997</v>
      </c>
      <c r="O42" s="16">
        <v>1.2078789600000001E-4</v>
      </c>
      <c r="P42" s="16" t="s">
        <v>420</v>
      </c>
      <c r="Q42" s="16" t="s">
        <v>420</v>
      </c>
      <c r="R42" s="16">
        <v>8.9229877999999995E-4</v>
      </c>
      <c r="S42" s="16">
        <v>2.8071054200000001E-2</v>
      </c>
      <c r="T42" s="16">
        <v>8.7303605999999997E-4</v>
      </c>
      <c r="U42" s="16">
        <v>1.17004896E-4</v>
      </c>
      <c r="V42" s="16">
        <v>1.48123896E-2</v>
      </c>
      <c r="W42" s="16" t="s">
        <v>420</v>
      </c>
      <c r="X42" s="16">
        <v>4.1250765E-4</v>
      </c>
      <c r="Y42" s="16">
        <v>4.2676564999999996E-4</v>
      </c>
      <c r="Z42" s="16" t="s">
        <v>420</v>
      </c>
      <c r="AA42" s="16" t="s">
        <v>420</v>
      </c>
      <c r="AB42" s="16">
        <v>8.3927329999999997E-4</v>
      </c>
      <c r="AC42" s="16" t="s">
        <v>422</v>
      </c>
      <c r="AD42" s="16" t="s">
        <v>422</v>
      </c>
      <c r="AE42" s="68"/>
      <c r="AF42" s="16">
        <v>547.87517447717437</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2.3085742641299998</v>
      </c>
      <c r="F43" s="16">
        <v>0.325337661507</v>
      </c>
      <c r="G43" s="16">
        <v>7.7894635405499999</v>
      </c>
      <c r="H43" s="16" t="s">
        <v>420</v>
      </c>
      <c r="I43" s="16" t="s">
        <v>421</v>
      </c>
      <c r="J43" s="16" t="s">
        <v>421</v>
      </c>
      <c r="K43" s="16" t="s">
        <v>421</v>
      </c>
      <c r="L43" s="16" t="s">
        <v>421</v>
      </c>
      <c r="M43" s="16">
        <v>2.2027538909300004</v>
      </c>
      <c r="N43" s="16">
        <v>0.259864184778</v>
      </c>
      <c r="O43" s="16">
        <v>5.9662983869999998E-3</v>
      </c>
      <c r="P43" s="16">
        <v>7.0158682729999991E-3</v>
      </c>
      <c r="Q43" s="16">
        <v>1.7187155951E-2</v>
      </c>
      <c r="R43" s="16">
        <v>0.28560434215160002</v>
      </c>
      <c r="S43" s="16">
        <v>6.0708719839759999E-2</v>
      </c>
      <c r="T43" s="16">
        <v>2.7590241270326001</v>
      </c>
      <c r="U43" s="16">
        <v>1.2886538380000002E-3</v>
      </c>
      <c r="V43" s="16">
        <v>0.25937896375000002</v>
      </c>
      <c r="W43" s="16">
        <v>0.47054714409999998</v>
      </c>
      <c r="X43" s="16">
        <v>0.14436510409260001</v>
      </c>
      <c r="Y43" s="16">
        <v>0.1851399749914</v>
      </c>
      <c r="Z43" s="16">
        <v>9.6407369475399976E-2</v>
      </c>
      <c r="AA43" s="16">
        <v>6.4252590440399993E-2</v>
      </c>
      <c r="AB43" s="16">
        <v>0.49016503899879998</v>
      </c>
      <c r="AC43" s="16">
        <v>3.9254333499999999E-4</v>
      </c>
      <c r="AD43" s="16">
        <v>0.10404816772529001</v>
      </c>
      <c r="AE43" s="68"/>
      <c r="AF43" s="16">
        <v>22426.543718825891</v>
      </c>
      <c r="AG43" s="16">
        <v>612.048</v>
      </c>
      <c r="AH43" s="16">
        <v>3087.7919999999999</v>
      </c>
      <c r="AI43" s="16" t="s">
        <v>422</v>
      </c>
      <c r="AJ43" s="16" t="s">
        <v>422</v>
      </c>
      <c r="AK43" s="16" t="s">
        <v>422</v>
      </c>
      <c r="AL43" s="23" t="s">
        <v>45</v>
      </c>
    </row>
    <row r="44" spans="1:38" s="2" customFormat="1" ht="26.25" customHeight="1" thickBot="1" x14ac:dyDescent="0.3">
      <c r="A44" s="29" t="s">
        <v>66</v>
      </c>
      <c r="B44" s="29" t="s">
        <v>107</v>
      </c>
      <c r="C44" s="30" t="s">
        <v>108</v>
      </c>
      <c r="D44" s="31"/>
      <c r="E44" s="16">
        <v>4.3735741299999997</v>
      </c>
      <c r="F44" s="16">
        <v>1.0765343000000001</v>
      </c>
      <c r="G44" s="16">
        <v>8.4189639999999996E-2</v>
      </c>
      <c r="H44" s="16">
        <v>7.4193337E-4</v>
      </c>
      <c r="I44" s="16" t="s">
        <v>421</v>
      </c>
      <c r="J44" s="16" t="s">
        <v>421</v>
      </c>
      <c r="K44" s="16" t="s">
        <v>421</v>
      </c>
      <c r="L44" s="16" t="s">
        <v>421</v>
      </c>
      <c r="M44" s="16">
        <v>2.2410568699999995</v>
      </c>
      <c r="N44" s="16">
        <v>6.1745790000000002E-2</v>
      </c>
      <c r="O44" s="16">
        <v>3.3956899149999997E-3</v>
      </c>
      <c r="P44" s="16" t="s">
        <v>420</v>
      </c>
      <c r="Q44" s="16" t="s">
        <v>420</v>
      </c>
      <c r="R44" s="16">
        <v>9.5007124720000013E-3</v>
      </c>
      <c r="S44" s="16">
        <v>0.44462621352999998</v>
      </c>
      <c r="T44" s="16">
        <v>1.1377492069000001E-2</v>
      </c>
      <c r="U44" s="16">
        <v>8.8816437999999999E-4</v>
      </c>
      <c r="V44" s="16">
        <v>0.25610008639999998</v>
      </c>
      <c r="W44" s="16" t="s">
        <v>420</v>
      </c>
      <c r="X44" s="16">
        <v>2.8376702099999996E-3</v>
      </c>
      <c r="Y44" s="16">
        <v>4.7207762100000003E-3</v>
      </c>
      <c r="Z44" s="16" t="s">
        <v>420</v>
      </c>
      <c r="AA44" s="16" t="s">
        <v>420</v>
      </c>
      <c r="AB44" s="16">
        <v>7.55844642E-3</v>
      </c>
      <c r="AC44" s="16" t="s">
        <v>420</v>
      </c>
      <c r="AD44" s="16" t="s">
        <v>422</v>
      </c>
      <c r="AE44" s="68"/>
      <c r="AF44" s="16">
        <v>4149.5877996278914</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0.41805560773926198</v>
      </c>
      <c r="F45" s="16">
        <v>1.80237371873453E-2</v>
      </c>
      <c r="G45" s="16">
        <v>0.13851240013851199</v>
      </c>
      <c r="H45" s="16">
        <v>6.9256200069256195E-5</v>
      </c>
      <c r="I45" s="16" t="s">
        <v>421</v>
      </c>
      <c r="J45" s="16" t="s">
        <v>421</v>
      </c>
      <c r="K45" s="16" t="s">
        <v>421</v>
      </c>
      <c r="L45" s="16" t="s">
        <v>421</v>
      </c>
      <c r="M45" s="16">
        <v>8.9655298995976004E-2</v>
      </c>
      <c r="N45" s="16">
        <v>6.9256200069256002E-4</v>
      </c>
      <c r="O45" s="16">
        <v>6.9256200069260003E-5</v>
      </c>
      <c r="P45" s="16">
        <v>3.4628100034628001E-4</v>
      </c>
      <c r="Q45" s="16">
        <v>3.4628100034628001E-4</v>
      </c>
      <c r="R45" s="16" t="s">
        <v>420</v>
      </c>
      <c r="S45" s="16">
        <v>3.4628100034628001E-4</v>
      </c>
      <c r="T45" s="16">
        <v>4.8479340048478999E-4</v>
      </c>
      <c r="U45" s="16">
        <v>1.38512400138512E-3</v>
      </c>
      <c r="V45" s="16">
        <v>3.4628100034628101E-3</v>
      </c>
      <c r="W45" s="16" t="s">
        <v>420</v>
      </c>
      <c r="X45" s="16">
        <v>3.1729287340222999E-4</v>
      </c>
      <c r="Y45" s="16">
        <v>3.1729287340222999E-4</v>
      </c>
      <c r="Z45" s="16">
        <v>1.2072148970274E-4</v>
      </c>
      <c r="AA45" s="16" t="s">
        <v>420</v>
      </c>
      <c r="AB45" s="16">
        <v>7.5530723650719001E-4</v>
      </c>
      <c r="AC45" s="16" t="s">
        <v>422</v>
      </c>
      <c r="AD45" s="16" t="s">
        <v>422</v>
      </c>
      <c r="AE45" s="68"/>
      <c r="AF45" s="16">
        <v>4284.6613018042799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0.51076934213233005</v>
      </c>
      <c r="F47" s="16">
        <v>8.6889252958811891E-2</v>
      </c>
      <c r="G47" s="16">
        <v>1.8443726198893562E-2</v>
      </c>
      <c r="H47" s="16">
        <v>5.9262279000000001E-6</v>
      </c>
      <c r="I47" s="16" t="s">
        <v>421</v>
      </c>
      <c r="J47" s="16" t="s">
        <v>421</v>
      </c>
      <c r="K47" s="16" t="s">
        <v>421</v>
      </c>
      <c r="L47" s="16" t="s">
        <v>421</v>
      </c>
      <c r="M47" s="16">
        <v>2.6672229986631666</v>
      </c>
      <c r="N47" s="16">
        <v>2.1685E-5</v>
      </c>
      <c r="O47" s="16">
        <v>9.6934221000000012E-6</v>
      </c>
      <c r="P47" s="16" t="s">
        <v>420</v>
      </c>
      <c r="Q47" s="16" t="s">
        <v>420</v>
      </c>
      <c r="R47" s="16">
        <v>5.5285590999999993E-5</v>
      </c>
      <c r="S47" s="16">
        <v>1.8003848E-3</v>
      </c>
      <c r="T47" s="16">
        <v>5.7555871999999999E-5</v>
      </c>
      <c r="U47" s="16">
        <v>8.1519811000000005E-6</v>
      </c>
      <c r="V47" s="16">
        <v>8.9411490999999994E-4</v>
      </c>
      <c r="W47" s="16" t="s">
        <v>420</v>
      </c>
      <c r="X47" s="16">
        <v>1.8225774E-5</v>
      </c>
      <c r="Y47" s="16">
        <v>3.4257668999999997E-5</v>
      </c>
      <c r="Z47" s="16" t="s">
        <v>420</v>
      </c>
      <c r="AA47" s="16" t="s">
        <v>420</v>
      </c>
      <c r="AB47" s="16">
        <v>5.2483442999999997E-5</v>
      </c>
      <c r="AC47" s="16" t="s">
        <v>422</v>
      </c>
      <c r="AD47" s="16" t="s">
        <v>422</v>
      </c>
      <c r="AE47" s="68"/>
      <c r="AF47" s="16">
        <v>1607.4752917901517</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421</v>
      </c>
      <c r="J49" s="16" t="s">
        <v>421</v>
      </c>
      <c r="K49" s="16" t="s">
        <v>421</v>
      </c>
      <c r="L49" s="16" t="s">
        <v>421</v>
      </c>
      <c r="M49" s="16" t="s">
        <v>422</v>
      </c>
      <c r="N49" s="16" t="s">
        <v>420</v>
      </c>
      <c r="O49" s="16" t="s">
        <v>420</v>
      </c>
      <c r="P49" s="16" t="s">
        <v>420</v>
      </c>
      <c r="Q49" s="16" t="s">
        <v>420</v>
      </c>
      <c r="R49" s="16" t="s">
        <v>420</v>
      </c>
      <c r="S49" s="16" t="s">
        <v>420</v>
      </c>
      <c r="T49" s="16" t="s">
        <v>420</v>
      </c>
      <c r="U49" s="16" t="s">
        <v>420</v>
      </c>
      <c r="V49" s="16" t="s">
        <v>420</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1219.0920000000001</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1451.1867480000001</v>
      </c>
      <c r="AL51" s="23" t="s">
        <v>435</v>
      </c>
    </row>
    <row r="52" spans="1:38" s="2" customFormat="1" ht="26.25" customHeight="1" thickBot="1" x14ac:dyDescent="0.3">
      <c r="A52" s="29" t="s">
        <v>115</v>
      </c>
      <c r="B52" s="29" t="s">
        <v>125</v>
      </c>
      <c r="C52" s="30" t="s">
        <v>386</v>
      </c>
      <c r="D52" s="31"/>
      <c r="E52" s="16" t="s">
        <v>420</v>
      </c>
      <c r="F52" s="16">
        <v>17.304577000000002</v>
      </c>
      <c r="G52" s="16">
        <v>0.228126773</v>
      </c>
      <c r="H52" s="16" t="s">
        <v>422</v>
      </c>
      <c r="I52" s="16" t="s">
        <v>421</v>
      </c>
      <c r="J52" s="16" t="s">
        <v>421</v>
      </c>
      <c r="K52" s="16" t="s">
        <v>421</v>
      </c>
      <c r="L52" s="16" t="s">
        <v>421</v>
      </c>
      <c r="M52" s="16" t="s">
        <v>420</v>
      </c>
      <c r="N52" s="16">
        <v>9.7000000000000003E-3</v>
      </c>
      <c r="O52" s="16">
        <v>2.92E-4</v>
      </c>
      <c r="P52" s="16">
        <v>6.9999999999999999E-6</v>
      </c>
      <c r="Q52" s="16">
        <v>5.1500000000000005E-4</v>
      </c>
      <c r="R52" s="16">
        <v>0.44747500000000001</v>
      </c>
      <c r="S52" s="16">
        <v>3.1900000000000001E-3</v>
      </c>
      <c r="T52" s="16">
        <v>0.23935999999999999</v>
      </c>
      <c r="U52" s="16">
        <v>1.317E-3</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4.90586112</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1.442445815808</v>
      </c>
      <c r="AL53" s="23" t="s">
        <v>129</v>
      </c>
    </row>
    <row r="54" spans="1:38" s="2" customFormat="1" ht="37.5" customHeight="1" thickBot="1" x14ac:dyDescent="0.3">
      <c r="A54" s="29" t="s">
        <v>115</v>
      </c>
      <c r="B54" s="29" t="s">
        <v>130</v>
      </c>
      <c r="C54" s="30" t="s">
        <v>131</v>
      </c>
      <c r="D54" s="31"/>
      <c r="E54" s="16" t="s">
        <v>422</v>
      </c>
      <c r="F54" s="16">
        <v>2.6210397025329799</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335926.44</v>
      </c>
      <c r="AL54" s="23" t="s">
        <v>438</v>
      </c>
    </row>
    <row r="55" spans="1:38" s="2" customFormat="1" ht="26.25" customHeight="1" thickBot="1" x14ac:dyDescent="0.3">
      <c r="A55" s="29" t="s">
        <v>115</v>
      </c>
      <c r="B55" s="29" t="s">
        <v>132</v>
      </c>
      <c r="C55" s="30" t="s">
        <v>133</v>
      </c>
      <c r="D55" s="31"/>
      <c r="E55" s="16">
        <v>4.7599837999999998E-2</v>
      </c>
      <c r="F55" s="16">
        <v>2.514389286382037E-2</v>
      </c>
      <c r="G55" s="16">
        <v>2.6965773119999996</v>
      </c>
      <c r="H55" s="16" t="s">
        <v>420</v>
      </c>
      <c r="I55" s="16" t="s">
        <v>421</v>
      </c>
      <c r="J55" s="16" t="s">
        <v>421</v>
      </c>
      <c r="K55" s="16" t="s">
        <v>421</v>
      </c>
      <c r="L55" s="16" t="s">
        <v>421</v>
      </c>
      <c r="M55" s="16">
        <v>0.16861823400000001</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v>464.52241715100001</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421</v>
      </c>
      <c r="J57" s="16" t="s">
        <v>421</v>
      </c>
      <c r="K57" s="16" t="s">
        <v>421</v>
      </c>
      <c r="L57" s="16" t="s">
        <v>421</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0.79862023199999999</v>
      </c>
      <c r="F59" s="16">
        <v>0.24958449999999999</v>
      </c>
      <c r="G59" s="16">
        <v>0.56878738499999992</v>
      </c>
      <c r="H59" s="16">
        <v>7.7505450000000002E-3</v>
      </c>
      <c r="I59" s="16" t="s">
        <v>421</v>
      </c>
      <c r="J59" s="16" t="s">
        <v>421</v>
      </c>
      <c r="K59" s="16" t="s">
        <v>421</v>
      </c>
      <c r="L59" s="16" t="s">
        <v>421</v>
      </c>
      <c r="M59" s="16">
        <v>1.4785199000000001E-2</v>
      </c>
      <c r="N59" s="16">
        <v>5.8221999999999996E-2</v>
      </c>
      <c r="O59" s="16">
        <v>1.26E-4</v>
      </c>
      <c r="P59" s="16">
        <v>7.4999999999999993E-5</v>
      </c>
      <c r="Q59" s="16">
        <v>1.26E-4</v>
      </c>
      <c r="R59" s="16">
        <v>1.26E-4</v>
      </c>
      <c r="S59" s="16" t="s">
        <v>420</v>
      </c>
      <c r="T59" s="16">
        <v>8.7363999999999997E-2</v>
      </c>
      <c r="U59" s="16" t="s">
        <v>420</v>
      </c>
      <c r="V59" s="16" t="s">
        <v>420</v>
      </c>
      <c r="W59" s="16">
        <v>9.5255062000000001E-2</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476.275308</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0.80766909299999989</v>
      </c>
      <c r="F63" s="16">
        <v>3.2524195775962701</v>
      </c>
      <c r="G63" s="16">
        <v>9.2468373779999986</v>
      </c>
      <c r="H63" s="16">
        <v>8.3113519999999993E-3</v>
      </c>
      <c r="I63" s="16" t="s">
        <v>421</v>
      </c>
      <c r="J63" s="16" t="s">
        <v>421</v>
      </c>
      <c r="K63" s="16" t="s">
        <v>421</v>
      </c>
      <c r="L63" s="16" t="s">
        <v>421</v>
      </c>
      <c r="M63" s="16">
        <v>5.1497626599999995</v>
      </c>
      <c r="N63" s="16">
        <v>6.8370000000000002E-3</v>
      </c>
      <c r="O63" s="16" t="s">
        <v>420</v>
      </c>
      <c r="P63" s="16">
        <v>4.28E-4</v>
      </c>
      <c r="Q63" s="16" t="s">
        <v>420</v>
      </c>
      <c r="R63" s="16" t="s">
        <v>420</v>
      </c>
      <c r="S63" s="16">
        <v>2.1599999999999999E-4</v>
      </c>
      <c r="T63" s="16" t="s">
        <v>420</v>
      </c>
      <c r="U63" s="16" t="s">
        <v>420</v>
      </c>
      <c r="V63" s="16" t="s">
        <v>420</v>
      </c>
      <c r="W63" s="16">
        <v>0.61337243744000003</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0.19313595</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598.08399999999995</v>
      </c>
      <c r="AL64" s="23" t="s">
        <v>154</v>
      </c>
    </row>
    <row r="65" spans="1:38" s="2" customFormat="1" ht="26.25" customHeight="1" thickBot="1" x14ac:dyDescent="0.3">
      <c r="A65" s="29" t="s">
        <v>49</v>
      </c>
      <c r="B65" s="29" t="s">
        <v>155</v>
      </c>
      <c r="C65" s="30" t="s">
        <v>156</v>
      </c>
      <c r="D65" s="31"/>
      <c r="E65" s="16">
        <v>1.655413695</v>
      </c>
      <c r="F65" s="16" t="s">
        <v>422</v>
      </c>
      <c r="G65" s="16" t="s">
        <v>422</v>
      </c>
      <c r="H65" s="16">
        <v>9.8486195999999998E-2</v>
      </c>
      <c r="I65" s="16" t="s">
        <v>421</v>
      </c>
      <c r="J65" s="16" t="s">
        <v>421</v>
      </c>
      <c r="K65" s="16" t="s">
        <v>421</v>
      </c>
      <c r="L65" s="16" t="s">
        <v>421</v>
      </c>
      <c r="M65" s="16">
        <v>0.336494503</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1404.2349999999999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421</v>
      </c>
      <c r="J66" s="16" t="s">
        <v>421</v>
      </c>
      <c r="K66" s="16" t="s">
        <v>421</v>
      </c>
      <c r="L66" s="16" t="s">
        <v>421</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1.6184747999999999E-2</v>
      </c>
      <c r="F68" s="16" t="s">
        <v>422</v>
      </c>
      <c r="G68" s="16">
        <v>0.307313116</v>
      </c>
      <c r="H68" s="16" t="s">
        <v>422</v>
      </c>
      <c r="I68" s="16" t="s">
        <v>421</v>
      </c>
      <c r="J68" s="16" t="s">
        <v>421</v>
      </c>
      <c r="K68" s="16" t="s">
        <v>421</v>
      </c>
      <c r="L68" s="16" t="s">
        <v>421</v>
      </c>
      <c r="M68" s="16">
        <v>2.1251760000000001E-2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5.467756661000001</v>
      </c>
      <c r="F70" s="16">
        <v>16.518824200000001</v>
      </c>
      <c r="G70" s="16">
        <v>8.8823897699999996</v>
      </c>
      <c r="H70" s="16">
        <v>0.54389934799999995</v>
      </c>
      <c r="I70" s="16" t="s">
        <v>421</v>
      </c>
      <c r="J70" s="16" t="s">
        <v>421</v>
      </c>
      <c r="K70" s="16" t="s">
        <v>421</v>
      </c>
      <c r="L70" s="16" t="s">
        <v>421</v>
      </c>
      <c r="M70" s="16">
        <v>2.181992803</v>
      </c>
      <c r="N70" s="16">
        <v>3.7123999999999997E-2</v>
      </c>
      <c r="O70" s="16" t="s">
        <v>420</v>
      </c>
      <c r="P70" s="16">
        <v>0.20299700000000001</v>
      </c>
      <c r="Q70" s="16">
        <v>5.8E-5</v>
      </c>
      <c r="R70" s="16">
        <v>5.2800000000000004E-4</v>
      </c>
      <c r="S70" s="16">
        <v>2.9599999999999998E-4</v>
      </c>
      <c r="T70" s="16">
        <v>0.59836199999999995</v>
      </c>
      <c r="U70" s="16" t="s">
        <v>420</v>
      </c>
      <c r="V70" s="16" t="s">
        <v>420</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420</v>
      </c>
      <c r="H71" s="16" t="s">
        <v>423</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4.7251808189999993</v>
      </c>
      <c r="F72" s="16">
        <v>1.0328971199999999</v>
      </c>
      <c r="G72" s="16">
        <v>5.1742642370000009</v>
      </c>
      <c r="H72" s="16">
        <v>2.1305599999999999E-4</v>
      </c>
      <c r="I72" s="16" t="s">
        <v>421</v>
      </c>
      <c r="J72" s="16" t="s">
        <v>421</v>
      </c>
      <c r="K72" s="16" t="s">
        <v>421</v>
      </c>
      <c r="L72" s="16" t="s">
        <v>421</v>
      </c>
      <c r="M72" s="16">
        <v>166.28470862</v>
      </c>
      <c r="N72" s="16">
        <v>23.283716000000002</v>
      </c>
      <c r="O72" s="16">
        <v>0.132466</v>
      </c>
      <c r="P72" s="16">
        <v>5.3232000000000002E-2</v>
      </c>
      <c r="Q72" s="16">
        <v>5.0705E-2</v>
      </c>
      <c r="R72" s="16">
        <v>0.79704300000000006</v>
      </c>
      <c r="S72" s="16">
        <v>1.3135410000000001</v>
      </c>
      <c r="T72" s="16">
        <v>0.74657699999999994</v>
      </c>
      <c r="U72" s="16" t="s">
        <v>420</v>
      </c>
      <c r="V72" s="16">
        <v>6.9974539999999994</v>
      </c>
      <c r="W72" s="16">
        <v>81.148613260000005</v>
      </c>
      <c r="X72" s="16">
        <v>0.17775543599999999</v>
      </c>
      <c r="Y72" s="16">
        <v>0.17387265439999999</v>
      </c>
      <c r="Z72" s="16">
        <v>0.31189119520000003</v>
      </c>
      <c r="AA72" s="16">
        <v>9.2268990280000004E-2</v>
      </c>
      <c r="AB72" s="16">
        <v>0.75578827589999997</v>
      </c>
      <c r="AC72" s="16">
        <v>0.17521316300000001</v>
      </c>
      <c r="AD72" s="16" t="s">
        <v>422</v>
      </c>
      <c r="AE72" s="68"/>
      <c r="AF72" s="16" t="s">
        <v>422</v>
      </c>
      <c r="AG72" s="16" t="s">
        <v>422</v>
      </c>
      <c r="AH72" s="16" t="s">
        <v>422</v>
      </c>
      <c r="AI72" s="16" t="s">
        <v>422</v>
      </c>
      <c r="AJ72" s="16" t="s">
        <v>422</v>
      </c>
      <c r="AK72" s="16">
        <v>4701.7979999999998</v>
      </c>
      <c r="AL72" s="23" t="s">
        <v>175</v>
      </c>
    </row>
    <row r="73" spans="1:38" s="2" customFormat="1" ht="26.25" customHeight="1" thickBot="1" x14ac:dyDescent="0.3">
      <c r="A73" s="29" t="s">
        <v>49</v>
      </c>
      <c r="B73" s="29" t="s">
        <v>176</v>
      </c>
      <c r="C73" s="30" t="s">
        <v>177</v>
      </c>
      <c r="D73" s="31"/>
      <c r="E73" s="16" t="s">
        <v>420</v>
      </c>
      <c r="F73" s="16" t="s">
        <v>420</v>
      </c>
      <c r="G73" s="16">
        <v>0.30359395900000002</v>
      </c>
      <c r="H73" s="16" t="s">
        <v>420</v>
      </c>
      <c r="I73" s="16" t="s">
        <v>421</v>
      </c>
      <c r="J73" s="16" t="s">
        <v>421</v>
      </c>
      <c r="K73" s="16" t="s">
        <v>421</v>
      </c>
      <c r="L73" s="16" t="s">
        <v>421</v>
      </c>
      <c r="M73" s="16">
        <v>8.1009705000000001E-2</v>
      </c>
      <c r="N73" s="16">
        <v>3.3828999999999998E-2</v>
      </c>
      <c r="O73" s="16" t="s">
        <v>420</v>
      </c>
      <c r="P73" s="16" t="s">
        <v>420</v>
      </c>
      <c r="Q73" s="16" t="s">
        <v>420</v>
      </c>
      <c r="R73" s="16" t="s">
        <v>420</v>
      </c>
      <c r="S73" s="16" t="s">
        <v>420</v>
      </c>
      <c r="T73" s="16">
        <v>0.106853</v>
      </c>
      <c r="U73" s="16">
        <v>2.4499999999999999E-4</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4.2106718000000001E-2</v>
      </c>
      <c r="F74" s="16" t="s">
        <v>423</v>
      </c>
      <c r="G74" s="16">
        <v>2.5701499999999998E-4</v>
      </c>
      <c r="H74" s="16" t="s">
        <v>423</v>
      </c>
      <c r="I74" s="16" t="s">
        <v>421</v>
      </c>
      <c r="J74" s="16" t="s">
        <v>421</v>
      </c>
      <c r="K74" s="16" t="s">
        <v>421</v>
      </c>
      <c r="L74" s="16" t="s">
        <v>421</v>
      </c>
      <c r="M74" s="16">
        <v>7.8594562000000007E-2</v>
      </c>
      <c r="N74" s="16" t="s">
        <v>423</v>
      </c>
      <c r="O74" s="16" t="s">
        <v>423</v>
      </c>
      <c r="P74" s="16">
        <v>6.7999999999999999E-5</v>
      </c>
      <c r="Q74" s="16" t="s">
        <v>423</v>
      </c>
      <c r="R74" s="16" t="s">
        <v>420</v>
      </c>
      <c r="S74" s="16" t="s">
        <v>423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421</v>
      </c>
      <c r="J78" s="16" t="s">
        <v>421</v>
      </c>
      <c r="K78" s="16" t="s">
        <v>421</v>
      </c>
      <c r="L78" s="16" t="s">
        <v>421</v>
      </c>
      <c r="M78" s="16" t="s">
        <v>423</v>
      </c>
      <c r="N78" s="16" t="s">
        <v>423</v>
      </c>
      <c r="O78" s="16" t="s">
        <v>423</v>
      </c>
      <c r="P78" s="16" t="s">
        <v>423</v>
      </c>
      <c r="Q78" s="16" t="s">
        <v>423</v>
      </c>
      <c r="R78" s="16" t="s">
        <v>420</v>
      </c>
      <c r="S78" s="16" t="s">
        <v>423</v>
      </c>
      <c r="T78" s="16" t="s">
        <v>423</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0.51540816400000011</v>
      </c>
      <c r="F80" s="16">
        <v>0.63173000000000001</v>
      </c>
      <c r="G80" s="16">
        <v>2.7265331399999995</v>
      </c>
      <c r="H80" s="16" t="s">
        <v>423</v>
      </c>
      <c r="I80" s="16" t="s">
        <v>421</v>
      </c>
      <c r="J80" s="16" t="s">
        <v>421</v>
      </c>
      <c r="K80" s="16" t="s">
        <v>421</v>
      </c>
      <c r="L80" s="16" t="s">
        <v>421</v>
      </c>
      <c r="M80" s="16">
        <v>0.65085757799999999</v>
      </c>
      <c r="N80" s="16">
        <v>16.819582</v>
      </c>
      <c r="O80" s="16">
        <v>0.44567499999999999</v>
      </c>
      <c r="P80" s="16">
        <v>1.4200000000000001E-4</v>
      </c>
      <c r="Q80" s="16">
        <v>2.1917610000000001</v>
      </c>
      <c r="R80" s="16" t="s">
        <v>420</v>
      </c>
      <c r="S80" s="16">
        <v>5.0534309999999998</v>
      </c>
      <c r="T80" s="16">
        <v>9.6765000000000004E-2</v>
      </c>
      <c r="U80" s="16">
        <v>1.592975</v>
      </c>
      <c r="V80" s="16">
        <v>41.734952</v>
      </c>
      <c r="W80" s="16">
        <v>25.133956900000001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v>0.46500000000000002</v>
      </c>
      <c r="H81" s="16" t="s">
        <v>422</v>
      </c>
      <c r="I81" s="16" t="s">
        <v>421</v>
      </c>
      <c r="J81" s="16" t="s">
        <v>421</v>
      </c>
      <c r="K81" s="16" t="s">
        <v>421</v>
      </c>
      <c r="L81" s="16" t="s">
        <v>421</v>
      </c>
      <c r="M81" s="16" t="s">
        <v>420</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6.8497690264779196</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5912382</v>
      </c>
      <c r="AL82" s="23" t="s">
        <v>431</v>
      </c>
    </row>
    <row r="83" spans="1:38" s="2" customFormat="1" ht="26.25" customHeight="1" thickBot="1" x14ac:dyDescent="0.3">
      <c r="A83" s="29" t="s">
        <v>49</v>
      </c>
      <c r="B83" s="100" t="s">
        <v>205</v>
      </c>
      <c r="C83" s="35" t="s">
        <v>206</v>
      </c>
      <c r="D83" s="31"/>
      <c r="E83" s="16">
        <v>1.7642188E-2</v>
      </c>
      <c r="F83" s="16">
        <v>3.9199999999999999E-2</v>
      </c>
      <c r="G83" s="16">
        <v>1.1722721E-2</v>
      </c>
      <c r="H83" s="16" t="s">
        <v>420</v>
      </c>
      <c r="I83" s="16" t="s">
        <v>421</v>
      </c>
      <c r="J83" s="16" t="s">
        <v>421</v>
      </c>
      <c r="K83" s="16" t="s">
        <v>421</v>
      </c>
      <c r="L83" s="16" t="s">
        <v>421</v>
      </c>
      <c r="M83" s="16">
        <v>0.120308915</v>
      </c>
      <c r="N83" s="16" t="s">
        <v>420</v>
      </c>
      <c r="O83" s="16" t="s">
        <v>420</v>
      </c>
      <c r="P83" s="16" t="s">
        <v>420</v>
      </c>
      <c r="Q83" s="16" t="s">
        <v>420</v>
      </c>
      <c r="R83" s="16" t="s">
        <v>420</v>
      </c>
      <c r="S83" s="16" t="s">
        <v>420</v>
      </c>
      <c r="T83" s="16" t="s">
        <v>420</v>
      </c>
      <c r="U83" s="16" t="s">
        <v>420</v>
      </c>
      <c r="V83" s="16" t="s">
        <v>420</v>
      </c>
      <c r="W83" s="16">
        <v>0.17499999999999999</v>
      </c>
      <c r="X83" s="16">
        <v>1.98963060799494E-3</v>
      </c>
      <c r="Y83" s="16">
        <v>4.2368797075705602E-4</v>
      </c>
      <c r="Z83" s="16">
        <v>1.9993700624731601E-6</v>
      </c>
      <c r="AA83" s="16">
        <v>1.9993700624731601E-6</v>
      </c>
      <c r="AB83" s="16">
        <v>2.41731731887694E-3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421</v>
      </c>
      <c r="J84" s="16" t="s">
        <v>421</v>
      </c>
      <c r="K84" s="16" t="s">
        <v>421</v>
      </c>
      <c r="L84" s="16" t="s">
        <v>421</v>
      </c>
      <c r="M84" s="16" t="s">
        <v>420</v>
      </c>
      <c r="N84" s="16" t="s">
        <v>420</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0.13184583899999999</v>
      </c>
      <c r="F85" s="16">
        <v>25.791634029951602</v>
      </c>
      <c r="G85" s="16">
        <v>3.1417649999999999E-3</v>
      </c>
      <c r="H85" s="16" t="s">
        <v>420</v>
      </c>
      <c r="I85" s="16" t="s">
        <v>421</v>
      </c>
      <c r="J85" s="16" t="s">
        <v>421</v>
      </c>
      <c r="K85" s="16" t="s">
        <v>421</v>
      </c>
      <c r="L85" s="16" t="s">
        <v>421</v>
      </c>
      <c r="M85" s="16">
        <v>0.11857964300000001</v>
      </c>
      <c r="N85" s="16">
        <v>5.0990000000000002E-3</v>
      </c>
      <c r="O85" s="16">
        <v>8.2999999999999998E-5</v>
      </c>
      <c r="P85" s="16">
        <v>4.7000000000000004E-5</v>
      </c>
      <c r="Q85" s="16" t="s">
        <v>420</v>
      </c>
      <c r="R85" s="16">
        <v>0.163628</v>
      </c>
      <c r="S85" s="16">
        <v>2.5600000000000002E-3</v>
      </c>
      <c r="T85" s="16">
        <v>2.0376999999999999E-2</v>
      </c>
      <c r="U85" s="16" t="s">
        <v>420</v>
      </c>
      <c r="V85" s="16" t="s">
        <v>420</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v>7.7499399999999999E-4</v>
      </c>
      <c r="F86" s="16">
        <v>1.954547692</v>
      </c>
      <c r="G86" s="16">
        <v>2.6533200000000001E-4</v>
      </c>
      <c r="H86" s="16" t="s">
        <v>420</v>
      </c>
      <c r="I86" s="16" t="s">
        <v>421</v>
      </c>
      <c r="J86" s="16" t="s">
        <v>421</v>
      </c>
      <c r="K86" s="16" t="s">
        <v>421</v>
      </c>
      <c r="L86" s="16" t="s">
        <v>421</v>
      </c>
      <c r="M86" s="16">
        <v>7.38672E-4</v>
      </c>
      <c r="N86" s="16">
        <v>2.92E-4</v>
      </c>
      <c r="O86" s="16">
        <v>3.3000000000000003E-5</v>
      </c>
      <c r="P86" s="16" t="s">
        <v>420</v>
      </c>
      <c r="Q86" s="16" t="s">
        <v>420</v>
      </c>
      <c r="R86" s="16">
        <v>2.199E-3</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0.9728966</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4.2172493000000005E-2</v>
      </c>
      <c r="F88" s="16">
        <v>4.9062320849876571</v>
      </c>
      <c r="G88" s="16">
        <v>2.4389984999999999E-2</v>
      </c>
      <c r="H88" s="16">
        <v>1.0944080000000001E-3</v>
      </c>
      <c r="I88" s="16" t="s">
        <v>421</v>
      </c>
      <c r="J88" s="16" t="s">
        <v>421</v>
      </c>
      <c r="K88" s="16" t="s">
        <v>421</v>
      </c>
      <c r="L88" s="16" t="s">
        <v>421</v>
      </c>
      <c r="M88" s="16">
        <v>4.7942179999999994E-2</v>
      </c>
      <c r="N88" s="16">
        <v>0.45182900000000004</v>
      </c>
      <c r="O88" s="16" t="s">
        <v>420</v>
      </c>
      <c r="P88" s="16" t="s">
        <v>420</v>
      </c>
      <c r="Q88" s="16" t="s">
        <v>420</v>
      </c>
      <c r="R88" s="16" t="s">
        <v>420</v>
      </c>
      <c r="S88" s="16" t="s">
        <v>420</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9.1691500000000003E-4</v>
      </c>
      <c r="F89" s="16">
        <v>9.6129999999999995</v>
      </c>
      <c r="G89" s="16">
        <v>4.0890000000000002E-6</v>
      </c>
      <c r="H89" s="16">
        <v>1.4995410000000001E-3</v>
      </c>
      <c r="I89" s="16" t="s">
        <v>421</v>
      </c>
      <c r="J89" s="16" t="s">
        <v>421</v>
      </c>
      <c r="K89" s="16" t="s">
        <v>421</v>
      </c>
      <c r="L89" s="16" t="s">
        <v>421</v>
      </c>
      <c r="M89" s="16">
        <v>1.07908E-4</v>
      </c>
      <c r="N89" s="16" t="s">
        <v>422</v>
      </c>
      <c r="O89" s="16" t="s">
        <v>422</v>
      </c>
      <c r="P89" s="16" t="s">
        <v>420</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3.8635749928407068</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2.2214712093387896E-2</v>
      </c>
      <c r="F91" s="16">
        <v>7.6445719206526791E-2</v>
      </c>
      <c r="G91" s="16">
        <v>3.65535568480942E-3</v>
      </c>
      <c r="H91" s="16">
        <v>5.0491695710544703E-2</v>
      </c>
      <c r="I91" s="16" t="s">
        <v>421</v>
      </c>
      <c r="J91" s="16" t="s">
        <v>421</v>
      </c>
      <c r="K91" s="16" t="s">
        <v>421</v>
      </c>
      <c r="L91" s="16" t="s">
        <v>421</v>
      </c>
      <c r="M91" s="16">
        <v>0.67903795509323883</v>
      </c>
      <c r="N91" s="16">
        <v>0.95055124199194396</v>
      </c>
      <c r="O91" s="16">
        <v>0.10497255089475609</v>
      </c>
      <c r="P91" s="16">
        <v>1.772326125720809E-3</v>
      </c>
      <c r="Q91" s="16">
        <v>1.6876756719862256E-3</v>
      </c>
      <c r="R91" s="16">
        <v>0.17767065835319687</v>
      </c>
      <c r="S91" s="16">
        <v>6.9979196315534509</v>
      </c>
      <c r="T91" s="16">
        <v>0.33171493990138878</v>
      </c>
      <c r="U91" s="16">
        <v>3.7560089219457422E-2</v>
      </c>
      <c r="V91" s="16">
        <v>4.0479908006040457</v>
      </c>
      <c r="W91" s="16">
        <v>1.2166673665191499E-3</v>
      </c>
      <c r="X91" s="16">
        <v>1.35050077683626E-3</v>
      </c>
      <c r="Y91" s="16">
        <v>5.4750031493361697E-4</v>
      </c>
      <c r="Z91" s="16">
        <v>5.4750031493361697E-4</v>
      </c>
      <c r="AA91" s="16">
        <v>5.4750031493361697E-4</v>
      </c>
      <c r="AB91" s="16">
        <v>2.9930017216371098E-3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421</v>
      </c>
      <c r="J92" s="16" t="s">
        <v>421</v>
      </c>
      <c r="K92" s="16" t="s">
        <v>421</v>
      </c>
      <c r="L92" s="16" t="s">
        <v>421</v>
      </c>
      <c r="M92" s="16" t="s">
        <v>420</v>
      </c>
      <c r="N92" s="16" t="s">
        <v>422</v>
      </c>
      <c r="O92" s="16" t="s">
        <v>422</v>
      </c>
      <c r="P92" s="16" t="s">
        <v>420</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0.111705843</v>
      </c>
      <c r="F93" s="16">
        <v>1.27216140912166</v>
      </c>
      <c r="G93" s="16">
        <v>2.4729732000000001E-2</v>
      </c>
      <c r="H93" s="16">
        <v>8.3132399999999995E-3</v>
      </c>
      <c r="I93" s="16" t="s">
        <v>421</v>
      </c>
      <c r="J93" s="16" t="s">
        <v>421</v>
      </c>
      <c r="K93" s="16" t="s">
        <v>421</v>
      </c>
      <c r="L93" s="16" t="s">
        <v>421</v>
      </c>
      <c r="M93" s="16">
        <v>0.41095333199999995</v>
      </c>
      <c r="N93" s="16">
        <v>1.333E-3</v>
      </c>
      <c r="O93" s="16" t="s">
        <v>422</v>
      </c>
      <c r="P93" s="16">
        <v>5.0000000000000004E-6</v>
      </c>
      <c r="Q93" s="16" t="s">
        <v>422</v>
      </c>
      <c r="R93" s="16" t="s">
        <v>422</v>
      </c>
      <c r="S93" s="16" t="s">
        <v>422</v>
      </c>
      <c r="T93" s="16" t="s">
        <v>422</v>
      </c>
      <c r="U93" s="16" t="s">
        <v>422</v>
      </c>
      <c r="V93" s="16" t="s">
        <v>422</v>
      </c>
      <c r="W93" s="16">
        <v>1.4671199999999999E-3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1.403992165</v>
      </c>
      <c r="F95" s="16" t="s">
        <v>422</v>
      </c>
      <c r="G95" s="16">
        <v>4.1460744000000001E-2</v>
      </c>
      <c r="H95" s="16" t="s">
        <v>422</v>
      </c>
      <c r="I95" s="16" t="s">
        <v>421</v>
      </c>
      <c r="J95" s="16" t="s">
        <v>421</v>
      </c>
      <c r="K95" s="16" t="s">
        <v>421</v>
      </c>
      <c r="L95" s="16" t="s">
        <v>421</v>
      </c>
      <c r="M95" s="16">
        <v>0.88242669200000012</v>
      </c>
      <c r="N95" s="16">
        <v>0.18049100000000001</v>
      </c>
      <c r="O95" s="16">
        <v>1.8709999999999998E-3</v>
      </c>
      <c r="P95" s="16">
        <v>1.7619999999999999E-3</v>
      </c>
      <c r="Q95" s="16">
        <v>2.1680000000000002E-3</v>
      </c>
      <c r="R95" s="16">
        <v>9.6349999999999995E-3</v>
      </c>
      <c r="S95" s="16">
        <v>7.3049999999999999E-3</v>
      </c>
      <c r="T95" s="16">
        <v>4.9909999999999998E-3</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0.76966657146014905</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1.2222377E-2</v>
      </c>
      <c r="F98" s="16" t="s">
        <v>423</v>
      </c>
      <c r="G98" s="16">
        <v>6.8420626000000012E-2</v>
      </c>
      <c r="H98" s="16">
        <v>6.6138000000000004E-3</v>
      </c>
      <c r="I98" s="16" t="s">
        <v>421</v>
      </c>
      <c r="J98" s="16" t="s">
        <v>421</v>
      </c>
      <c r="K98" s="16" t="s">
        <v>421</v>
      </c>
      <c r="L98" s="16" t="s">
        <v>421</v>
      </c>
      <c r="M98" s="16">
        <v>7.2926602999999993E-2</v>
      </c>
      <c r="N98" s="16">
        <v>0.21410999999999999</v>
      </c>
      <c r="O98" s="16">
        <v>8.4000000000000003E-4</v>
      </c>
      <c r="P98" s="16">
        <v>1.9900000000000001E-4</v>
      </c>
      <c r="Q98" s="16">
        <v>2.0110000000000002E-3</v>
      </c>
      <c r="R98" s="16">
        <v>1.0781000000000001E-2</v>
      </c>
      <c r="S98" s="16">
        <v>1.9174E-2</v>
      </c>
      <c r="T98" s="16">
        <v>3.4220000000000001E-3</v>
      </c>
      <c r="U98" s="16" t="s">
        <v>420</v>
      </c>
      <c r="V98" s="16">
        <v>0.91101600000000005</v>
      </c>
      <c r="W98" s="16">
        <v>0.29608110000800003</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0.13128159819999999</v>
      </c>
      <c r="F99" s="16">
        <v>4.8542321160000004</v>
      </c>
      <c r="G99" s="16" t="s">
        <v>422</v>
      </c>
      <c r="H99" s="16">
        <v>2.986930015</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353.63299999999998</v>
      </c>
      <c r="AL99" s="23" t="s">
        <v>239</v>
      </c>
    </row>
    <row r="100" spans="1:38" s="2" customFormat="1" ht="26.25" customHeight="1" thickBot="1" x14ac:dyDescent="0.3">
      <c r="A100" s="29" t="s">
        <v>237</v>
      </c>
      <c r="B100" s="29" t="s">
        <v>240</v>
      </c>
      <c r="C100" s="30" t="s">
        <v>402</v>
      </c>
      <c r="D100" s="33"/>
      <c r="E100" s="16">
        <v>0.169335028</v>
      </c>
      <c r="F100" s="16">
        <v>11.10387242</v>
      </c>
      <c r="G100" s="16" t="s">
        <v>422</v>
      </c>
      <c r="H100" s="16">
        <v>5.0631360479999996</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1239.9659999999999</v>
      </c>
      <c r="AL100" s="23" t="s">
        <v>239</v>
      </c>
    </row>
    <row r="101" spans="1:38" s="2" customFormat="1" ht="26.25" customHeight="1" thickBot="1" x14ac:dyDescent="0.3">
      <c r="A101" s="29" t="s">
        <v>237</v>
      </c>
      <c r="B101" s="29" t="s">
        <v>241</v>
      </c>
      <c r="C101" s="30" t="s">
        <v>242</v>
      </c>
      <c r="D101" s="33"/>
      <c r="E101" s="16">
        <v>1.195872E-3</v>
      </c>
      <c r="F101" s="16">
        <v>2.7804024E-2</v>
      </c>
      <c r="G101" s="16" t="s">
        <v>422</v>
      </c>
      <c r="H101" s="16">
        <v>3.9759547470000003E-2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99.656000000000006</v>
      </c>
      <c r="AL101" s="23" t="s">
        <v>239</v>
      </c>
    </row>
    <row r="102" spans="1:38" s="2" customFormat="1" ht="26.25" customHeight="1" thickBot="1" x14ac:dyDescent="0.3">
      <c r="A102" s="29" t="s">
        <v>237</v>
      </c>
      <c r="B102" s="29" t="s">
        <v>243</v>
      </c>
      <c r="C102" s="30" t="s">
        <v>380</v>
      </c>
      <c r="D102" s="33"/>
      <c r="E102" s="16">
        <v>3.6964070549999999E-2</v>
      </c>
      <c r="F102" s="16">
        <v>4.7641825129999997</v>
      </c>
      <c r="G102" s="16" t="s">
        <v>422</v>
      </c>
      <c r="H102" s="16">
        <v>19.323565330000001</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7323.3429999999998</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7.8191999999999997E-4</v>
      </c>
      <c r="F104" s="16">
        <v>4.0659839999999999E-3</v>
      </c>
      <c r="G104" s="16" t="s">
        <v>422</v>
      </c>
      <c r="H104" s="16">
        <v>2.8338061269999998E-3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6.516</v>
      </c>
      <c r="AL104" s="23" t="s">
        <v>239</v>
      </c>
    </row>
    <row r="105" spans="1:38" s="2" customFormat="1" ht="26.25" customHeight="1" thickBot="1" x14ac:dyDescent="0.3">
      <c r="A105" s="29" t="s">
        <v>237</v>
      </c>
      <c r="B105" s="29" t="s">
        <v>248</v>
      </c>
      <c r="C105" s="30" t="s">
        <v>249</v>
      </c>
      <c r="D105" s="33"/>
      <c r="E105" s="16">
        <v>4.77875E-3</v>
      </c>
      <c r="F105" s="16">
        <v>0.12920551499999999</v>
      </c>
      <c r="G105" s="16" t="s">
        <v>422</v>
      </c>
      <c r="H105" s="16">
        <v>7.6527863430000009E-2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19.114999999999998</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6.5641557949999998E-2</v>
      </c>
      <c r="F107" s="16">
        <v>1.8757371599999999</v>
      </c>
      <c r="G107" s="16" t="s">
        <v>422</v>
      </c>
      <c r="H107" s="16">
        <v>1.2310610959999999</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14888.083000000001</v>
      </c>
      <c r="AL107" s="23" t="s">
        <v>239</v>
      </c>
    </row>
    <row r="108" spans="1:38" s="2" customFormat="1" ht="26.25" customHeight="1" thickBot="1" x14ac:dyDescent="0.3">
      <c r="A108" s="29" t="s">
        <v>237</v>
      </c>
      <c r="B108" s="29" t="s">
        <v>253</v>
      </c>
      <c r="C108" s="30" t="s">
        <v>374</v>
      </c>
      <c r="D108" s="33"/>
      <c r="E108" s="16">
        <v>0.57422047499999995</v>
      </c>
      <c r="F108" s="16">
        <v>2.6770399560000002</v>
      </c>
      <c r="G108" s="16" t="s">
        <v>422</v>
      </c>
      <c r="H108" s="16">
        <v>1.0828544499999999</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21267.424999999999</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6.160212E-3</v>
      </c>
      <c r="F110" s="16">
        <v>0.33278650500000001</v>
      </c>
      <c r="G110" s="16" t="s">
        <v>422</v>
      </c>
      <c r="H110" s="16">
        <v>0.11004320000000001</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234.02500000000001</v>
      </c>
      <c r="AL110" s="23" t="s">
        <v>239</v>
      </c>
    </row>
    <row r="111" spans="1:38" s="2" customFormat="1" ht="26.25" customHeight="1" thickBot="1" x14ac:dyDescent="0.3">
      <c r="A111" s="29" t="s">
        <v>237</v>
      </c>
      <c r="B111" s="29" t="s">
        <v>256</v>
      </c>
      <c r="C111" s="30" t="s">
        <v>370</v>
      </c>
      <c r="D111" s="33"/>
      <c r="E111" s="16">
        <v>6.6910999999999997E-5</v>
      </c>
      <c r="F111" s="16">
        <v>6.6161022999999999E-2</v>
      </c>
      <c r="G111" s="16" t="s">
        <v>422</v>
      </c>
      <c r="H111" s="16">
        <v>5.3027060000000001E-2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66.911000000000001</v>
      </c>
      <c r="AL111" s="23" t="s">
        <v>239</v>
      </c>
    </row>
    <row r="112" spans="1:38" s="2" customFormat="1" ht="26.25" customHeight="1" thickBot="1" x14ac:dyDescent="0.3">
      <c r="A112" s="29" t="s">
        <v>257</v>
      </c>
      <c r="B112" s="29" t="s">
        <v>258</v>
      </c>
      <c r="C112" s="30" t="s">
        <v>259</v>
      </c>
      <c r="D112" s="31"/>
      <c r="E112" s="16">
        <v>3.4373999999999998</v>
      </c>
      <c r="F112" s="16" t="s">
        <v>422</v>
      </c>
      <c r="G112" s="16" t="s">
        <v>422</v>
      </c>
      <c r="H112" s="16">
        <v>2.9047379549999999</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85935000</v>
      </c>
      <c r="AL112" s="23" t="s">
        <v>412</v>
      </c>
    </row>
    <row r="113" spans="1:38" s="2" customFormat="1" ht="26.25" customHeight="1" thickBot="1" x14ac:dyDescent="0.3">
      <c r="A113" s="29" t="s">
        <v>257</v>
      </c>
      <c r="B113" s="36" t="s">
        <v>260</v>
      </c>
      <c r="C113" s="37" t="s">
        <v>261</v>
      </c>
      <c r="D113" s="31"/>
      <c r="E113" s="16">
        <v>6.5162162820000002</v>
      </c>
      <c r="F113" s="16" t="s">
        <v>422</v>
      </c>
      <c r="G113" s="16" t="s">
        <v>422</v>
      </c>
      <c r="H113" s="16">
        <v>64.742295331099996</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162905407.04910415</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4.2208000000000002E-4</v>
      </c>
      <c r="F115" s="16" t="s">
        <v>422</v>
      </c>
      <c r="G115" s="16" t="s">
        <v>422</v>
      </c>
      <c r="H115" s="16">
        <v>8.4416000000000005E-4</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10552</v>
      </c>
      <c r="AL115" s="23" t="s">
        <v>426</v>
      </c>
    </row>
    <row r="116" spans="1:38" s="2" customFormat="1" ht="26.25" customHeight="1" thickBot="1" x14ac:dyDescent="0.3">
      <c r="A116" s="29" t="s">
        <v>257</v>
      </c>
      <c r="B116" s="29" t="s">
        <v>265</v>
      </c>
      <c r="C116" s="30" t="s">
        <v>403</v>
      </c>
      <c r="D116" s="31"/>
      <c r="E116" s="16" t="s">
        <v>423</v>
      </c>
      <c r="F116" s="16" t="s">
        <v>422</v>
      </c>
      <c r="G116" s="16" t="s">
        <v>422</v>
      </c>
      <c r="H116" s="16">
        <v>4.1787465991000001</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42959969.751033686</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0.54045403120000002</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628434.91999999993</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1.67961306889663</v>
      </c>
      <c r="G125" s="16" t="s">
        <v>420</v>
      </c>
      <c r="H125" s="16" t="s">
        <v>420</v>
      </c>
      <c r="I125" s="16" t="s">
        <v>421</v>
      </c>
      <c r="J125" s="16" t="s">
        <v>421</v>
      </c>
      <c r="K125" s="16" t="s">
        <v>421</v>
      </c>
      <c r="L125" s="16" t="s">
        <v>421</v>
      </c>
      <c r="M125" s="16" t="s">
        <v>420</v>
      </c>
      <c r="N125" s="16" t="s">
        <v>420</v>
      </c>
      <c r="O125" s="16" t="s">
        <v>420</v>
      </c>
      <c r="P125" s="16" t="s">
        <v>423</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1431.1939999999997</v>
      </c>
      <c r="AL125" s="23" t="s">
        <v>417</v>
      </c>
    </row>
    <row r="126" spans="1:38" s="2" customFormat="1" ht="26.25" customHeight="1" thickBot="1" x14ac:dyDescent="0.3">
      <c r="A126" s="29" t="s">
        <v>282</v>
      </c>
      <c r="B126" s="29" t="s">
        <v>285</v>
      </c>
      <c r="C126" s="30" t="s">
        <v>286</v>
      </c>
      <c r="D126" s="31"/>
      <c r="E126" s="16" t="s">
        <v>420</v>
      </c>
      <c r="F126" s="16">
        <v>2.2332117331745099E-2</v>
      </c>
      <c r="G126" s="16" t="s">
        <v>422</v>
      </c>
      <c r="H126" s="16">
        <v>0.15838152</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659.923</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0.49702860999999998</v>
      </c>
      <c r="F128" s="16">
        <v>3.42140643130777E-3</v>
      </c>
      <c r="G128" s="16">
        <v>5.6743045999999998E-2</v>
      </c>
      <c r="H128" s="16" t="s">
        <v>420</v>
      </c>
      <c r="I128" s="16" t="s">
        <v>421</v>
      </c>
      <c r="J128" s="16" t="s">
        <v>421</v>
      </c>
      <c r="K128" s="16" t="s">
        <v>421</v>
      </c>
      <c r="L128" s="16" t="s">
        <v>421</v>
      </c>
      <c r="M128" s="16">
        <v>9.2985823999999995E-2</v>
      </c>
      <c r="N128" s="16">
        <v>6.0493999999999999E-2</v>
      </c>
      <c r="O128" s="16">
        <v>2.3349999999999998E-3</v>
      </c>
      <c r="P128" s="16">
        <v>4.6810000000000003E-3</v>
      </c>
      <c r="Q128" s="16">
        <v>1.0469000000000001E-2</v>
      </c>
      <c r="R128" s="16">
        <v>0.11850000000000001</v>
      </c>
      <c r="S128" s="16">
        <v>2.0115000000000001E-2</v>
      </c>
      <c r="T128" s="16">
        <v>0.18581</v>
      </c>
      <c r="U128" s="16" t="s">
        <v>420</v>
      </c>
      <c r="V128" s="16">
        <v>8.541E-3</v>
      </c>
      <c r="W128" s="16">
        <v>5.0207529150000001</v>
      </c>
      <c r="X128" s="16" t="s">
        <v>420</v>
      </c>
      <c r="Y128" s="16" t="s">
        <v>420</v>
      </c>
      <c r="Z128" s="16" t="s">
        <v>420</v>
      </c>
      <c r="AA128" s="16" t="s">
        <v>420</v>
      </c>
      <c r="AB128" s="16" t="s">
        <v>420</v>
      </c>
      <c r="AC128" s="16">
        <v>0.17336774999999999</v>
      </c>
      <c r="AD128" s="16" t="s">
        <v>422</v>
      </c>
      <c r="AE128" s="68"/>
      <c r="AF128" s="16" t="s">
        <v>422</v>
      </c>
      <c r="AG128" s="16" t="s">
        <v>422</v>
      </c>
      <c r="AH128" s="16" t="s">
        <v>422</v>
      </c>
      <c r="AI128" s="16" t="s">
        <v>422</v>
      </c>
      <c r="AJ128" s="16" t="s">
        <v>422</v>
      </c>
      <c r="AK128" s="16">
        <v>130.64465935554819</v>
      </c>
      <c r="AL128" s="23" t="s">
        <v>294</v>
      </c>
    </row>
    <row r="129" spans="1:38" s="2" customFormat="1" ht="26.25" customHeight="1" thickBot="1" x14ac:dyDescent="0.3">
      <c r="A129" s="29" t="s">
        <v>282</v>
      </c>
      <c r="B129" s="29" t="s">
        <v>292</v>
      </c>
      <c r="C129" s="35" t="s">
        <v>293</v>
      </c>
      <c r="D129" s="31"/>
      <c r="E129" s="16">
        <v>0.107771014</v>
      </c>
      <c r="F129" s="16">
        <v>2.9996363574342202E-3</v>
      </c>
      <c r="G129" s="16">
        <v>4.0856000000000003E-5</v>
      </c>
      <c r="H129" s="16" t="s">
        <v>420</v>
      </c>
      <c r="I129" s="16" t="s">
        <v>421</v>
      </c>
      <c r="J129" s="16" t="s">
        <v>421</v>
      </c>
      <c r="K129" s="16" t="s">
        <v>421</v>
      </c>
      <c r="L129" s="16" t="s">
        <v>421</v>
      </c>
      <c r="M129" s="16">
        <v>0.12164628700000001</v>
      </c>
      <c r="N129" s="16" t="s">
        <v>423</v>
      </c>
      <c r="O129" s="16" t="s">
        <v>423</v>
      </c>
      <c r="P129" s="16">
        <v>1.9989999999999999E-3</v>
      </c>
      <c r="Q129" s="16" t="s">
        <v>423</v>
      </c>
      <c r="R129" s="16" t="s">
        <v>423</v>
      </c>
      <c r="S129" s="16" t="s">
        <v>423</v>
      </c>
      <c r="T129" s="16" t="s">
        <v>423</v>
      </c>
      <c r="U129" s="16" t="s">
        <v>423</v>
      </c>
      <c r="V129" s="16" t="s">
        <v>423</v>
      </c>
      <c r="W129" s="16">
        <v>1.61062948745394</v>
      </c>
      <c r="X129" s="16" t="s">
        <v>420</v>
      </c>
      <c r="Y129" s="16" t="s">
        <v>420</v>
      </c>
      <c r="Z129" s="16" t="s">
        <v>420</v>
      </c>
      <c r="AA129" s="16" t="s">
        <v>420</v>
      </c>
      <c r="AB129" s="16" t="s">
        <v>420</v>
      </c>
      <c r="AC129" s="16">
        <v>1.6106294874539399E-2</v>
      </c>
      <c r="AD129" s="16" t="s">
        <v>422</v>
      </c>
      <c r="AE129" s="68"/>
      <c r="AF129" s="16" t="s">
        <v>422</v>
      </c>
      <c r="AG129" s="16" t="s">
        <v>422</v>
      </c>
      <c r="AH129" s="16" t="s">
        <v>422</v>
      </c>
      <c r="AI129" s="16" t="s">
        <v>422</v>
      </c>
      <c r="AJ129" s="16" t="s">
        <v>422</v>
      </c>
      <c r="AK129" s="16">
        <v>41.471340644451857</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6.3637476256400501E-5</v>
      </c>
      <c r="G131" s="16" t="s">
        <v>423</v>
      </c>
      <c r="H131" s="16" t="s">
        <v>423</v>
      </c>
      <c r="I131" s="16" t="s">
        <v>421</v>
      </c>
      <c r="J131" s="16" t="s">
        <v>421</v>
      </c>
      <c r="K131" s="16" t="s">
        <v>421</v>
      </c>
      <c r="L131" s="16" t="s">
        <v>421</v>
      </c>
      <c r="M131" s="16" t="s">
        <v>423</v>
      </c>
      <c r="N131" s="16" t="s">
        <v>423</v>
      </c>
      <c r="O131" s="16" t="s">
        <v>423</v>
      </c>
      <c r="P131" s="16" t="s">
        <v>423</v>
      </c>
      <c r="Q131" s="16" t="s">
        <v>423</v>
      </c>
      <c r="R131" s="16" t="s">
        <v>423</v>
      </c>
      <c r="S131" s="16" t="s">
        <v>423</v>
      </c>
      <c r="T131" s="16" t="s">
        <v>423</v>
      </c>
      <c r="U131" s="16" t="s">
        <v>423</v>
      </c>
      <c r="V131" s="16" t="s">
        <v>423</v>
      </c>
      <c r="W131" s="16">
        <v>5.9710829594161803E-2</v>
      </c>
      <c r="X131" s="16" t="s">
        <v>420</v>
      </c>
      <c r="Y131" s="16" t="s">
        <v>420</v>
      </c>
      <c r="Z131" s="16" t="s">
        <v>420</v>
      </c>
      <c r="AA131" s="16" t="s">
        <v>420</v>
      </c>
      <c r="AB131" s="16" t="s">
        <v>420</v>
      </c>
      <c r="AC131" s="16">
        <v>6.49222534832265E-2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1.0405697088513601E-3</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0.196145146916688</v>
      </c>
      <c r="X132" s="16" t="s">
        <v>420</v>
      </c>
      <c r="Y132" s="16" t="s">
        <v>420</v>
      </c>
      <c r="Z132" s="16" t="s">
        <v>420</v>
      </c>
      <c r="AA132" s="16" t="s">
        <v>420</v>
      </c>
      <c r="AB132" s="16" t="s">
        <v>420</v>
      </c>
      <c r="AC132" s="16">
        <v>7.0678730761220301</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t="s">
        <v>420</v>
      </c>
      <c r="N133" s="16" t="s">
        <v>420</v>
      </c>
      <c r="O133" s="16" t="s">
        <v>420</v>
      </c>
      <c r="P133" s="16">
        <v>0.02</v>
      </c>
      <c r="Q133" s="16" t="s">
        <v>420</v>
      </c>
      <c r="R133" s="16" t="s">
        <v>420</v>
      </c>
      <c r="S133" s="16" t="s">
        <v>420</v>
      </c>
      <c r="T133" s="16" t="s">
        <v>420</v>
      </c>
      <c r="U133" s="16" t="s">
        <v>420</v>
      </c>
      <c r="V133" s="16" t="s">
        <v>420</v>
      </c>
      <c r="W133" s="16">
        <v>8.2840800000000006E-2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20710.199999999997</v>
      </c>
      <c r="AL133" s="23" t="s">
        <v>409</v>
      </c>
    </row>
    <row r="134" spans="1:38" s="2" customFormat="1" ht="26.25" customHeight="1" thickBot="1" x14ac:dyDescent="0.3">
      <c r="A134" s="29" t="s">
        <v>282</v>
      </c>
      <c r="B134" s="29" t="s">
        <v>303</v>
      </c>
      <c r="C134" s="30" t="s">
        <v>304</v>
      </c>
      <c r="D134" s="31"/>
      <c r="E134" s="16">
        <v>2.4628859999999999E-2</v>
      </c>
      <c r="F134" s="16" t="s">
        <v>422</v>
      </c>
      <c r="G134" s="16">
        <v>2.3684670000000001E-2</v>
      </c>
      <c r="H134" s="16" t="s">
        <v>422</v>
      </c>
      <c r="I134" s="16" t="s">
        <v>421</v>
      </c>
      <c r="J134" s="16" t="s">
        <v>421</v>
      </c>
      <c r="K134" s="16" t="s">
        <v>421</v>
      </c>
      <c r="L134" s="16" t="s">
        <v>421</v>
      </c>
      <c r="M134" s="16">
        <v>3.5495264000000006E-2</v>
      </c>
      <c r="N134" s="16">
        <v>7.3540000000000003E-3</v>
      </c>
      <c r="O134" s="16">
        <v>7.7200000000000001E-4</v>
      </c>
      <c r="P134" s="16">
        <v>2.2109999999999999E-3</v>
      </c>
      <c r="Q134" s="16">
        <v>4.2899999999999995E-3</v>
      </c>
      <c r="R134" s="16">
        <v>7.5131000000000003E-2</v>
      </c>
      <c r="S134" s="16">
        <v>1.2501999999999999E-2</v>
      </c>
      <c r="T134" s="16">
        <v>2.6095999999999998E-2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8.0182530945916403E-2</v>
      </c>
      <c r="F135" s="16">
        <v>3.1013997818703499E-2</v>
      </c>
      <c r="G135" s="16">
        <v>2.7736095610222601E-3</v>
      </c>
      <c r="H135" s="16" t="s">
        <v>420</v>
      </c>
      <c r="I135" s="16" t="s">
        <v>421</v>
      </c>
      <c r="J135" s="16" t="s">
        <v>421</v>
      </c>
      <c r="K135" s="16" t="s">
        <v>421</v>
      </c>
      <c r="L135" s="16" t="s">
        <v>421</v>
      </c>
      <c r="M135" s="16">
        <v>1.4077329253806601</v>
      </c>
      <c r="N135" s="16">
        <v>1.235516986273554E-2</v>
      </c>
      <c r="O135" s="16">
        <v>2.5214632372929677E-3</v>
      </c>
      <c r="P135" s="16" t="s">
        <v>420</v>
      </c>
      <c r="Q135" s="16">
        <v>1.0337999272901166E-2</v>
      </c>
      <c r="R135" s="16">
        <v>2.5214632372929675E-4</v>
      </c>
      <c r="S135" s="16">
        <v>5.0429264745859353E-3</v>
      </c>
      <c r="T135" s="16" t="s">
        <v>420</v>
      </c>
      <c r="U135" s="16">
        <v>1.7650242661050774E-3</v>
      </c>
      <c r="V135" s="16">
        <v>0.44201250549745724</v>
      </c>
      <c r="W135" s="16">
        <v>22.355416660228101</v>
      </c>
      <c r="X135" s="16">
        <v>2.5260357808167402E-2</v>
      </c>
      <c r="Y135" s="16">
        <v>3.3596275884862602E-2</v>
      </c>
      <c r="Z135" s="16">
        <v>1.33879896383287E-2</v>
      </c>
      <c r="AA135" s="16">
        <v>2.04608898246155E-2</v>
      </c>
      <c r="AB135" s="16">
        <v>9.2705513155974195E-2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3.3030210537491099E-3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117355378.94261584</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421</v>
      </c>
      <c r="J137" s="16" t="s">
        <v>421</v>
      </c>
      <c r="K137" s="16" t="s">
        <v>421</v>
      </c>
      <c r="L137" s="16" t="s">
        <v>421</v>
      </c>
      <c r="M137" s="16" t="s">
        <v>420</v>
      </c>
      <c r="N137" s="16" t="s">
        <v>420</v>
      </c>
      <c r="O137" s="16" t="s">
        <v>420</v>
      </c>
      <c r="P137" s="16" t="s">
        <v>420</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420</v>
      </c>
      <c r="H139" s="16" t="s">
        <v>420</v>
      </c>
      <c r="I139" s="16" t="s">
        <v>421</v>
      </c>
      <c r="J139" s="16" t="s">
        <v>421</v>
      </c>
      <c r="K139" s="16" t="s">
        <v>421</v>
      </c>
      <c r="L139" s="16" t="s">
        <v>421</v>
      </c>
      <c r="M139" s="16" t="s">
        <v>422</v>
      </c>
      <c r="N139" s="16">
        <v>1.1116591605410001E-3</v>
      </c>
      <c r="O139" s="16">
        <v>2.2380008849270001E-3</v>
      </c>
      <c r="P139" s="16">
        <v>2.2380008849270001E-3</v>
      </c>
      <c r="Q139" s="16">
        <v>3.567213941195E-3</v>
      </c>
      <c r="R139" s="16">
        <v>3.3991680393840001E-3</v>
      </c>
      <c r="S139" s="16">
        <v>7.8989976131850007E-3</v>
      </c>
      <c r="T139" s="16" t="s">
        <v>422</v>
      </c>
      <c r="U139" s="16" t="s">
        <v>422</v>
      </c>
      <c r="V139" s="16" t="s">
        <v>422</v>
      </c>
      <c r="W139" s="16">
        <v>3.97162384293493</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224.26205863398414</v>
      </c>
      <c r="F141" s="55">
        <f t="shared" ref="F141:AD141" si="0">SUM(F14:F140)</f>
        <v>182.21099926018599</v>
      </c>
      <c r="G141" s="55">
        <f t="shared" si="0"/>
        <v>151.31077248328228</v>
      </c>
      <c r="H141" s="55">
        <f t="shared" si="0"/>
        <v>103.95108544081488</v>
      </c>
      <c r="I141" s="55">
        <f t="shared" si="0"/>
        <v>0</v>
      </c>
      <c r="J141" s="55">
        <f t="shared" si="0"/>
        <v>0</v>
      </c>
      <c r="K141" s="55">
        <f t="shared" si="0"/>
        <v>0</v>
      </c>
      <c r="L141" s="55">
        <f t="shared" si="0"/>
        <v>0</v>
      </c>
      <c r="M141" s="55">
        <f t="shared" si="0"/>
        <v>519.75180763920537</v>
      </c>
      <c r="N141" s="55">
        <f t="shared" si="0"/>
        <v>87.652643073558437</v>
      </c>
      <c r="O141" s="55">
        <f t="shared" si="0"/>
        <v>0.95651280900497748</v>
      </c>
      <c r="P141" s="55">
        <f t="shared" si="0"/>
        <v>0.84477617973474983</v>
      </c>
      <c r="Q141" s="55">
        <f t="shared" si="0"/>
        <v>2.8518984658717477</v>
      </c>
      <c r="R141" s="55">
        <f>SUM(R14:R140)</f>
        <v>5.017049218332871</v>
      </c>
      <c r="S141" s="55">
        <f t="shared" si="0"/>
        <v>27.085185708893086</v>
      </c>
      <c r="T141" s="55">
        <f t="shared" si="0"/>
        <v>56.311282915267945</v>
      </c>
      <c r="U141" s="55">
        <f t="shared" si="0"/>
        <v>2.8530001952331072</v>
      </c>
      <c r="V141" s="55">
        <f t="shared" si="0"/>
        <v>69.962772045754193</v>
      </c>
      <c r="W141" s="55">
        <f t="shared" si="0"/>
        <v>182.50965714223597</v>
      </c>
      <c r="X141" s="55">
        <f t="shared" si="0"/>
        <v>2.1494707375731497</v>
      </c>
      <c r="Y141" s="55">
        <f t="shared" si="0"/>
        <v>2.3209628399787916</v>
      </c>
      <c r="Z141" s="55">
        <f t="shared" si="0"/>
        <v>1.402068779974432</v>
      </c>
      <c r="AA141" s="55">
        <f t="shared" si="0"/>
        <v>1.1854156106825331</v>
      </c>
      <c r="AB141" s="55">
        <f t="shared" si="0"/>
        <v>7.057917966803382</v>
      </c>
      <c r="AC141" s="55">
        <f t="shared" si="0"/>
        <v>39.938981040424082</v>
      </c>
      <c r="AD141" s="55">
        <f t="shared" si="0"/>
        <v>1.704721720660699</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41.378205939196995</v>
      </c>
      <c r="F143" s="16">
        <v>22.274954516267165</v>
      </c>
      <c r="G143" s="16">
        <v>1.4301418780817161</v>
      </c>
      <c r="H143" s="16">
        <v>0.58591909453520796</v>
      </c>
      <c r="I143" s="16" t="s">
        <v>421</v>
      </c>
      <c r="J143" s="16" t="s">
        <v>421</v>
      </c>
      <c r="K143" s="16" t="s">
        <v>421</v>
      </c>
      <c r="L143" s="16" t="s">
        <v>421</v>
      </c>
      <c r="M143" s="16">
        <v>179.42457362602579</v>
      </c>
      <c r="N143" s="16">
        <v>30.947179914703664</v>
      </c>
      <c r="O143" s="16">
        <v>2.8562004568867506E-4</v>
      </c>
      <c r="P143" s="16">
        <v>1.6278328648887758E-2</v>
      </c>
      <c r="Q143" s="16">
        <v>4.5926092182445549E-4</v>
      </c>
      <c r="R143" s="16">
        <v>1.753717780092303E-2</v>
      </c>
      <c r="S143" s="16">
        <v>1.2068497180329298E-2</v>
      </c>
      <c r="T143" s="16">
        <v>2.8221677260481144E-3</v>
      </c>
      <c r="U143" s="16">
        <v>3.472817522715613E-4</v>
      </c>
      <c r="V143" s="16">
        <v>5.9151340322294202E-2</v>
      </c>
      <c r="W143" s="16">
        <v>1.5447964000000001</v>
      </c>
      <c r="X143" s="16">
        <v>4.4264442693100002E-2</v>
      </c>
      <c r="Y143" s="16">
        <v>5.2734657631799998E-2</v>
      </c>
      <c r="Z143" s="16">
        <v>3.7608631470000001E-2</v>
      </c>
      <c r="AA143" s="16">
        <v>4.7394940592200001E-2</v>
      </c>
      <c r="AB143" s="16">
        <v>0.1820026723871</v>
      </c>
      <c r="AC143" s="16">
        <v>1.5447962E-3</v>
      </c>
      <c r="AD143" s="16">
        <v>3.1695649999999997E-4</v>
      </c>
      <c r="AE143" s="68"/>
      <c r="AF143" s="16">
        <v>103097.6384069518</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6.8123248606432396</v>
      </c>
      <c r="F144" s="16">
        <v>0.94632421632862251</v>
      </c>
      <c r="G144" s="16">
        <v>0.31604643510936237</v>
      </c>
      <c r="H144" s="16">
        <v>7.5483618810715707E-3</v>
      </c>
      <c r="I144" s="16" t="s">
        <v>421</v>
      </c>
      <c r="J144" s="16" t="s">
        <v>421</v>
      </c>
      <c r="K144" s="16" t="s">
        <v>421</v>
      </c>
      <c r="L144" s="16" t="s">
        <v>421</v>
      </c>
      <c r="M144" s="16">
        <v>7.5701854740432006</v>
      </c>
      <c r="N144" s="16">
        <v>0.33495971399705543</v>
      </c>
      <c r="O144" s="16">
        <v>2.0167987215644463E-5</v>
      </c>
      <c r="P144" s="16">
        <v>1.9863817542684148E-3</v>
      </c>
      <c r="Q144" s="16">
        <v>3.9124575306569738E-5</v>
      </c>
      <c r="R144" s="16">
        <v>3.0930002691123447E-3</v>
      </c>
      <c r="S144" s="16">
        <v>2.0774645027598587E-3</v>
      </c>
      <c r="T144" s="16">
        <v>9.8842935733365575E-5</v>
      </c>
      <c r="U144" s="16">
        <v>3.7913176181850556E-5</v>
      </c>
      <c r="V144" s="16">
        <v>6.7880297389915243E-3</v>
      </c>
      <c r="W144" s="16">
        <v>0.17323119999999997</v>
      </c>
      <c r="X144" s="16">
        <v>7.7409768585000004E-3</v>
      </c>
      <c r="Y144" s="16">
        <v>8.7088113881999985E-3</v>
      </c>
      <c r="Z144" s="16">
        <v>6.7936912267000001E-3</v>
      </c>
      <c r="AA144" s="16">
        <v>7.2688534876000008E-3</v>
      </c>
      <c r="AB144" s="16">
        <v>3.0512332961000001E-2</v>
      </c>
      <c r="AC144" s="16">
        <v>1.732313E-4</v>
      </c>
      <c r="AD144" s="16">
        <v>3.8034500000000003E-5</v>
      </c>
      <c r="AE144" s="68"/>
      <c r="AF144" s="16">
        <v>15685.045872073</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44.282183787366016</v>
      </c>
      <c r="F145" s="16">
        <v>2.1700075072198017</v>
      </c>
      <c r="G145" s="16">
        <v>1.0580863425174798</v>
      </c>
      <c r="H145" s="16">
        <v>1.4406865929703649E-2</v>
      </c>
      <c r="I145" s="16" t="s">
        <v>421</v>
      </c>
      <c r="J145" s="16" t="s">
        <v>421</v>
      </c>
      <c r="K145" s="16" t="s">
        <v>421</v>
      </c>
      <c r="L145" s="16" t="s">
        <v>421</v>
      </c>
      <c r="M145" s="16">
        <v>9.8341638676596048</v>
      </c>
      <c r="N145" s="16">
        <v>9.2361973137299082E-3</v>
      </c>
      <c r="O145" s="16">
        <v>6.0175565623482451E-5</v>
      </c>
      <c r="P145" s="16">
        <v>6.3747042413638474E-3</v>
      </c>
      <c r="Q145" s="16">
        <v>1.2031988552916257E-4</v>
      </c>
      <c r="R145" s="16">
        <v>1.0221191092160773E-2</v>
      </c>
      <c r="S145" s="16">
        <v>6.854296514719172E-3</v>
      </c>
      <c r="T145" s="16">
        <v>2.411709482609647E-4</v>
      </c>
      <c r="U145" s="16">
        <v>1.2028863981136023E-4</v>
      </c>
      <c r="V145" s="16">
        <v>2.1651017794510764E-2</v>
      </c>
      <c r="W145" s="16">
        <v>0.31301709999999999</v>
      </c>
      <c r="X145" s="16">
        <v>4.4716706547999995E-3</v>
      </c>
      <c r="Y145" s="16">
        <v>2.7078450078599998E-2</v>
      </c>
      <c r="Z145" s="16">
        <v>3.0258304766399999E-2</v>
      </c>
      <c r="AA145" s="16">
        <v>6.9559321301999998E-3</v>
      </c>
      <c r="AB145" s="16">
        <v>6.8764357629999995E-2</v>
      </c>
      <c r="AC145" s="16">
        <v>2.0845440000000001E-4</v>
      </c>
      <c r="AD145" s="16">
        <v>5.9191899999999998E-5</v>
      </c>
      <c r="AE145" s="68"/>
      <c r="AF145" s="16">
        <v>51344.2315495398</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0.182315679816061</v>
      </c>
      <c r="F146" s="16">
        <v>3.8056422178822951</v>
      </c>
      <c r="G146" s="16">
        <v>9.4168431765076534E-3</v>
      </c>
      <c r="H146" s="16">
        <v>1.4516667814732911E-3</v>
      </c>
      <c r="I146" s="16" t="s">
        <v>421</v>
      </c>
      <c r="J146" s="16" t="s">
        <v>421</v>
      </c>
      <c r="K146" s="16" t="s">
        <v>421</v>
      </c>
      <c r="L146" s="16" t="s">
        <v>421</v>
      </c>
      <c r="M146" s="16">
        <v>16.490403603638679</v>
      </c>
      <c r="N146" s="16">
        <v>0.84495567114484404</v>
      </c>
      <c r="O146" s="16">
        <v>1.1069999752181248E-3</v>
      </c>
      <c r="P146" s="16">
        <v>2.6599524557018364E-4</v>
      </c>
      <c r="Q146" s="16">
        <v>9.1722498472477132E-6</v>
      </c>
      <c r="R146" s="16">
        <v>4.8279231077885242E-3</v>
      </c>
      <c r="S146" s="16">
        <v>0.18796403999016384</v>
      </c>
      <c r="T146" s="16">
        <v>7.7692739106608125E-3</v>
      </c>
      <c r="U146" s="16">
        <v>1.1021715316129204E-3</v>
      </c>
      <c r="V146" s="16">
        <v>0.1096972130363506</v>
      </c>
      <c r="W146" s="16">
        <v>1.9505100000000001E-2</v>
      </c>
      <c r="X146" s="16">
        <v>2.9721755319999998E-4</v>
      </c>
      <c r="Y146" s="16">
        <v>5.4489584830000001E-4</v>
      </c>
      <c r="Z146" s="16">
        <v>1.8576176500000001E-4</v>
      </c>
      <c r="AA146" s="16">
        <v>6.3777540769999999E-4</v>
      </c>
      <c r="AB146" s="16">
        <v>1.6656505741999999E-3</v>
      </c>
      <c r="AC146" s="16">
        <v>1.9505E-5</v>
      </c>
      <c r="AD146" s="16">
        <v>1.9504499999999999E-5</v>
      </c>
      <c r="AE146" s="68"/>
      <c r="AF146" s="16">
        <v>1345.4199228646</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4.0204261025710224</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186.54954014678054</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1.2203379393401022</v>
      </c>
      <c r="O148" s="16">
        <v>5.9166407811458623E-3</v>
      </c>
      <c r="P148" s="16">
        <v>0</v>
      </c>
      <c r="Q148" s="16">
        <v>1.4209853476453574E-2</v>
      </c>
      <c r="R148" s="16">
        <v>0.44937722751420711</v>
      </c>
      <c r="S148" s="16">
        <v>9.8157302396852426</v>
      </c>
      <c r="T148" s="16">
        <v>7.2852172340790708E-2</v>
      </c>
      <c r="U148" s="16">
        <v>1.0802189396093849E-2</v>
      </c>
      <c r="V148" s="16">
        <v>4.2522152014176466</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50587.606381355501</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50587.606381355501</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224.26205863398414</v>
      </c>
      <c r="F152" s="55">
        <f t="shared" ref="F152:AD152" si="1">F141 + F151 + IF(AND(OR($B$4="AT",$B$4="BE",$B$4="CH",$B$4="GB",$B$4="IE",$B$4="LT",$B$4="LU",$B$4="NL"),SUM(F143:F149)&gt;0),SUM(F143:F149)-SUM(F27:F33),0)</f>
        <v>182.21099926018599</v>
      </c>
      <c r="G152" s="55">
        <f t="shared" si="1"/>
        <v>151.31077248328228</v>
      </c>
      <c r="H152" s="55">
        <f t="shared" si="1"/>
        <v>103.95108544081488</v>
      </c>
      <c r="I152" s="55">
        <f t="shared" si="1"/>
        <v>0</v>
      </c>
      <c r="J152" s="55">
        <f t="shared" si="1"/>
        <v>0</v>
      </c>
      <c r="K152" s="55">
        <f t="shared" si="1"/>
        <v>0</v>
      </c>
      <c r="L152" s="55">
        <f t="shared" si="1"/>
        <v>0</v>
      </c>
      <c r="M152" s="55">
        <f t="shared" si="1"/>
        <v>519.75180763920537</v>
      </c>
      <c r="N152" s="55">
        <f t="shared" si="1"/>
        <v>87.652643073558437</v>
      </c>
      <c r="O152" s="55">
        <f t="shared" si="1"/>
        <v>0.95651280900497748</v>
      </c>
      <c r="P152" s="55">
        <f t="shared" si="1"/>
        <v>0.84477617973474983</v>
      </c>
      <c r="Q152" s="55">
        <f t="shared" si="1"/>
        <v>2.8518984658717477</v>
      </c>
      <c r="R152" s="55">
        <f t="shared" si="1"/>
        <v>5.017049218332871</v>
      </c>
      <c r="S152" s="55">
        <f t="shared" si="1"/>
        <v>27.085185708893086</v>
      </c>
      <c r="T152" s="55">
        <f t="shared" si="1"/>
        <v>56.311282915267945</v>
      </c>
      <c r="U152" s="55">
        <f t="shared" si="1"/>
        <v>2.8530001952331072</v>
      </c>
      <c r="V152" s="55">
        <f t="shared" si="1"/>
        <v>69.962772045754193</v>
      </c>
      <c r="W152" s="55">
        <f t="shared" si="1"/>
        <v>182.50965714223597</v>
      </c>
      <c r="X152" s="55">
        <f t="shared" si="1"/>
        <v>2.1494707375731497</v>
      </c>
      <c r="Y152" s="55">
        <f t="shared" si="1"/>
        <v>2.3209628399787916</v>
      </c>
      <c r="Z152" s="55">
        <f t="shared" si="1"/>
        <v>1.402068779974432</v>
      </c>
      <c r="AA152" s="55">
        <f t="shared" si="1"/>
        <v>1.1854156106825331</v>
      </c>
      <c r="AB152" s="55">
        <f t="shared" si="1"/>
        <v>7.057917966803382</v>
      </c>
      <c r="AC152" s="55">
        <f t="shared" si="1"/>
        <v>39.938981040424082</v>
      </c>
      <c r="AD152" s="55">
        <f t="shared" si="1"/>
        <v>1.704721720660699</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224.26205863398414</v>
      </c>
      <c r="F154" s="55">
        <f>F141 + F153 - IF(OR($B$6=2005,$B$6&gt;=2020),SUM(F99:F122),0) + IF(AND(OR($B$4="AT",$B$4="BE",$B$4="CH",$B$4="GB",$B$4="IE",$B$4="LT",$B$4="LU",$B$4="NL"),SUM(F143:F149)&gt;0),SUM(F143:F149)-SUM(F27:F33),0)</f>
        <v>182.21099926018599</v>
      </c>
      <c r="G154" s="55">
        <f>G141 + G153 + IF(AND(OR($B$4="AT",$B$4="BE",$B$4="CH",$B$4="GB",$B$4="IE",$B$4="LT",$B$4="LU",$B$4="NL"),SUM(G143:G149)&gt;0),SUM(G143:G149)-SUM(G27:G33),0)</f>
        <v>151.31077248328228</v>
      </c>
      <c r="H154" s="55">
        <f t="shared" ref="H154:AD154" si="2">H141 + H153 + IF(AND(OR($B$4="AT",$B$4="BE",$B$4="CH",$B$4="GB",$B$4="IE",$B$4="LT",$B$4="LU",$B$4="NL"),SUM(H143:H149)&gt;0),SUM(H143:H149)-SUM(H27:H33),0)</f>
        <v>103.95108544081488</v>
      </c>
      <c r="I154" s="55">
        <f t="shared" si="2"/>
        <v>0</v>
      </c>
      <c r="J154" s="55">
        <f t="shared" si="2"/>
        <v>0</v>
      </c>
      <c r="K154" s="55">
        <f t="shared" si="2"/>
        <v>0</v>
      </c>
      <c r="L154" s="55">
        <f t="shared" si="2"/>
        <v>0</v>
      </c>
      <c r="M154" s="55">
        <f t="shared" si="2"/>
        <v>519.75180763920537</v>
      </c>
      <c r="N154" s="55">
        <f t="shared" si="2"/>
        <v>87.652643073558437</v>
      </c>
      <c r="O154" s="55">
        <f t="shared" si="2"/>
        <v>0.95651280900497748</v>
      </c>
      <c r="P154" s="55">
        <f t="shared" si="2"/>
        <v>0.84477617973474983</v>
      </c>
      <c r="Q154" s="55">
        <f t="shared" si="2"/>
        <v>2.8518984658717477</v>
      </c>
      <c r="R154" s="55">
        <f t="shared" si="2"/>
        <v>5.017049218332871</v>
      </c>
      <c r="S154" s="55">
        <f t="shared" si="2"/>
        <v>27.085185708893086</v>
      </c>
      <c r="T154" s="55">
        <f t="shared" si="2"/>
        <v>56.311282915267945</v>
      </c>
      <c r="U154" s="55">
        <f t="shared" si="2"/>
        <v>2.8530001952331072</v>
      </c>
      <c r="V154" s="55">
        <f t="shared" si="2"/>
        <v>69.962772045754193</v>
      </c>
      <c r="W154" s="55">
        <f t="shared" si="2"/>
        <v>182.50965714223597</v>
      </c>
      <c r="X154" s="55">
        <f t="shared" si="2"/>
        <v>2.1494707375731497</v>
      </c>
      <c r="Y154" s="55">
        <f t="shared" si="2"/>
        <v>2.3209628399787916</v>
      </c>
      <c r="Z154" s="55">
        <f t="shared" si="2"/>
        <v>1.402068779974432</v>
      </c>
      <c r="AA154" s="55">
        <f t="shared" si="2"/>
        <v>1.1854156106825331</v>
      </c>
      <c r="AB154" s="55">
        <f t="shared" si="2"/>
        <v>7.057917966803382</v>
      </c>
      <c r="AC154" s="55">
        <f t="shared" si="2"/>
        <v>39.938981040424082</v>
      </c>
      <c r="AD154" s="55">
        <f t="shared" si="2"/>
        <v>1.704721720660699</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15.1640522971888</v>
      </c>
      <c r="F157" s="55">
        <v>0.225231252730582</v>
      </c>
      <c r="G157" s="55">
        <v>0.89654900733048104</v>
      </c>
      <c r="H157" s="55" t="s">
        <v>420</v>
      </c>
      <c r="I157" s="55" t="s">
        <v>421</v>
      </c>
      <c r="J157" s="55" t="s">
        <v>421</v>
      </c>
      <c r="K157" s="55" t="s">
        <v>421</v>
      </c>
      <c r="L157" s="55" t="s">
        <v>421</v>
      </c>
      <c r="M157" s="55">
        <v>2.10214119090227</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3.5015583106174503E-2</v>
      </c>
      <c r="F158" s="55">
        <v>5.0326948503721901E-3</v>
      </c>
      <c r="G158" s="55">
        <v>2.0962176678031102E-3</v>
      </c>
      <c r="H158" s="55" t="s">
        <v>420</v>
      </c>
      <c r="I158" s="55" t="s">
        <v>421</v>
      </c>
      <c r="J158" s="55" t="s">
        <v>421</v>
      </c>
      <c r="K158" s="55" t="s">
        <v>421</v>
      </c>
      <c r="L158" s="55" t="s">
        <v>421</v>
      </c>
      <c r="M158" s="55">
        <v>0.25879175078071798</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20.536020143636048</v>
      </c>
      <c r="F159" s="55">
        <v>1.1413663578784257</v>
      </c>
      <c r="G159" s="55">
        <v>13.03453159114412</v>
      </c>
      <c r="H159" s="55">
        <v>2.6952674007434032E-3</v>
      </c>
      <c r="I159" s="55" t="s">
        <v>421</v>
      </c>
      <c r="J159" s="55" t="s">
        <v>421</v>
      </c>
      <c r="K159" s="55" t="s">
        <v>421</v>
      </c>
      <c r="L159" s="55" t="s">
        <v>421</v>
      </c>
      <c r="M159" s="55">
        <v>5.8624886318058698</v>
      </c>
      <c r="N159" s="55">
        <v>5.1125767707485247E-2</v>
      </c>
      <c r="O159" s="55">
        <v>7.1192753776392606E-3</v>
      </c>
      <c r="P159" s="55">
        <v>9.5092949986163907E-3</v>
      </c>
      <c r="Q159" s="55">
        <v>0.10583082812937399</v>
      </c>
      <c r="R159" s="55" t="s">
        <v>420</v>
      </c>
      <c r="S159" s="55">
        <v>0.10583082812937399</v>
      </c>
      <c r="T159" s="55">
        <v>6.0277900775711135</v>
      </c>
      <c r="U159" s="55">
        <v>0.10225153541497005</v>
      </c>
      <c r="V159" s="55">
        <v>0.23556185246851782</v>
      </c>
      <c r="W159" s="55" t="s">
        <v>420</v>
      </c>
      <c r="X159" s="55">
        <v>1.1159841402371409E-2</v>
      </c>
      <c r="Y159" s="55">
        <v>1.0454607545309809E-2</v>
      </c>
      <c r="Z159" s="55">
        <v>4.40853694046856E-3</v>
      </c>
      <c r="AA159" s="55" t="s">
        <v>420</v>
      </c>
      <c r="AB159" s="55">
        <v>2.6022985888149622E-2</v>
      </c>
      <c r="AC159" s="55" t="s">
        <v>422</v>
      </c>
      <c r="AD159" s="55" t="s">
        <v>422</v>
      </c>
      <c r="AE159" s="77"/>
      <c r="AF159" s="55">
        <v>241007.46789999999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13.388630760877989</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352.65217692493746</v>
      </c>
      <c r="F173" s="14">
        <f t="shared" ref="F173:AD173" si="3">SUM(F14:F140)+SUM(F143:F149)+SUM(F157:F164)</f>
        <v>230.18861488679227</v>
      </c>
      <c r="G173" s="14">
        <f t="shared" si="3"/>
        <v>168.05764079830976</v>
      </c>
      <c r="H173" s="14">
        <f t="shared" si="3"/>
        <v>104.56310669734307</v>
      </c>
      <c r="I173" s="14">
        <f t="shared" si="3"/>
        <v>0</v>
      </c>
      <c r="J173" s="14">
        <f t="shared" si="3"/>
        <v>0</v>
      </c>
      <c r="K173" s="14">
        <f t="shared" si="3"/>
        <v>0</v>
      </c>
      <c r="L173" s="14">
        <f t="shared" si="3"/>
        <v>0</v>
      </c>
      <c r="M173" s="14">
        <f t="shared" si="3"/>
        <v>741.29455578406146</v>
      </c>
      <c r="N173" s="14">
        <f t="shared" si="3"/>
        <v>121.06043827776533</v>
      </c>
      <c r="O173" s="14">
        <f t="shared" si="3"/>
        <v>0.97102168873750849</v>
      </c>
      <c r="P173" s="14">
        <f t="shared" si="3"/>
        <v>0.8791908846234564</v>
      </c>
      <c r="Q173" s="14">
        <f t="shared" si="3"/>
        <v>2.9725670251100826</v>
      </c>
      <c r="R173" s="14">
        <f t="shared" si="3"/>
        <v>5.5021057381170628</v>
      </c>
      <c r="S173" s="14">
        <f t="shared" si="3"/>
        <v>37.215711074895673</v>
      </c>
      <c r="T173" s="14">
        <f t="shared" si="3"/>
        <v>62.42285662070055</v>
      </c>
      <c r="U173" s="14">
        <f t="shared" si="3"/>
        <v>2.9676615751440489</v>
      </c>
      <c r="V173" s="14">
        <f t="shared" si="3"/>
        <v>74.647836700532508</v>
      </c>
      <c r="W173" s="14">
        <f t="shared" si="3"/>
        <v>184.56020694223596</v>
      </c>
      <c r="X173" s="14">
        <f t="shared" si="3"/>
        <v>2.217404886735121</v>
      </c>
      <c r="Y173" s="14">
        <f t="shared" si="3"/>
        <v>2.4204842624710015</v>
      </c>
      <c r="Z173" s="14">
        <f t="shared" si="3"/>
        <v>1.4813237061430005</v>
      </c>
      <c r="AA173" s="14">
        <f t="shared" si="3"/>
        <v>1.2476731123002331</v>
      </c>
      <c r="AB173" s="14">
        <f t="shared" si="3"/>
        <v>7.3668859662438324</v>
      </c>
      <c r="AC173" s="14">
        <f t="shared" si="3"/>
        <v>39.940927027324079</v>
      </c>
      <c r="AD173" s="14">
        <f t="shared" si="3"/>
        <v>1.705155408060699</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10"/>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5.554687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1999</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1999</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26.463243712168996</v>
      </c>
      <c r="F14" s="16">
        <v>0.40455097188730327</v>
      </c>
      <c r="G14" s="16">
        <v>26.530691716915001</v>
      </c>
      <c r="H14" s="16">
        <v>9.5790773030000002E-3</v>
      </c>
      <c r="I14" s="16" t="s">
        <v>421</v>
      </c>
      <c r="J14" s="16" t="s">
        <v>421</v>
      </c>
      <c r="K14" s="16" t="s">
        <v>421</v>
      </c>
      <c r="L14" s="16" t="s">
        <v>421</v>
      </c>
      <c r="M14" s="16">
        <v>2.3837277011329991</v>
      </c>
      <c r="N14" s="16">
        <v>0.46097132613150005</v>
      </c>
      <c r="O14" s="16">
        <v>3.0492526378900001E-2</v>
      </c>
      <c r="P14" s="16">
        <v>0.248122379400951</v>
      </c>
      <c r="Q14" s="16">
        <v>0.26947460468640005</v>
      </c>
      <c r="R14" s="16">
        <v>0.43412805466804993</v>
      </c>
      <c r="S14" s="16">
        <v>0.40602794272409998</v>
      </c>
      <c r="T14" s="16">
        <v>1.2201726737979</v>
      </c>
      <c r="U14" s="16">
        <v>0.82902702538467499</v>
      </c>
      <c r="V14" s="16">
        <v>1.8558081882829998</v>
      </c>
      <c r="W14" s="16">
        <v>20.318411121492229</v>
      </c>
      <c r="X14" s="16">
        <v>7.7935965770000015E-5</v>
      </c>
      <c r="Y14" s="16">
        <v>4.2828282999999991E-5</v>
      </c>
      <c r="Z14" s="16">
        <v>3.7097307839999999E-5</v>
      </c>
      <c r="AA14" s="16">
        <v>1.4773219637999996E-4</v>
      </c>
      <c r="AB14" s="16">
        <v>3.0559375298499998E-4</v>
      </c>
      <c r="AC14" s="16">
        <v>21.25608833038671</v>
      </c>
      <c r="AD14" s="16">
        <v>3.28335093229E-3</v>
      </c>
      <c r="AE14" s="68"/>
      <c r="AF14" s="16">
        <v>4077.2010785470002</v>
      </c>
      <c r="AG14" s="16">
        <v>89063.698000000004</v>
      </c>
      <c r="AH14" s="16">
        <v>112059.07917383</v>
      </c>
      <c r="AI14" s="16">
        <v>3185.3528358815302</v>
      </c>
      <c r="AJ14" s="16">
        <v>4959.4022144901201</v>
      </c>
      <c r="AK14" s="16" t="s">
        <v>422</v>
      </c>
      <c r="AL14" s="23" t="s">
        <v>45</v>
      </c>
    </row>
    <row r="15" spans="1:38" s="1" customFormat="1" ht="26.25" customHeight="1" thickBot="1" x14ac:dyDescent="0.3">
      <c r="A15" s="29" t="s">
        <v>49</v>
      </c>
      <c r="B15" s="29" t="s">
        <v>50</v>
      </c>
      <c r="C15" s="30" t="s">
        <v>51</v>
      </c>
      <c r="D15" s="31"/>
      <c r="E15" s="16">
        <v>7.1723824181451192</v>
      </c>
      <c r="F15" s="16">
        <v>0.38559994331595482</v>
      </c>
      <c r="G15" s="16">
        <v>23.757036493970975</v>
      </c>
      <c r="H15" s="16">
        <v>1E-3</v>
      </c>
      <c r="I15" s="16" t="s">
        <v>421</v>
      </c>
      <c r="J15" s="16" t="s">
        <v>421</v>
      </c>
      <c r="K15" s="16" t="s">
        <v>421</v>
      </c>
      <c r="L15" s="16" t="s">
        <v>421</v>
      </c>
      <c r="M15" s="16">
        <v>2.1577635945079798</v>
      </c>
      <c r="N15" s="16">
        <v>0.15587598853877466</v>
      </c>
      <c r="O15" s="16">
        <v>1.7503487025197439E-2</v>
      </c>
      <c r="P15" s="16">
        <v>7.1500000000000001E-3</v>
      </c>
      <c r="Q15" s="16">
        <v>3.0564796905736602E-2</v>
      </c>
      <c r="R15" s="16">
        <v>0.25581577967316121</v>
      </c>
      <c r="S15" s="16">
        <v>0.23136193136779387</v>
      </c>
      <c r="T15" s="16">
        <v>13.845277749814414</v>
      </c>
      <c r="U15" s="16">
        <v>4.2839400428265496E-3</v>
      </c>
      <c r="V15" s="16">
        <v>0.41500000000000004</v>
      </c>
      <c r="W15" s="16">
        <v>5.6318619399999999E-2</v>
      </c>
      <c r="X15" s="16" t="s">
        <v>420</v>
      </c>
      <c r="Y15" s="16" t="s">
        <v>420</v>
      </c>
      <c r="Z15" s="16" t="s">
        <v>420</v>
      </c>
      <c r="AA15" s="16" t="s">
        <v>420</v>
      </c>
      <c r="AB15" s="16" t="s">
        <v>420</v>
      </c>
      <c r="AC15" s="16" t="s">
        <v>422</v>
      </c>
      <c r="AD15" s="16" t="s">
        <v>422</v>
      </c>
      <c r="AE15" s="68"/>
      <c r="AF15" s="16">
        <v>61224.238001199999</v>
      </c>
      <c r="AG15" s="16" t="s">
        <v>422</v>
      </c>
      <c r="AH15" s="16">
        <v>2952.5786125</v>
      </c>
      <c r="AI15" s="16" t="s">
        <v>422</v>
      </c>
      <c r="AJ15" s="16" t="s">
        <v>422</v>
      </c>
      <c r="AK15" s="16" t="s">
        <v>422</v>
      </c>
      <c r="AL15" s="23" t="s">
        <v>45</v>
      </c>
    </row>
    <row r="16" spans="1:38" s="1" customFormat="1" ht="26.25" customHeight="1" thickBot="1" x14ac:dyDescent="0.3">
      <c r="A16" s="29" t="s">
        <v>49</v>
      </c>
      <c r="B16" s="29" t="s">
        <v>52</v>
      </c>
      <c r="C16" s="30" t="s">
        <v>53</v>
      </c>
      <c r="D16" s="31"/>
      <c r="E16" s="16">
        <v>1.6509157657973801</v>
      </c>
      <c r="F16" s="16">
        <v>7.3783463927199998E-3</v>
      </c>
      <c r="G16" s="16">
        <v>0.180883466951791</v>
      </c>
      <c r="H16" s="16" t="s">
        <v>422</v>
      </c>
      <c r="I16" s="16" t="s">
        <v>421</v>
      </c>
      <c r="J16" s="16" t="s">
        <v>421</v>
      </c>
      <c r="K16" s="16" t="s">
        <v>421</v>
      </c>
      <c r="L16" s="16" t="s">
        <v>421</v>
      </c>
      <c r="M16" s="16">
        <v>0.115237154063382</v>
      </c>
      <c r="N16" s="16">
        <v>1E-4</v>
      </c>
      <c r="O16" s="16" t="s">
        <v>420</v>
      </c>
      <c r="P16" s="16" t="s">
        <v>420</v>
      </c>
      <c r="Q16" s="16" t="s">
        <v>420</v>
      </c>
      <c r="R16" s="16">
        <v>2.9999999999999997E-4</v>
      </c>
      <c r="S16" s="16">
        <v>1E-4</v>
      </c>
      <c r="T16" s="16">
        <v>8.0999999999999996E-3</v>
      </c>
      <c r="U16" s="16" t="s">
        <v>420</v>
      </c>
      <c r="V16" s="16" t="s">
        <v>420</v>
      </c>
      <c r="W16" s="16" t="s">
        <v>423</v>
      </c>
      <c r="X16" s="16" t="s">
        <v>423</v>
      </c>
      <c r="Y16" s="16" t="s">
        <v>423</v>
      </c>
      <c r="Z16" s="16" t="s">
        <v>423</v>
      </c>
      <c r="AA16" s="16" t="s">
        <v>423</v>
      </c>
      <c r="AB16" s="16" t="s">
        <v>423</v>
      </c>
      <c r="AC16" s="16" t="s">
        <v>423</v>
      </c>
      <c r="AD16" s="16" t="s">
        <v>422</v>
      </c>
      <c r="AE16" s="68"/>
      <c r="AF16" s="16">
        <v>1002.245275</v>
      </c>
      <c r="AG16" s="16">
        <v>4147.0522000000001</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8.1896785630661634E-2</v>
      </c>
      <c r="F17" s="16">
        <v>1.7094218975952237E-2</v>
      </c>
      <c r="G17" s="16">
        <v>7.1636540841770666E-2</v>
      </c>
      <c r="H17" s="16" t="s">
        <v>420</v>
      </c>
      <c r="I17" s="16" t="s">
        <v>421</v>
      </c>
      <c r="J17" s="16" t="s">
        <v>421</v>
      </c>
      <c r="K17" s="16" t="s">
        <v>421</v>
      </c>
      <c r="L17" s="16" t="s">
        <v>421</v>
      </c>
      <c r="M17" s="16">
        <v>7.0000833030400958E-2</v>
      </c>
      <c r="N17" s="16">
        <v>0.44283942512769919</v>
      </c>
      <c r="O17" s="16">
        <v>5.1000000000000004E-3</v>
      </c>
      <c r="P17" s="16">
        <v>5.9999999999999995E-4</v>
      </c>
      <c r="Q17" s="16">
        <v>0.18870000000000001</v>
      </c>
      <c r="R17" s="16">
        <v>9.4700000000000006E-2</v>
      </c>
      <c r="S17" s="16">
        <v>0.2392</v>
      </c>
      <c r="T17" s="16">
        <v>0.26240000000000002</v>
      </c>
      <c r="U17" s="16">
        <v>1E-3</v>
      </c>
      <c r="V17" s="16">
        <v>1.3</v>
      </c>
      <c r="W17" s="16">
        <v>9.2928134400000004E-3</v>
      </c>
      <c r="X17" s="16" t="s">
        <v>420</v>
      </c>
      <c r="Y17" s="16" t="s">
        <v>420</v>
      </c>
      <c r="Z17" s="16" t="s">
        <v>420</v>
      </c>
      <c r="AA17" s="16" t="s">
        <v>420</v>
      </c>
      <c r="AB17" s="16" t="s">
        <v>420</v>
      </c>
      <c r="AC17" s="16" t="s">
        <v>422</v>
      </c>
      <c r="AD17" s="16" t="s">
        <v>422</v>
      </c>
      <c r="AE17" s="68"/>
      <c r="AF17" s="16">
        <v>92.026490877260002</v>
      </c>
      <c r="AG17" s="16">
        <v>0</v>
      </c>
      <c r="AH17" s="16">
        <v>10333.035020724799</v>
      </c>
      <c r="AI17" s="16" t="s">
        <v>422</v>
      </c>
      <c r="AJ17" s="16" t="s">
        <v>422</v>
      </c>
      <c r="AK17" s="16" t="s">
        <v>422</v>
      </c>
      <c r="AL17" s="23" t="s">
        <v>45</v>
      </c>
    </row>
    <row r="18" spans="1:38" s="2" customFormat="1" ht="26.25" customHeight="1" thickBot="1" x14ac:dyDescent="0.3">
      <c r="A18" s="29" t="s">
        <v>49</v>
      </c>
      <c r="B18" s="29" t="s">
        <v>56</v>
      </c>
      <c r="C18" s="30" t="s">
        <v>57</v>
      </c>
      <c r="D18" s="31"/>
      <c r="E18" s="16">
        <v>0.55468824938649264</v>
      </c>
      <c r="F18" s="16">
        <v>1.9566577005443099E-2</v>
      </c>
      <c r="G18" s="16">
        <v>0.39926179979601478</v>
      </c>
      <c r="H18" s="16" t="s">
        <v>420</v>
      </c>
      <c r="I18" s="16" t="s">
        <v>421</v>
      </c>
      <c r="J18" s="16" t="s">
        <v>421</v>
      </c>
      <c r="K18" s="16" t="s">
        <v>421</v>
      </c>
      <c r="L18" s="16" t="s">
        <v>421</v>
      </c>
      <c r="M18" s="16">
        <v>0.21814376527149357</v>
      </c>
      <c r="N18" s="16">
        <v>1.9602655309652502E-2</v>
      </c>
      <c r="O18" s="16">
        <v>8.9999999999999998E-4</v>
      </c>
      <c r="P18" s="16">
        <v>5.0000000000000001E-4</v>
      </c>
      <c r="Q18" s="16">
        <v>3.7000000000000002E-3</v>
      </c>
      <c r="R18" s="16">
        <v>1.8599999999999998E-2</v>
      </c>
      <c r="S18" s="16">
        <v>1.21E-2</v>
      </c>
      <c r="T18" s="16">
        <v>0.52781056916038749</v>
      </c>
      <c r="U18" s="16">
        <v>4.0000000000000002E-4</v>
      </c>
      <c r="V18" s="16" t="s">
        <v>420</v>
      </c>
      <c r="W18" s="16">
        <v>1.098103793E-2</v>
      </c>
      <c r="X18" s="16" t="s">
        <v>420</v>
      </c>
      <c r="Y18" s="16" t="s">
        <v>420</v>
      </c>
      <c r="Z18" s="16" t="s">
        <v>420</v>
      </c>
      <c r="AA18" s="16" t="s">
        <v>420</v>
      </c>
      <c r="AB18" s="16" t="s">
        <v>420</v>
      </c>
      <c r="AC18" s="16" t="s">
        <v>420</v>
      </c>
      <c r="AD18" s="16" t="s">
        <v>422</v>
      </c>
      <c r="AE18" s="68"/>
      <c r="AF18" s="16">
        <v>1826.73568929524</v>
      </c>
      <c r="AG18" s="16">
        <v>852.60069999999996</v>
      </c>
      <c r="AH18" s="16">
        <v>4094.9650800692002</v>
      </c>
      <c r="AI18" s="16" t="s">
        <v>422</v>
      </c>
      <c r="AJ18" s="16" t="s">
        <v>422</v>
      </c>
      <c r="AK18" s="16" t="s">
        <v>422</v>
      </c>
      <c r="AL18" s="23" t="s">
        <v>45</v>
      </c>
    </row>
    <row r="19" spans="1:38" s="2" customFormat="1" ht="26.25" customHeight="1" thickBot="1" x14ac:dyDescent="0.3">
      <c r="A19" s="29" t="s">
        <v>49</v>
      </c>
      <c r="B19" s="29" t="s">
        <v>58</v>
      </c>
      <c r="C19" s="30" t="s">
        <v>59</v>
      </c>
      <c r="D19" s="31"/>
      <c r="E19" s="16">
        <v>4.2174661408537357</v>
      </c>
      <c r="F19" s="16">
        <v>0.269055077879997</v>
      </c>
      <c r="G19" s="16">
        <v>2.8147318337420102</v>
      </c>
      <c r="H19" s="16" t="s">
        <v>420</v>
      </c>
      <c r="I19" s="16" t="s">
        <v>421</v>
      </c>
      <c r="J19" s="16" t="s">
        <v>421</v>
      </c>
      <c r="K19" s="16" t="s">
        <v>421</v>
      </c>
      <c r="L19" s="16" t="s">
        <v>421</v>
      </c>
      <c r="M19" s="16">
        <v>0.29080870571280004</v>
      </c>
      <c r="N19" s="16">
        <v>0.1318</v>
      </c>
      <c r="O19" s="16">
        <v>1.32E-2</v>
      </c>
      <c r="P19" s="16">
        <v>8.1798600699650205E-3</v>
      </c>
      <c r="Q19" s="16">
        <v>1.32E-2</v>
      </c>
      <c r="R19" s="16">
        <v>0.2636</v>
      </c>
      <c r="S19" s="16">
        <v>0.1318</v>
      </c>
      <c r="T19" s="16">
        <v>7.9686681853803902</v>
      </c>
      <c r="U19" s="16">
        <v>5.3E-3</v>
      </c>
      <c r="V19" s="16">
        <v>0.3</v>
      </c>
      <c r="W19" s="16">
        <v>5.80440279832002E-2</v>
      </c>
      <c r="X19" s="16" t="s">
        <v>420</v>
      </c>
      <c r="Y19" s="16" t="s">
        <v>420</v>
      </c>
      <c r="Z19" s="16" t="s">
        <v>420</v>
      </c>
      <c r="AA19" s="16" t="s">
        <v>420</v>
      </c>
      <c r="AB19" s="16" t="s">
        <v>420</v>
      </c>
      <c r="AC19" s="16" t="s">
        <v>422</v>
      </c>
      <c r="AD19" s="16" t="s">
        <v>422</v>
      </c>
      <c r="AE19" s="68"/>
      <c r="AF19" s="16">
        <v>9761.0251637221299</v>
      </c>
      <c r="AG19" s="16">
        <v>0</v>
      </c>
      <c r="AH19" s="16">
        <v>41502.434902048997</v>
      </c>
      <c r="AI19" s="16" t="s">
        <v>422</v>
      </c>
      <c r="AJ19" s="16">
        <v>0</v>
      </c>
      <c r="AK19" s="16" t="s">
        <v>422</v>
      </c>
      <c r="AL19" s="23" t="s">
        <v>45</v>
      </c>
    </row>
    <row r="20" spans="1:38" s="2" customFormat="1" ht="26.25" customHeight="1" thickBot="1" x14ac:dyDescent="0.3">
      <c r="A20" s="29" t="s">
        <v>49</v>
      </c>
      <c r="B20" s="29" t="s">
        <v>60</v>
      </c>
      <c r="C20" s="30" t="s">
        <v>61</v>
      </c>
      <c r="D20" s="31"/>
      <c r="E20" s="16">
        <v>0.36824581918665639</v>
      </c>
      <c r="F20" s="16">
        <v>2.7108535704077601E-2</v>
      </c>
      <c r="G20" s="16">
        <v>0.51135847796908074</v>
      </c>
      <c r="H20" s="16" t="s">
        <v>420</v>
      </c>
      <c r="I20" s="16" t="s">
        <v>421</v>
      </c>
      <c r="J20" s="16" t="s">
        <v>421</v>
      </c>
      <c r="K20" s="16" t="s">
        <v>421</v>
      </c>
      <c r="L20" s="16" t="s">
        <v>421</v>
      </c>
      <c r="M20" s="16">
        <v>0.1062450102738029</v>
      </c>
      <c r="N20" s="16">
        <v>2.3E-3</v>
      </c>
      <c r="O20" s="16">
        <v>1E-4</v>
      </c>
      <c r="P20" s="16" t="s">
        <v>420</v>
      </c>
      <c r="Q20" s="16">
        <v>8.0000000000000004E-4</v>
      </c>
      <c r="R20" s="16">
        <v>1.2999999999999999E-3</v>
      </c>
      <c r="S20" s="16">
        <v>1.4E-3</v>
      </c>
      <c r="T20" s="16">
        <v>2.6800000000000001E-2</v>
      </c>
      <c r="U20" s="16" t="s">
        <v>420</v>
      </c>
      <c r="V20" s="16" t="s">
        <v>420</v>
      </c>
      <c r="W20" s="16">
        <v>1.4887626272941899E-2</v>
      </c>
      <c r="X20" s="16" t="s">
        <v>420</v>
      </c>
      <c r="Y20" s="16" t="s">
        <v>420</v>
      </c>
      <c r="Z20" s="16" t="s">
        <v>420</v>
      </c>
      <c r="AA20" s="16" t="s">
        <v>420</v>
      </c>
      <c r="AB20" s="16" t="s">
        <v>420</v>
      </c>
      <c r="AC20" s="16" t="s">
        <v>422</v>
      </c>
      <c r="AD20" s="16" t="s">
        <v>422</v>
      </c>
      <c r="AE20" s="68"/>
      <c r="AF20" s="16">
        <v>154.84213258672699</v>
      </c>
      <c r="AG20" s="16">
        <v>1269.6569</v>
      </c>
      <c r="AH20" s="16">
        <v>4232.7836768917996</v>
      </c>
      <c r="AI20" s="16">
        <v>67.97535839999999</v>
      </c>
      <c r="AJ20" s="16" t="s">
        <v>422</v>
      </c>
      <c r="AK20" s="16" t="s">
        <v>422</v>
      </c>
      <c r="AL20" s="23" t="s">
        <v>45</v>
      </c>
    </row>
    <row r="21" spans="1:38" s="2" customFormat="1" ht="26.25" customHeight="1" thickBot="1" x14ac:dyDescent="0.3">
      <c r="A21" s="29" t="s">
        <v>49</v>
      </c>
      <c r="B21" s="29" t="s">
        <v>62</v>
      </c>
      <c r="C21" s="30" t="s">
        <v>63</v>
      </c>
      <c r="D21" s="31"/>
      <c r="E21" s="16">
        <v>2.3156317807310915</v>
      </c>
      <c r="F21" s="16">
        <v>8.4892049389059601E-2</v>
      </c>
      <c r="G21" s="16">
        <v>4.440160700186337</v>
      </c>
      <c r="H21" s="16" t="s">
        <v>420</v>
      </c>
      <c r="I21" s="16" t="s">
        <v>421</v>
      </c>
      <c r="J21" s="16" t="s">
        <v>421</v>
      </c>
      <c r="K21" s="16" t="s">
        <v>421</v>
      </c>
      <c r="L21" s="16" t="s">
        <v>421</v>
      </c>
      <c r="M21" s="16">
        <v>0.6064984534603205</v>
      </c>
      <c r="N21" s="16">
        <v>0.1011</v>
      </c>
      <c r="O21" s="16">
        <v>0.01</v>
      </c>
      <c r="P21" s="16">
        <v>6.0000000000000001E-3</v>
      </c>
      <c r="Q21" s="16">
        <v>1.06E-2</v>
      </c>
      <c r="R21" s="16">
        <v>0.19950000000000001</v>
      </c>
      <c r="S21" s="16">
        <v>0.1004</v>
      </c>
      <c r="T21" s="16">
        <v>6.1863999999999999</v>
      </c>
      <c r="U21" s="16">
        <v>4.0000000000000001E-3</v>
      </c>
      <c r="V21" s="16">
        <v>0.2</v>
      </c>
      <c r="W21" s="16">
        <v>3.7190545376991999E-2</v>
      </c>
      <c r="X21" s="16" t="s">
        <v>420</v>
      </c>
      <c r="Y21" s="16" t="s">
        <v>420</v>
      </c>
      <c r="Z21" s="16" t="s">
        <v>420</v>
      </c>
      <c r="AA21" s="16" t="s">
        <v>420</v>
      </c>
      <c r="AB21" s="16" t="s">
        <v>420</v>
      </c>
      <c r="AC21" s="16" t="s">
        <v>422</v>
      </c>
      <c r="AD21" s="16" t="s">
        <v>422</v>
      </c>
      <c r="AE21" s="68"/>
      <c r="AF21" s="16">
        <v>7627.6892545682404</v>
      </c>
      <c r="AG21" s="16">
        <v>1350.4368999999999</v>
      </c>
      <c r="AH21" s="16">
        <v>13721.879092612</v>
      </c>
      <c r="AI21" s="16">
        <v>32.622999999999998</v>
      </c>
      <c r="AJ21" s="16">
        <v>32.622999999999998</v>
      </c>
      <c r="AK21" s="16" t="s">
        <v>422</v>
      </c>
      <c r="AL21" s="23" t="s">
        <v>45</v>
      </c>
    </row>
    <row r="22" spans="1:38" s="2" customFormat="1" ht="26.25" customHeight="1" thickBot="1" x14ac:dyDescent="0.3">
      <c r="A22" s="29" t="s">
        <v>49</v>
      </c>
      <c r="B22" s="29" t="s">
        <v>64</v>
      </c>
      <c r="C22" s="30" t="s">
        <v>65</v>
      </c>
      <c r="D22" s="31"/>
      <c r="E22" s="16">
        <v>0.69272302746831138</v>
      </c>
      <c r="F22" s="16">
        <v>3.2078421704900897E-2</v>
      </c>
      <c r="G22" s="16">
        <v>0.75222988553540837</v>
      </c>
      <c r="H22" s="16" t="s">
        <v>420</v>
      </c>
      <c r="I22" s="16" t="s">
        <v>421</v>
      </c>
      <c r="J22" s="16" t="s">
        <v>421</v>
      </c>
      <c r="K22" s="16" t="s">
        <v>421</v>
      </c>
      <c r="L22" s="16" t="s">
        <v>421</v>
      </c>
      <c r="M22" s="16">
        <v>7.6264197728460659E-2</v>
      </c>
      <c r="N22" s="16">
        <v>3.5590000000000004E-2</v>
      </c>
      <c r="O22" s="16">
        <v>2.8999999999999998E-3</v>
      </c>
      <c r="P22" s="16">
        <v>1.6999999999999999E-3</v>
      </c>
      <c r="Q22" s="16">
        <v>3.0000000000000001E-3</v>
      </c>
      <c r="R22" s="16">
        <v>6.7080000000000001E-2</v>
      </c>
      <c r="S22" s="16">
        <v>3.0640000000000001E-2</v>
      </c>
      <c r="T22" s="16">
        <v>1.7207300000000001</v>
      </c>
      <c r="U22" s="16">
        <v>1.1999999999999999E-3</v>
      </c>
      <c r="V22" s="16">
        <v>0.12817000000000001</v>
      </c>
      <c r="W22" s="16">
        <v>1.4384769820155499E-2</v>
      </c>
      <c r="X22" s="16" t="s">
        <v>420</v>
      </c>
      <c r="Y22" s="16" t="s">
        <v>420</v>
      </c>
      <c r="Z22" s="16" t="s">
        <v>420</v>
      </c>
      <c r="AA22" s="16" t="s">
        <v>420</v>
      </c>
      <c r="AB22" s="16" t="s">
        <v>420</v>
      </c>
      <c r="AC22" s="16" t="s">
        <v>422</v>
      </c>
      <c r="AD22" s="16" t="s">
        <v>422</v>
      </c>
      <c r="AE22" s="68"/>
      <c r="AF22" s="16">
        <v>2843.0213639992253</v>
      </c>
      <c r="AG22" s="16">
        <v>127.46613400000001</v>
      </c>
      <c r="AH22" s="16">
        <v>10559.310113926002</v>
      </c>
      <c r="AI22" s="16">
        <v>0</v>
      </c>
      <c r="AJ22" s="16">
        <v>97.735590000000002</v>
      </c>
      <c r="AK22" s="16" t="s">
        <v>422</v>
      </c>
      <c r="AL22" s="23" t="s">
        <v>45</v>
      </c>
    </row>
    <row r="23" spans="1:38" s="2" customFormat="1" ht="26.25" customHeight="1" thickBot="1" x14ac:dyDescent="0.3">
      <c r="A23" s="29" t="s">
        <v>66</v>
      </c>
      <c r="B23" s="29" t="s">
        <v>387</v>
      </c>
      <c r="C23" s="30" t="s">
        <v>383</v>
      </c>
      <c r="D23" s="47"/>
      <c r="E23" s="16">
        <v>3.64948936</v>
      </c>
      <c r="F23" s="16">
        <v>1.0445703200000001</v>
      </c>
      <c r="G23" s="16">
        <v>7.0718000000000003E-2</v>
      </c>
      <c r="H23" s="16">
        <v>6.9423979100000002E-4</v>
      </c>
      <c r="I23" s="16" t="s">
        <v>421</v>
      </c>
      <c r="J23" s="16" t="s">
        <v>421</v>
      </c>
      <c r="K23" s="16" t="s">
        <v>421</v>
      </c>
      <c r="L23" s="16" t="s">
        <v>421</v>
      </c>
      <c r="M23" s="16">
        <v>3.65720724</v>
      </c>
      <c r="N23" s="16">
        <v>8.9899999999999994E-2</v>
      </c>
      <c r="O23" s="16">
        <v>1.3685254049999999E-3</v>
      </c>
      <c r="P23" s="16" t="s">
        <v>420</v>
      </c>
      <c r="Q23" s="16" t="s">
        <v>420</v>
      </c>
      <c r="R23" s="16">
        <v>4.4939138700000004E-3</v>
      </c>
      <c r="S23" s="16">
        <v>0.21002598410000001</v>
      </c>
      <c r="T23" s="16">
        <v>6.2193147499999997E-3</v>
      </c>
      <c r="U23" s="16">
        <v>8.2680480499999992E-4</v>
      </c>
      <c r="V23" s="16">
        <v>0.1167052505</v>
      </c>
      <c r="W23" s="16" t="s">
        <v>420</v>
      </c>
      <c r="X23" s="16">
        <v>2.5784555769999998E-3</v>
      </c>
      <c r="Y23" s="16">
        <v>4.2601442700000002E-3</v>
      </c>
      <c r="Z23" s="16" t="s">
        <v>420</v>
      </c>
      <c r="AA23" s="16" t="s">
        <v>420</v>
      </c>
      <c r="AB23" s="16">
        <v>6.8385998470000004E-3</v>
      </c>
      <c r="AC23" s="16" t="s">
        <v>422</v>
      </c>
      <c r="AD23" s="16" t="s">
        <v>422</v>
      </c>
      <c r="AE23" s="68"/>
      <c r="AF23" s="16">
        <v>3892.0928558694186</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2.0032906325462148</v>
      </c>
      <c r="F24" s="16">
        <v>9.2647059127599407E-2</v>
      </c>
      <c r="G24" s="16">
        <v>1.6737771362035392</v>
      </c>
      <c r="H24" s="16" t="s">
        <v>420</v>
      </c>
      <c r="I24" s="16" t="s">
        <v>421</v>
      </c>
      <c r="J24" s="16" t="s">
        <v>421</v>
      </c>
      <c r="K24" s="16" t="s">
        <v>421</v>
      </c>
      <c r="L24" s="16" t="s">
        <v>421</v>
      </c>
      <c r="M24" s="16">
        <v>1.788919102762917</v>
      </c>
      <c r="N24" s="16">
        <v>5.0799999999999991E-2</v>
      </c>
      <c r="O24" s="16">
        <v>5.1000000000000004E-3</v>
      </c>
      <c r="P24" s="16">
        <v>3.1000000000000003E-3</v>
      </c>
      <c r="Q24" s="16">
        <v>5.1000000000000004E-3</v>
      </c>
      <c r="R24" s="16">
        <v>0.11102715488440464</v>
      </c>
      <c r="S24" s="16">
        <v>5.0799999999999991E-2</v>
      </c>
      <c r="T24" s="16">
        <v>3.0273999999999996</v>
      </c>
      <c r="U24" s="16">
        <v>2E-3</v>
      </c>
      <c r="V24" s="16">
        <v>0.1</v>
      </c>
      <c r="W24" s="16">
        <v>2.116817847545302E-2</v>
      </c>
      <c r="X24" s="16" t="s">
        <v>420</v>
      </c>
      <c r="Y24" s="16" t="s">
        <v>420</v>
      </c>
      <c r="Z24" s="16" t="s">
        <v>420</v>
      </c>
      <c r="AA24" s="16" t="s">
        <v>420</v>
      </c>
      <c r="AB24" s="16" t="s">
        <v>420</v>
      </c>
      <c r="AC24" s="16" t="s">
        <v>420</v>
      </c>
      <c r="AD24" s="16" t="s">
        <v>422</v>
      </c>
      <c r="AE24" s="68"/>
      <c r="AF24" s="16">
        <v>8434.1754228821173</v>
      </c>
      <c r="AG24" s="16">
        <v>0</v>
      </c>
      <c r="AH24" s="16">
        <v>25348.778905418003</v>
      </c>
      <c r="AI24" s="16">
        <v>1033.7768000000001</v>
      </c>
      <c r="AJ24" s="16" t="s">
        <v>422</v>
      </c>
      <c r="AK24" s="16" t="s">
        <v>422</v>
      </c>
      <c r="AL24" s="23" t="s">
        <v>45</v>
      </c>
    </row>
    <row r="25" spans="1:38" s="2" customFormat="1" ht="26.25" customHeight="1" thickBot="1" x14ac:dyDescent="0.3">
      <c r="A25" s="29" t="s">
        <v>69</v>
      </c>
      <c r="B25" s="29" t="s">
        <v>70</v>
      </c>
      <c r="C25" s="30" t="s">
        <v>71</v>
      </c>
      <c r="D25" s="31"/>
      <c r="E25" s="16">
        <v>1.5437443353299483</v>
      </c>
      <c r="F25" s="16">
        <v>0.13694488104309832</v>
      </c>
      <c r="G25" s="16">
        <v>9.9227654349862471E-2</v>
      </c>
      <c r="H25" s="16" t="s">
        <v>420</v>
      </c>
      <c r="I25" s="16" t="s">
        <v>421</v>
      </c>
      <c r="J25" s="16" t="s">
        <v>421</v>
      </c>
      <c r="K25" s="16" t="s">
        <v>421</v>
      </c>
      <c r="L25" s="16" t="s">
        <v>421</v>
      </c>
      <c r="M25" s="16">
        <v>1.2403991501268945</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62239.624961343005</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7.2479294635459804E-3</v>
      </c>
      <c r="F26" s="16">
        <v>1.3111151813337968E-2</v>
      </c>
      <c r="G26" s="16">
        <v>9.4592413568187904E-4</v>
      </c>
      <c r="H26" s="16" t="s">
        <v>420</v>
      </c>
      <c r="I26" s="16" t="s">
        <v>421</v>
      </c>
      <c r="J26" s="16" t="s">
        <v>421</v>
      </c>
      <c r="K26" s="16" t="s">
        <v>421</v>
      </c>
      <c r="L26" s="16" t="s">
        <v>421</v>
      </c>
      <c r="M26" s="16">
        <v>0.42796172180056841</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168.83352893960969</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45.143184608756769</v>
      </c>
      <c r="F27" s="16">
        <v>23.781439514159246</v>
      </c>
      <c r="G27" s="16">
        <v>1.4645372749497816</v>
      </c>
      <c r="H27" s="16">
        <v>1.2401208945870441</v>
      </c>
      <c r="I27" s="16" t="s">
        <v>421</v>
      </c>
      <c r="J27" s="16" t="s">
        <v>421</v>
      </c>
      <c r="K27" s="16" t="s">
        <v>421</v>
      </c>
      <c r="L27" s="16" t="s">
        <v>421</v>
      </c>
      <c r="M27" s="16">
        <v>192.76171766461883</v>
      </c>
      <c r="N27" s="16">
        <v>35.120714066842993</v>
      </c>
      <c r="O27" s="16">
        <v>3.3653632943165645E-4</v>
      </c>
      <c r="P27" s="16">
        <v>1.8868362029381264E-2</v>
      </c>
      <c r="Q27" s="16">
        <v>5.3863674774031834E-4</v>
      </c>
      <c r="R27" s="16">
        <v>1.9972428622312098E-2</v>
      </c>
      <c r="S27" s="16">
        <v>1.3763369819700831E-2</v>
      </c>
      <c r="T27" s="16">
        <v>3.3626839845715445E-3</v>
      </c>
      <c r="U27" s="16">
        <v>4.0420083661732377E-4</v>
      </c>
      <c r="V27" s="16">
        <v>6.8723073257428435E-2</v>
      </c>
      <c r="W27" s="16">
        <v>1.8542675999999998</v>
      </c>
      <c r="X27" s="16">
        <v>4.92117772642E-2</v>
      </c>
      <c r="Y27" s="16">
        <v>5.8365640528000001E-2</v>
      </c>
      <c r="Z27" s="16">
        <v>4.1851637002099998E-2</v>
      </c>
      <c r="AA27" s="16">
        <v>5.2479703549900003E-2</v>
      </c>
      <c r="AB27" s="16">
        <v>0.20190875834420002</v>
      </c>
      <c r="AC27" s="16">
        <v>1.8542675000000001E-3</v>
      </c>
      <c r="AD27" s="16">
        <v>3.7798230000000001E-4</v>
      </c>
      <c r="AE27" s="68"/>
      <c r="AF27" s="16">
        <v>119150.2463290664</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7.4016448969824253</v>
      </c>
      <c r="F28" s="16">
        <v>1.0715054107424831</v>
      </c>
      <c r="G28" s="16">
        <v>0.32204832188538557</v>
      </c>
      <c r="H28" s="16">
        <v>1.2719698012560706E-2</v>
      </c>
      <c r="I28" s="16" t="s">
        <v>421</v>
      </c>
      <c r="J28" s="16" t="s">
        <v>421</v>
      </c>
      <c r="K28" s="16" t="s">
        <v>421</v>
      </c>
      <c r="L28" s="16" t="s">
        <v>421</v>
      </c>
      <c r="M28" s="16">
        <v>8.4552184236487715</v>
      </c>
      <c r="N28" s="16">
        <v>0.42726299078430652</v>
      </c>
      <c r="O28" s="16">
        <v>2.2826298610521118E-5</v>
      </c>
      <c r="P28" s="16">
        <v>2.2152413508441143E-3</v>
      </c>
      <c r="Q28" s="16">
        <v>4.4017826806073234E-5</v>
      </c>
      <c r="R28" s="16">
        <v>3.4276393588421783E-3</v>
      </c>
      <c r="S28" s="16">
        <v>2.3030350556600813E-3</v>
      </c>
      <c r="T28" s="16">
        <v>1.1582675066661941E-4</v>
      </c>
      <c r="U28" s="16">
        <v>4.238305639110424E-5</v>
      </c>
      <c r="V28" s="16">
        <v>7.5799070379496949E-3</v>
      </c>
      <c r="W28" s="16">
        <v>0.2200387</v>
      </c>
      <c r="X28" s="16">
        <v>8.635609612E-3</v>
      </c>
      <c r="Y28" s="16">
        <v>9.7181543288000008E-3</v>
      </c>
      <c r="Z28" s="16">
        <v>7.5772755646999999E-3</v>
      </c>
      <c r="AA28" s="16">
        <v>8.1161553786000002E-3</v>
      </c>
      <c r="AB28" s="16">
        <v>3.4047194884100004E-2</v>
      </c>
      <c r="AC28" s="16">
        <v>2.200387E-4</v>
      </c>
      <c r="AD28" s="16">
        <v>4.7377099999999997E-5</v>
      </c>
      <c r="AE28" s="68"/>
      <c r="AF28" s="16">
        <v>17417.686746652402</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45.610925487864023</v>
      </c>
      <c r="F29" s="16">
        <v>2.1078777849278301</v>
      </c>
      <c r="G29" s="16">
        <v>1.0176508258385026</v>
      </c>
      <c r="H29" s="16">
        <v>1.5255216493269495E-2</v>
      </c>
      <c r="I29" s="16" t="s">
        <v>421</v>
      </c>
      <c r="J29" s="16" t="s">
        <v>421</v>
      </c>
      <c r="K29" s="16" t="s">
        <v>421</v>
      </c>
      <c r="L29" s="16" t="s">
        <v>421</v>
      </c>
      <c r="M29" s="16">
        <v>9.9854602009024021</v>
      </c>
      <c r="N29" s="16">
        <v>1.0513372565513608E-2</v>
      </c>
      <c r="O29" s="16">
        <v>6.2732580854270493E-5</v>
      </c>
      <c r="P29" s="16">
        <v>6.644922861400916E-3</v>
      </c>
      <c r="Q29" s="16">
        <v>1.2542731603532698E-4</v>
      </c>
      <c r="R29" s="16">
        <v>1.0654055493745693E-2</v>
      </c>
      <c r="S29" s="16">
        <v>7.1445884591886649E-3</v>
      </c>
      <c r="T29" s="16">
        <v>2.5149800851529259E-4</v>
      </c>
      <c r="U29" s="16">
        <v>1.2538947036211292E-4</v>
      </c>
      <c r="V29" s="16">
        <v>2.2568969294983907E-2</v>
      </c>
      <c r="W29" s="16">
        <v>0.33145530000000001</v>
      </c>
      <c r="X29" s="16">
        <v>4.7350733584999999E-3</v>
      </c>
      <c r="Y29" s="16">
        <v>2.86734997832E-2</v>
      </c>
      <c r="Z29" s="16">
        <v>3.2040663060200002E-2</v>
      </c>
      <c r="AA29" s="16">
        <v>7.3656696692000001E-3</v>
      </c>
      <c r="AB29" s="16">
        <v>7.2814905871099997E-2</v>
      </c>
      <c r="AC29" s="16">
        <v>2.433119E-4</v>
      </c>
      <c r="AD29" s="16">
        <v>6.3414699999999994E-5</v>
      </c>
      <c r="AE29" s="68"/>
      <c r="AF29" s="16">
        <v>53519.436828012796</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0.23592586731359377</v>
      </c>
      <c r="F30" s="16">
        <v>4.715515620222031</v>
      </c>
      <c r="G30" s="16">
        <v>1.056842765890814E-2</v>
      </c>
      <c r="H30" s="16">
        <v>1.8556734541832882E-3</v>
      </c>
      <c r="I30" s="16" t="s">
        <v>421</v>
      </c>
      <c r="J30" s="16" t="s">
        <v>421</v>
      </c>
      <c r="K30" s="16" t="s">
        <v>421</v>
      </c>
      <c r="L30" s="16" t="s">
        <v>421</v>
      </c>
      <c r="M30" s="16">
        <v>20.650794423881315</v>
      </c>
      <c r="N30" s="16">
        <v>1.0150452737025399</v>
      </c>
      <c r="O30" s="16">
        <v>1.3763595733672169E-3</v>
      </c>
      <c r="P30" s="16">
        <v>3.3803426703125298E-4</v>
      </c>
      <c r="Q30" s="16">
        <v>1.1656354035560447E-5</v>
      </c>
      <c r="R30" s="16">
        <v>6.0072620481229529E-3</v>
      </c>
      <c r="S30" s="16">
        <v>0.23367528079004751</v>
      </c>
      <c r="T30" s="16">
        <v>9.660482202843804E-3</v>
      </c>
      <c r="U30" s="16">
        <v>1.3703569914782839E-3</v>
      </c>
      <c r="V30" s="16">
        <v>0.1364003172638053</v>
      </c>
      <c r="W30" s="16">
        <v>2.5022300000000001E-2</v>
      </c>
      <c r="X30" s="16">
        <v>3.7604521649999998E-4</v>
      </c>
      <c r="Y30" s="16">
        <v>6.8232172160000008E-4</v>
      </c>
      <c r="Z30" s="16">
        <v>2.3690621849999999E-4</v>
      </c>
      <c r="AA30" s="16">
        <v>7.976449005E-4</v>
      </c>
      <c r="AB30" s="16">
        <v>2.0929180571000001E-3</v>
      </c>
      <c r="AC30" s="16">
        <v>2.5022399999999999E-5</v>
      </c>
      <c r="AD30" s="16">
        <v>2.4221000000000001E-5</v>
      </c>
      <c r="AE30" s="68"/>
      <c r="AF30" s="16">
        <v>1708.7555245279</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4.2953526343982817</v>
      </c>
      <c r="G31" s="16" t="s">
        <v>422</v>
      </c>
      <c r="H31" s="16" t="s">
        <v>422</v>
      </c>
      <c r="I31" s="16" t="s">
        <v>421</v>
      </c>
      <c r="J31" s="16" t="s">
        <v>421</v>
      </c>
      <c r="K31" s="16" t="s">
        <v>421</v>
      </c>
      <c r="L31" s="16" t="s">
        <v>421</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199.30625219123942</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t="s">
        <v>421</v>
      </c>
      <c r="J32" s="16" t="s">
        <v>421</v>
      </c>
      <c r="K32" s="16" t="s">
        <v>421</v>
      </c>
      <c r="L32" s="16" t="s">
        <v>421</v>
      </c>
      <c r="M32" s="16" t="s">
        <v>422</v>
      </c>
      <c r="N32" s="16">
        <v>1.370485524311478</v>
      </c>
      <c r="O32" s="16">
        <v>6.6473342499150778E-3</v>
      </c>
      <c r="P32" s="16">
        <v>0</v>
      </c>
      <c r="Q32" s="16">
        <v>1.5959440779731379E-2</v>
      </c>
      <c r="R32" s="16">
        <v>0.50463853618792165</v>
      </c>
      <c r="S32" s="16">
        <v>11.022556092792522</v>
      </c>
      <c r="T32" s="16">
        <v>8.1829467490987393E-2</v>
      </c>
      <c r="U32" s="16">
        <v>1.2144323432416747E-2</v>
      </c>
      <c r="V32" s="16">
        <v>4.7802272491047324</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58043.757178670297</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t="s">
        <v>421</v>
      </c>
      <c r="J33" s="16" t="s">
        <v>421</v>
      </c>
      <c r="K33" s="16" t="s">
        <v>421</v>
      </c>
      <c r="L33" s="16" t="s">
        <v>421</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58043.757178670297</v>
      </c>
      <c r="AL33" s="23" t="s">
        <v>407</v>
      </c>
    </row>
    <row r="34" spans="1:38" s="2" customFormat="1" ht="26.25" customHeight="1" thickBot="1" x14ac:dyDescent="0.3">
      <c r="A34" s="29" t="s">
        <v>66</v>
      </c>
      <c r="B34" s="29" t="s">
        <v>89</v>
      </c>
      <c r="C34" s="30" t="s">
        <v>90</v>
      </c>
      <c r="D34" s="31"/>
      <c r="E34" s="16">
        <v>2.0268107815500001</v>
      </c>
      <c r="F34" s="16">
        <v>0.172475846732</v>
      </c>
      <c r="G34" s="16">
        <v>2.1648208589E-2</v>
      </c>
      <c r="H34" s="16">
        <v>2.6660355399999998E-4</v>
      </c>
      <c r="I34" s="16" t="s">
        <v>421</v>
      </c>
      <c r="J34" s="16" t="s">
        <v>421</v>
      </c>
      <c r="K34" s="16" t="s">
        <v>421</v>
      </c>
      <c r="L34" s="16" t="s">
        <v>421</v>
      </c>
      <c r="M34" s="16">
        <v>1.1915864871599999</v>
      </c>
      <c r="N34" s="16" t="s">
        <v>420</v>
      </c>
      <c r="O34" s="16">
        <v>2.6660354999999999E-4</v>
      </c>
      <c r="P34" s="16" t="s">
        <v>420</v>
      </c>
      <c r="Q34" s="16" t="s">
        <v>420</v>
      </c>
      <c r="R34" s="16">
        <v>1.3330172E-3</v>
      </c>
      <c r="S34" s="16">
        <v>4.5322605000000002E-2</v>
      </c>
      <c r="T34" s="16">
        <v>1.8662255E-3</v>
      </c>
      <c r="U34" s="16">
        <v>2.6660354999999999E-4</v>
      </c>
      <c r="V34" s="16">
        <v>2.6660354999999997E-2</v>
      </c>
      <c r="W34" s="16" t="s">
        <v>420</v>
      </c>
      <c r="X34" s="16">
        <v>3.0112619999999998E-3</v>
      </c>
      <c r="Y34" s="16">
        <v>3.0112619999999998E-3</v>
      </c>
      <c r="Z34" s="16">
        <v>1.1457043999999999E-3</v>
      </c>
      <c r="AA34" s="16" t="s">
        <v>420</v>
      </c>
      <c r="AB34" s="16">
        <v>7.1682284000000006E-3</v>
      </c>
      <c r="AC34" s="16" t="s">
        <v>422</v>
      </c>
      <c r="AD34" s="16" t="s">
        <v>422</v>
      </c>
      <c r="AE34" s="68"/>
      <c r="AF34" s="16">
        <v>1141.1453970571499</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2.399427254725742</v>
      </c>
      <c r="F35" s="16">
        <v>0.10701332941561069</v>
      </c>
      <c r="G35" s="16">
        <v>0.91179867314368868</v>
      </c>
      <c r="H35" s="16">
        <v>3.8289012035407104E-4</v>
      </c>
      <c r="I35" s="16" t="s">
        <v>421</v>
      </c>
      <c r="J35" s="16" t="s">
        <v>421</v>
      </c>
      <c r="K35" s="16" t="s">
        <v>421</v>
      </c>
      <c r="L35" s="16" t="s">
        <v>421</v>
      </c>
      <c r="M35" s="16">
        <v>0.53313109935691227</v>
      </c>
      <c r="N35" s="16">
        <v>4.3083624451500995E-3</v>
      </c>
      <c r="O35" s="16">
        <v>4.6664066173919002E-4</v>
      </c>
      <c r="P35" s="16">
        <v>1.8677458847827704E-3</v>
      </c>
      <c r="Q35" s="16">
        <v>3.5863579115372798E-3</v>
      </c>
      <c r="R35" s="16" t="s">
        <v>420</v>
      </c>
      <c r="S35" s="16">
        <v>3.5863579115372798E-3</v>
      </c>
      <c r="T35" s="16">
        <v>0.10992784354263051</v>
      </c>
      <c r="U35" s="16">
        <v>8.6167248903000291E-3</v>
      </c>
      <c r="V35" s="16">
        <v>2.1183768053509737E-2</v>
      </c>
      <c r="W35" s="16" t="s">
        <v>420</v>
      </c>
      <c r="X35" s="16">
        <v>1.7366129294734999E-3</v>
      </c>
      <c r="Y35" s="16">
        <v>1.7249865433854701E-3</v>
      </c>
      <c r="Z35" s="16">
        <v>6.6341416871123994E-4</v>
      </c>
      <c r="AA35" s="16" t="s">
        <v>420</v>
      </c>
      <c r="AB35" s="16">
        <v>4.1250136415701202E-3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2.8229586142944592</v>
      </c>
      <c r="F36" s="16">
        <v>0.15339465145642842</v>
      </c>
      <c r="G36" s="16">
        <v>0.24571408112393633</v>
      </c>
      <c r="H36" s="16">
        <v>6.1428520280984097E-4</v>
      </c>
      <c r="I36" s="16" t="s">
        <v>421</v>
      </c>
      <c r="J36" s="16" t="s">
        <v>421</v>
      </c>
      <c r="K36" s="16" t="s">
        <v>421</v>
      </c>
      <c r="L36" s="16" t="s">
        <v>421</v>
      </c>
      <c r="M36" s="16">
        <v>0.70015119428929673</v>
      </c>
      <c r="N36" s="16">
        <v>7.9857076365280003E-3</v>
      </c>
      <c r="O36" s="16">
        <v>6.1428520280972995E-4</v>
      </c>
      <c r="P36" s="16">
        <v>1.84285560843E-3</v>
      </c>
      <c r="Q36" s="16">
        <v>2.457140811239E-3</v>
      </c>
      <c r="R36" s="16">
        <v>3.0714260140492201E-3</v>
      </c>
      <c r="S36" s="16">
        <v>5.405709784726595E-2</v>
      </c>
      <c r="T36" s="16">
        <v>6.1428520280984111E-2</v>
      </c>
      <c r="U36" s="16">
        <v>6.1428520280980003E-3</v>
      </c>
      <c r="V36" s="16">
        <v>7.3714224337180889E-2</v>
      </c>
      <c r="W36" s="16" t="s">
        <v>420</v>
      </c>
      <c r="X36" s="16">
        <v>8.7882352396919002E-4</v>
      </c>
      <c r="Y36" s="16">
        <v>7.3501603822863999E-4</v>
      </c>
      <c r="Z36" s="16">
        <v>3.6750801911448002E-4</v>
      </c>
      <c r="AA36" s="16">
        <v>1.5978609519999999E-7</v>
      </c>
      <c r="AB36" s="16">
        <v>1.98150736740758E-3</v>
      </c>
      <c r="AC36" s="16" t="s">
        <v>422</v>
      </c>
      <c r="AD36" s="16" t="s">
        <v>422</v>
      </c>
      <c r="AE36" s="68"/>
      <c r="AF36" s="16">
        <v>4301.9870588072172</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0.48834</v>
      </c>
      <c r="F37" s="16">
        <v>2.0671144134218299E-2</v>
      </c>
      <c r="G37" s="16" t="s">
        <v>420</v>
      </c>
      <c r="H37" s="16" t="s">
        <v>420</v>
      </c>
      <c r="I37" s="16" t="s">
        <v>421</v>
      </c>
      <c r="J37" s="16" t="s">
        <v>421</v>
      </c>
      <c r="K37" s="16" t="s">
        <v>421</v>
      </c>
      <c r="L37" s="16" t="s">
        <v>421</v>
      </c>
      <c r="M37" s="16" t="s">
        <v>422</v>
      </c>
      <c r="N37" s="16" t="s">
        <v>422</v>
      </c>
      <c r="O37" s="16" t="s">
        <v>422</v>
      </c>
      <c r="P37" s="16" t="s">
        <v>422</v>
      </c>
      <c r="Q37" s="16" t="s">
        <v>422</v>
      </c>
      <c r="R37" s="16" t="s">
        <v>422</v>
      </c>
      <c r="S37" s="16" t="s">
        <v>422</v>
      </c>
      <c r="T37" s="16" t="s">
        <v>422</v>
      </c>
      <c r="U37" s="16" t="s">
        <v>422</v>
      </c>
      <c r="V37" s="16" t="s">
        <v>422</v>
      </c>
      <c r="W37" s="16" t="s">
        <v>422</v>
      </c>
      <c r="X37" s="16" t="s">
        <v>422</v>
      </c>
      <c r="Y37" s="16" t="s">
        <v>422</v>
      </c>
      <c r="Z37" s="16" t="s">
        <v>422</v>
      </c>
      <c r="AA37" s="16" t="s">
        <v>422</v>
      </c>
      <c r="AB37" s="16" t="s">
        <v>422</v>
      </c>
      <c r="AC37" s="16" t="s">
        <v>422</v>
      </c>
      <c r="AD37" s="16" t="s">
        <v>422</v>
      </c>
      <c r="AE37" s="68"/>
      <c r="AF37" s="16" t="s">
        <v>422</v>
      </c>
      <c r="AG37" s="16" t="s">
        <v>422</v>
      </c>
      <c r="AH37" s="16">
        <v>1950.10793719041</v>
      </c>
      <c r="AI37" s="16" t="s">
        <v>422</v>
      </c>
      <c r="AJ37" s="16" t="s">
        <v>422</v>
      </c>
      <c r="AK37" s="16" t="s">
        <v>422</v>
      </c>
      <c r="AL37" s="23" t="s">
        <v>45</v>
      </c>
    </row>
    <row r="38" spans="1:38" s="2" customFormat="1" ht="26.25" customHeight="1" thickBot="1" x14ac:dyDescent="0.3">
      <c r="A38" s="29" t="s">
        <v>66</v>
      </c>
      <c r="B38" s="29" t="s">
        <v>97</v>
      </c>
      <c r="C38" s="30" t="s">
        <v>98</v>
      </c>
      <c r="D38" s="33"/>
      <c r="E38" s="16">
        <v>2.1399345400000001</v>
      </c>
      <c r="F38" s="16">
        <v>0.19824401390999996</v>
      </c>
      <c r="G38" s="16">
        <v>4.1815651983000003E-2</v>
      </c>
      <c r="H38" s="16">
        <v>4.1811761290999996E-4</v>
      </c>
      <c r="I38" s="16" t="s">
        <v>421</v>
      </c>
      <c r="J38" s="16" t="s">
        <v>421</v>
      </c>
      <c r="K38" s="16" t="s">
        <v>421</v>
      </c>
      <c r="L38" s="16" t="s">
        <v>421</v>
      </c>
      <c r="M38" s="16">
        <v>0.92974281000000003</v>
      </c>
      <c r="N38" s="16">
        <v>3.9803900000000003E-3</v>
      </c>
      <c r="O38" s="16">
        <v>6.8269680723999999E-4</v>
      </c>
      <c r="P38" s="16" t="s">
        <v>420</v>
      </c>
      <c r="Q38" s="16" t="s">
        <v>420</v>
      </c>
      <c r="R38" s="16">
        <v>2.8956408091200007E-3</v>
      </c>
      <c r="S38" s="16">
        <v>0.101876611672</v>
      </c>
      <c r="T38" s="16">
        <v>3.6046845538199998E-3</v>
      </c>
      <c r="U38" s="16">
        <v>4.6507485031999996E-4</v>
      </c>
      <c r="V38" s="16">
        <v>6.0356112326999993E-2</v>
      </c>
      <c r="W38" s="16" t="s">
        <v>420</v>
      </c>
      <c r="X38" s="16">
        <v>1.3614182728000001E-3</v>
      </c>
      <c r="Y38" s="16">
        <v>2.3083034853000005E-3</v>
      </c>
      <c r="Z38" s="16" t="s">
        <v>420</v>
      </c>
      <c r="AA38" s="16" t="s">
        <v>420</v>
      </c>
      <c r="AB38" s="16">
        <v>3.6697217580999998E-3</v>
      </c>
      <c r="AC38" s="16" t="s">
        <v>422</v>
      </c>
      <c r="AD38" s="16" t="s">
        <v>422</v>
      </c>
      <c r="AE38" s="68"/>
      <c r="AF38" s="16">
        <v>2204.6965447377383</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2.4385582492499998</v>
      </c>
      <c r="F39" s="16">
        <v>0.33639963087500002</v>
      </c>
      <c r="G39" s="16">
        <v>2.1386502551680002</v>
      </c>
      <c r="H39" s="16" t="s">
        <v>420</v>
      </c>
      <c r="I39" s="16" t="s">
        <v>421</v>
      </c>
      <c r="J39" s="16" t="s">
        <v>421</v>
      </c>
      <c r="K39" s="16" t="s">
        <v>421</v>
      </c>
      <c r="L39" s="16" t="s">
        <v>421</v>
      </c>
      <c r="M39" s="16">
        <v>1.656754154548</v>
      </c>
      <c r="N39" s="16">
        <v>7.1371824775999992E-3</v>
      </c>
      <c r="O39" s="16">
        <v>1.9171063067600002E-4</v>
      </c>
      <c r="P39" s="16">
        <v>5.8258506988000001E-3</v>
      </c>
      <c r="Q39" s="16">
        <v>4.3946401100000004E-3</v>
      </c>
      <c r="R39" s="16">
        <v>1.2238394594859999E-2</v>
      </c>
      <c r="S39" s="16">
        <v>4.2986367995859996E-3</v>
      </c>
      <c r="T39" s="16">
        <v>7.9518610209836998E-2</v>
      </c>
      <c r="U39" s="16">
        <v>4.7533680250000002E-4</v>
      </c>
      <c r="V39" s="16">
        <v>2.3541447044599994E-2</v>
      </c>
      <c r="W39" s="16">
        <v>0.22874092054199999</v>
      </c>
      <c r="X39" s="16">
        <v>0.16402134271980298</v>
      </c>
      <c r="Y39" s="16">
        <v>0.18513012903573001</v>
      </c>
      <c r="Z39" s="16">
        <v>0.12277050586546999</v>
      </c>
      <c r="AA39" s="16">
        <v>6.1811601394910008E-2</v>
      </c>
      <c r="AB39" s="16">
        <v>0.53373357896826001</v>
      </c>
      <c r="AC39" s="16">
        <v>4.0845199999999993E-5</v>
      </c>
      <c r="AD39" s="16">
        <v>2.4348255216199996E-3</v>
      </c>
      <c r="AE39" s="68"/>
      <c r="AF39" s="16">
        <v>21226.318431964999</v>
      </c>
      <c r="AG39" s="16">
        <v>14.322391956000001</v>
      </c>
      <c r="AH39" s="16">
        <v>31935.642020527801</v>
      </c>
      <c r="AI39" s="16">
        <v>25.071999999999999</v>
      </c>
      <c r="AJ39" s="16">
        <v>1299.0852889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421</v>
      </c>
      <c r="J40" s="16" t="s">
        <v>421</v>
      </c>
      <c r="K40" s="16" t="s">
        <v>421</v>
      </c>
      <c r="L40" s="16" t="s">
        <v>421</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9.0558911337999994</v>
      </c>
      <c r="F41" s="16">
        <v>5.6168979674099999</v>
      </c>
      <c r="G41" s="16">
        <v>12.99059360667</v>
      </c>
      <c r="H41" s="16">
        <v>0.47861693232500002</v>
      </c>
      <c r="I41" s="16" t="s">
        <v>421</v>
      </c>
      <c r="J41" s="16" t="s">
        <v>421</v>
      </c>
      <c r="K41" s="16" t="s">
        <v>421</v>
      </c>
      <c r="L41" s="16" t="s">
        <v>421</v>
      </c>
      <c r="M41" s="16">
        <v>39.354335111300003</v>
      </c>
      <c r="N41" s="16">
        <v>0.66656501210999997</v>
      </c>
      <c r="O41" s="16">
        <v>0.102576316808</v>
      </c>
      <c r="P41" s="16">
        <v>4.8900623121999998E-2</v>
      </c>
      <c r="Q41" s="16">
        <v>1.9151445124000001E-2</v>
      </c>
      <c r="R41" s="16">
        <v>0.24064904022299999</v>
      </c>
      <c r="S41" s="16">
        <v>0.12832812477899999</v>
      </c>
      <c r="T41" s="16">
        <v>6.1826482345000003E-2</v>
      </c>
      <c r="U41" s="16">
        <v>1.417136859E-2</v>
      </c>
      <c r="V41" s="16">
        <v>4.8209527271860004</v>
      </c>
      <c r="W41" s="16">
        <v>7.7318053080000002</v>
      </c>
      <c r="X41" s="16">
        <v>1.4770657302029999</v>
      </c>
      <c r="Y41" s="16">
        <v>1.555092404179</v>
      </c>
      <c r="Z41" s="16">
        <v>0.74000052416399997</v>
      </c>
      <c r="AA41" s="16">
        <v>0.83918436701599997</v>
      </c>
      <c r="AB41" s="16">
        <v>4.6113430259649997</v>
      </c>
      <c r="AC41" s="16">
        <v>4.0483979941000003E-2</v>
      </c>
      <c r="AD41" s="16">
        <v>0.78468443932599996</v>
      </c>
      <c r="AE41" s="68"/>
      <c r="AF41" s="16">
        <v>113243.42745908916</v>
      </c>
      <c r="AG41" s="16">
        <v>4613.5030821823702</v>
      </c>
      <c r="AH41" s="16">
        <v>81538.995999999999</v>
      </c>
      <c r="AI41" s="16">
        <v>7524.7216179999996</v>
      </c>
      <c r="AJ41" s="16" t="s">
        <v>422</v>
      </c>
      <c r="AK41" s="16" t="s">
        <v>422</v>
      </c>
      <c r="AL41" s="23" t="s">
        <v>45</v>
      </c>
    </row>
    <row r="42" spans="1:38" s="2" customFormat="1" ht="26.25" customHeight="1" thickBot="1" x14ac:dyDescent="0.3">
      <c r="A42" s="29" t="s">
        <v>66</v>
      </c>
      <c r="B42" s="29" t="s">
        <v>103</v>
      </c>
      <c r="C42" s="30" t="s">
        <v>104</v>
      </c>
      <c r="D42" s="31"/>
      <c r="E42" s="16">
        <v>0.10514983</v>
      </c>
      <c r="F42" s="16">
        <v>0.86353798000000004</v>
      </c>
      <c r="G42" s="16">
        <v>3.4401911800000001E-3</v>
      </c>
      <c r="H42" s="16">
        <v>1.1472754829999999E-4</v>
      </c>
      <c r="I42" s="16" t="s">
        <v>421</v>
      </c>
      <c r="J42" s="16" t="s">
        <v>421</v>
      </c>
      <c r="K42" s="16" t="s">
        <v>421</v>
      </c>
      <c r="L42" s="16" t="s">
        <v>421</v>
      </c>
      <c r="M42" s="16">
        <v>7.7374317799999996</v>
      </c>
      <c r="N42" s="16">
        <v>0.32815035200000003</v>
      </c>
      <c r="O42" s="16">
        <v>1.211958813E-4</v>
      </c>
      <c r="P42" s="16" t="s">
        <v>420</v>
      </c>
      <c r="Q42" s="16" t="s">
        <v>420</v>
      </c>
      <c r="R42" s="16">
        <v>9.0023745600000004E-4</v>
      </c>
      <c r="S42" s="16">
        <v>2.854354336E-2</v>
      </c>
      <c r="T42" s="16">
        <v>8.7183414300000001E-4</v>
      </c>
      <c r="U42" s="16">
        <v>1.1728088129999999E-4</v>
      </c>
      <c r="V42" s="16">
        <v>1.505208813E-2</v>
      </c>
      <c r="W42" s="16" t="s">
        <v>420</v>
      </c>
      <c r="X42" s="16">
        <v>4.1093356300000002E-4</v>
      </c>
      <c r="Y42" s="16">
        <v>4.2570356300000001E-4</v>
      </c>
      <c r="Z42" s="16" t="s">
        <v>420</v>
      </c>
      <c r="AA42" s="16" t="s">
        <v>420</v>
      </c>
      <c r="AB42" s="16">
        <v>8.3663712600000003E-4</v>
      </c>
      <c r="AC42" s="16" t="s">
        <v>422</v>
      </c>
      <c r="AD42" s="16" t="s">
        <v>422</v>
      </c>
      <c r="AE42" s="68"/>
      <c r="AF42" s="16">
        <v>553.65755956053465</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2.1328662550840001</v>
      </c>
      <c r="F43" s="16">
        <v>0.26953039816199997</v>
      </c>
      <c r="G43" s="16">
        <v>7.1002705456799999</v>
      </c>
      <c r="H43" s="16" t="s">
        <v>420</v>
      </c>
      <c r="I43" s="16" t="s">
        <v>421</v>
      </c>
      <c r="J43" s="16" t="s">
        <v>421</v>
      </c>
      <c r="K43" s="16" t="s">
        <v>421</v>
      </c>
      <c r="L43" s="16" t="s">
        <v>421</v>
      </c>
      <c r="M43" s="16">
        <v>1.798261694482</v>
      </c>
      <c r="N43" s="16">
        <v>0.21563266886009999</v>
      </c>
      <c r="O43" s="16">
        <v>5.1523934046900002E-3</v>
      </c>
      <c r="P43" s="16">
        <v>5.6777164420000002E-3</v>
      </c>
      <c r="Q43" s="16">
        <v>1.5445518609E-2</v>
      </c>
      <c r="R43" s="16">
        <v>0.26284745493509998</v>
      </c>
      <c r="S43" s="16">
        <v>5.2431815813709995E-2</v>
      </c>
      <c r="T43" s="16">
        <v>2.5559572515964</v>
      </c>
      <c r="U43" s="16">
        <v>9.5470102899999996E-4</v>
      </c>
      <c r="V43" s="16">
        <v>0.20260290556209998</v>
      </c>
      <c r="W43" s="16">
        <v>0.38126113769999997</v>
      </c>
      <c r="X43" s="16">
        <v>0.11720255162080001</v>
      </c>
      <c r="Y43" s="16">
        <v>0.1507131082107</v>
      </c>
      <c r="Z43" s="16">
        <v>8.0066009183699993E-2</v>
      </c>
      <c r="AA43" s="16">
        <v>5.3015397487699997E-2</v>
      </c>
      <c r="AB43" s="16">
        <v>0.40099706652880002</v>
      </c>
      <c r="AC43" s="16">
        <v>2.8657661600000001E-4</v>
      </c>
      <c r="AD43" s="16">
        <v>7.4946209085650001E-2</v>
      </c>
      <c r="AE43" s="68"/>
      <c r="AF43" s="16">
        <v>24795.951533475934</v>
      </c>
      <c r="AG43" s="16">
        <v>440.86000742666198</v>
      </c>
      <c r="AH43" s="16">
        <v>2879.4840915362201</v>
      </c>
      <c r="AI43" s="16" t="s">
        <v>422</v>
      </c>
      <c r="AJ43" s="16" t="s">
        <v>422</v>
      </c>
      <c r="AK43" s="16" t="s">
        <v>422</v>
      </c>
      <c r="AL43" s="23" t="s">
        <v>45</v>
      </c>
    </row>
    <row r="44" spans="1:38" s="2" customFormat="1" ht="26.25" customHeight="1" thickBot="1" x14ac:dyDescent="0.3">
      <c r="A44" s="29" t="s">
        <v>66</v>
      </c>
      <c r="B44" s="29" t="s">
        <v>107</v>
      </c>
      <c r="C44" s="30" t="s">
        <v>108</v>
      </c>
      <c r="D44" s="31"/>
      <c r="E44" s="16">
        <v>4.4313915799999997</v>
      </c>
      <c r="F44" s="16">
        <v>1.05111748</v>
      </c>
      <c r="G44" s="16">
        <v>7.7590560000000003E-2</v>
      </c>
      <c r="H44" s="16">
        <v>7.443941100000001E-4</v>
      </c>
      <c r="I44" s="16" t="s">
        <v>421</v>
      </c>
      <c r="J44" s="16" t="s">
        <v>421</v>
      </c>
      <c r="K44" s="16" t="s">
        <v>421</v>
      </c>
      <c r="L44" s="16" t="s">
        <v>421</v>
      </c>
      <c r="M44" s="16">
        <v>2.2154673100000002</v>
      </c>
      <c r="N44" s="16">
        <v>5.8383370000000004E-2</v>
      </c>
      <c r="O44" s="16">
        <v>3.3778530749999998E-3</v>
      </c>
      <c r="P44" s="16" t="s">
        <v>420</v>
      </c>
      <c r="Q44" s="16" t="s">
        <v>420</v>
      </c>
      <c r="R44" s="16">
        <v>9.4669927720000008E-3</v>
      </c>
      <c r="S44" s="16">
        <v>0.44418158352999998</v>
      </c>
      <c r="T44" s="16">
        <v>1.1395663069E-2</v>
      </c>
      <c r="U44" s="16">
        <v>8.8074994000000005E-4</v>
      </c>
      <c r="V44" s="16">
        <v>0.25584492740000003</v>
      </c>
      <c r="W44" s="16" t="s">
        <v>420</v>
      </c>
      <c r="X44" s="16">
        <v>2.8103725200000003E-3</v>
      </c>
      <c r="Y44" s="16">
        <v>4.6799963100000001E-3</v>
      </c>
      <c r="Z44" s="16" t="s">
        <v>420</v>
      </c>
      <c r="AA44" s="16" t="s">
        <v>420</v>
      </c>
      <c r="AB44" s="16">
        <v>7.49036883E-3</v>
      </c>
      <c r="AC44" s="16" t="s">
        <v>420</v>
      </c>
      <c r="AD44" s="16" t="s">
        <v>422</v>
      </c>
      <c r="AE44" s="68"/>
      <c r="AF44" s="16">
        <v>4146.141212260165</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0.39684501643490699</v>
      </c>
      <c r="F45" s="16">
        <v>1.7021143313525201E-2</v>
      </c>
      <c r="G45" s="16">
        <v>0.131247600131248</v>
      </c>
      <c r="H45" s="16">
        <v>6.5623800065623796E-5</v>
      </c>
      <c r="I45" s="16" t="s">
        <v>421</v>
      </c>
      <c r="J45" s="16" t="s">
        <v>421</v>
      </c>
      <c r="K45" s="16" t="s">
        <v>421</v>
      </c>
      <c r="L45" s="16" t="s">
        <v>421</v>
      </c>
      <c r="M45" s="16">
        <v>8.4714360084714405E-2</v>
      </c>
      <c r="N45" s="16">
        <v>6.5623800065624E-4</v>
      </c>
      <c r="O45" s="16">
        <v>6.5623800065620002E-5</v>
      </c>
      <c r="P45" s="16">
        <v>3.2811900032812E-4</v>
      </c>
      <c r="Q45" s="16">
        <v>3.2811900032812E-4</v>
      </c>
      <c r="R45" s="16" t="s">
        <v>420</v>
      </c>
      <c r="S45" s="16">
        <v>3.2811900032812E-4</v>
      </c>
      <c r="T45" s="16">
        <v>4.5936660045937E-4</v>
      </c>
      <c r="U45" s="16">
        <v>1.31247600131248E-3</v>
      </c>
      <c r="V45" s="16">
        <v>3.2811900032811898E-3</v>
      </c>
      <c r="W45" s="16" t="s">
        <v>420</v>
      </c>
      <c r="X45" s="16">
        <v>2.9964304374851999E-4</v>
      </c>
      <c r="Y45" s="16">
        <v>2.9964304374851999E-4</v>
      </c>
      <c r="Z45" s="16">
        <v>1.1400619948538E-4</v>
      </c>
      <c r="AA45" s="16" t="s">
        <v>420</v>
      </c>
      <c r="AB45" s="16">
        <v>7.1329228698240998E-4</v>
      </c>
      <c r="AC45" s="16" t="s">
        <v>422</v>
      </c>
      <c r="AD45" s="16" t="s">
        <v>422</v>
      </c>
      <c r="AE45" s="68"/>
      <c r="AF45" s="16">
        <v>4059.7193673943898</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421</v>
      </c>
      <c r="J46" s="16" t="s">
        <v>421</v>
      </c>
      <c r="K46" s="16" t="s">
        <v>421</v>
      </c>
      <c r="L46" s="16" t="s">
        <v>421</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0.609386728390236</v>
      </c>
      <c r="F47" s="16">
        <v>0.114295907744859</v>
      </c>
      <c r="G47" s="16">
        <v>1.7234242159113639E-2</v>
      </c>
      <c r="H47" s="16">
        <v>6.0988179000000001E-6</v>
      </c>
      <c r="I47" s="16" t="s">
        <v>421</v>
      </c>
      <c r="J47" s="16" t="s">
        <v>421</v>
      </c>
      <c r="K47" s="16" t="s">
        <v>421</v>
      </c>
      <c r="L47" s="16" t="s">
        <v>421</v>
      </c>
      <c r="M47" s="16">
        <v>3.6766390801413791</v>
      </c>
      <c r="N47" s="16">
        <v>2.1593000000000001E-5</v>
      </c>
      <c r="O47" s="16">
        <v>1.0169952099999999E-5</v>
      </c>
      <c r="P47" s="16" t="s">
        <v>420</v>
      </c>
      <c r="Q47" s="16" t="s">
        <v>420</v>
      </c>
      <c r="R47" s="16">
        <v>5.6804791000000004E-5</v>
      </c>
      <c r="S47" s="16">
        <v>1.8587777999999999E-3</v>
      </c>
      <c r="T47" s="16">
        <v>5.9559872000000002E-5</v>
      </c>
      <c r="U47" s="16">
        <v>8.3940110999999996E-6</v>
      </c>
      <c r="V47" s="16">
        <v>9.2510791000000004E-4</v>
      </c>
      <c r="W47" s="16" t="s">
        <v>420</v>
      </c>
      <c r="X47" s="16">
        <v>1.8952074E-5</v>
      </c>
      <c r="Y47" s="16">
        <v>3.5466868999999999E-5</v>
      </c>
      <c r="Z47" s="16" t="s">
        <v>420</v>
      </c>
      <c r="AA47" s="16" t="s">
        <v>420</v>
      </c>
      <c r="AB47" s="16">
        <v>5.4418942999999999E-5</v>
      </c>
      <c r="AC47" s="16" t="s">
        <v>422</v>
      </c>
      <c r="AD47" s="16" t="s">
        <v>422</v>
      </c>
      <c r="AE47" s="68"/>
      <c r="AF47" s="16">
        <v>1815.2407187505091</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420</v>
      </c>
      <c r="F48" s="16" t="s">
        <v>420</v>
      </c>
      <c r="G48" s="16" t="s">
        <v>420</v>
      </c>
      <c r="H48" s="16" t="s">
        <v>420</v>
      </c>
      <c r="I48" s="16" t="s">
        <v>421</v>
      </c>
      <c r="J48" s="16" t="s">
        <v>421</v>
      </c>
      <c r="K48" s="16" t="s">
        <v>421</v>
      </c>
      <c r="L48" s="16" t="s">
        <v>421</v>
      </c>
      <c r="M48" s="16" t="s">
        <v>420</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421</v>
      </c>
      <c r="J49" s="16" t="s">
        <v>421</v>
      </c>
      <c r="K49" s="16" t="s">
        <v>421</v>
      </c>
      <c r="L49" s="16" t="s">
        <v>421</v>
      </c>
      <c r="M49" s="16" t="s">
        <v>422</v>
      </c>
      <c r="N49" s="16" t="s">
        <v>420</v>
      </c>
      <c r="O49" s="16" t="s">
        <v>420</v>
      </c>
      <c r="P49" s="16" t="s">
        <v>420</v>
      </c>
      <c r="Q49" s="16" t="s">
        <v>420</v>
      </c>
      <c r="R49" s="16" t="s">
        <v>420</v>
      </c>
      <c r="S49" s="16" t="s">
        <v>420</v>
      </c>
      <c r="T49" s="16" t="s">
        <v>420</v>
      </c>
      <c r="U49" s="16" t="s">
        <v>420</v>
      </c>
      <c r="V49" s="16" t="s">
        <v>420</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1246.1020000000001</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421</v>
      </c>
      <c r="J50" s="16" t="s">
        <v>421</v>
      </c>
      <c r="K50" s="16" t="s">
        <v>421</v>
      </c>
      <c r="L50" s="16" t="s">
        <v>421</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421</v>
      </c>
      <c r="J51" s="16" t="s">
        <v>421</v>
      </c>
      <c r="K51" s="16" t="s">
        <v>421</v>
      </c>
      <c r="L51" s="16" t="s">
        <v>421</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1345.135104</v>
      </c>
      <c r="AL51" s="23" t="s">
        <v>435</v>
      </c>
    </row>
    <row r="52" spans="1:38" s="2" customFormat="1" ht="26.25" customHeight="1" thickBot="1" x14ac:dyDescent="0.3">
      <c r="A52" s="29" t="s">
        <v>115</v>
      </c>
      <c r="B52" s="29" t="s">
        <v>125</v>
      </c>
      <c r="C52" s="30" t="s">
        <v>386</v>
      </c>
      <c r="D52" s="31"/>
      <c r="E52" s="16" t="s">
        <v>420</v>
      </c>
      <c r="F52" s="16">
        <v>15.474965000000001</v>
      </c>
      <c r="G52" s="16">
        <v>0.17586131022850013</v>
      </c>
      <c r="H52" s="16" t="s">
        <v>422</v>
      </c>
      <c r="I52" s="16" t="s">
        <v>421</v>
      </c>
      <c r="J52" s="16" t="s">
        <v>421</v>
      </c>
      <c r="K52" s="16" t="s">
        <v>421</v>
      </c>
      <c r="L52" s="16" t="s">
        <v>421</v>
      </c>
      <c r="M52" s="16" t="s">
        <v>420</v>
      </c>
      <c r="N52" s="16">
        <v>9.6602226127709499E-3</v>
      </c>
      <c r="O52" s="16">
        <v>2.92E-4</v>
      </c>
      <c r="P52" s="16">
        <v>6.9999999999999999E-6</v>
      </c>
      <c r="Q52" s="16">
        <v>5.1500000000000005E-4</v>
      </c>
      <c r="R52" s="16">
        <v>0.45569694487773699</v>
      </c>
      <c r="S52" s="16">
        <v>3.1890034364261198E-3</v>
      </c>
      <c r="T52" s="16">
        <v>0.14389579181758499</v>
      </c>
      <c r="U52" s="16">
        <v>1.3160599571734499E-3</v>
      </c>
      <c r="V52" s="16" t="s">
        <v>420</v>
      </c>
      <c r="W52" s="16">
        <v>0.26167235900000002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4.6606089600000002</v>
      </c>
      <c r="G53" s="16" t="s">
        <v>422</v>
      </c>
      <c r="H53" s="16" t="s">
        <v>422</v>
      </c>
      <c r="I53" s="16" t="s">
        <v>421</v>
      </c>
      <c r="J53" s="16" t="s">
        <v>421</v>
      </c>
      <c r="K53" s="16" t="s">
        <v>421</v>
      </c>
      <c r="L53" s="16" t="s">
        <v>421</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1.3703355494640002</v>
      </c>
      <c r="AL53" s="23" t="s">
        <v>129</v>
      </c>
    </row>
    <row r="54" spans="1:38" s="2" customFormat="1" ht="37.5" customHeight="1" thickBot="1" x14ac:dyDescent="0.3">
      <c r="A54" s="29" t="s">
        <v>115</v>
      </c>
      <c r="B54" s="29" t="s">
        <v>130</v>
      </c>
      <c r="C54" s="30" t="s">
        <v>131</v>
      </c>
      <c r="D54" s="31"/>
      <c r="E54" s="16" t="s">
        <v>422</v>
      </c>
      <c r="F54" s="16">
        <v>2.5710524608780601</v>
      </c>
      <c r="G54" s="16" t="s">
        <v>422</v>
      </c>
      <c r="H54" s="16" t="s">
        <v>422</v>
      </c>
      <c r="I54" s="16" t="s">
        <v>421</v>
      </c>
      <c r="J54" s="16" t="s">
        <v>421</v>
      </c>
      <c r="K54" s="16" t="s">
        <v>421</v>
      </c>
      <c r="L54" s="16" t="s">
        <v>421</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367056.36</v>
      </c>
      <c r="AL54" s="23" t="s">
        <v>438</v>
      </c>
    </row>
    <row r="55" spans="1:38" s="2" customFormat="1" ht="26.25" customHeight="1" thickBot="1" x14ac:dyDescent="0.3">
      <c r="A55" s="29" t="s">
        <v>115</v>
      </c>
      <c r="B55" s="29" t="s">
        <v>132</v>
      </c>
      <c r="C55" s="30" t="s">
        <v>133</v>
      </c>
      <c r="D55" s="31"/>
      <c r="E55" s="16">
        <v>4.6059717732305078E-2</v>
      </c>
      <c r="F55" s="16">
        <v>2.2222225038985438E-2</v>
      </c>
      <c r="G55" s="16">
        <v>2.0123220326927629</v>
      </c>
      <c r="H55" s="16" t="s">
        <v>420</v>
      </c>
      <c r="I55" s="16" t="s">
        <v>421</v>
      </c>
      <c r="J55" s="16" t="s">
        <v>421</v>
      </c>
      <c r="K55" s="16" t="s">
        <v>421</v>
      </c>
      <c r="L55" s="16" t="s">
        <v>421</v>
      </c>
      <c r="M55" s="16">
        <v>0.10074769866649511</v>
      </c>
      <c r="N55" s="16" t="s">
        <v>420</v>
      </c>
      <c r="O55" s="16" t="s">
        <v>420</v>
      </c>
      <c r="P55" s="16" t="s">
        <v>420</v>
      </c>
      <c r="Q55" s="16" t="s">
        <v>420</v>
      </c>
      <c r="R55" s="16" t="s">
        <v>420</v>
      </c>
      <c r="S55" s="16" t="s">
        <v>420</v>
      </c>
      <c r="T55" s="16" t="s">
        <v>420</v>
      </c>
      <c r="U55" s="16" t="s">
        <v>420</v>
      </c>
      <c r="V55" s="16" t="s">
        <v>420</v>
      </c>
      <c r="W55" s="16" t="s">
        <v>422</v>
      </c>
      <c r="X55" s="16" t="s">
        <v>422</v>
      </c>
      <c r="Y55" s="16" t="s">
        <v>422</v>
      </c>
      <c r="Z55" s="16" t="s">
        <v>422</v>
      </c>
      <c r="AA55" s="16" t="s">
        <v>422</v>
      </c>
      <c r="AB55" s="16" t="s">
        <v>422</v>
      </c>
      <c r="AC55" s="16" t="s">
        <v>422</v>
      </c>
      <c r="AD55" s="16" t="s">
        <v>422</v>
      </c>
      <c r="AE55" s="68"/>
      <c r="AF55" s="16" t="s">
        <v>422</v>
      </c>
      <c r="AG55" s="16" t="s">
        <v>422</v>
      </c>
      <c r="AH55" s="16">
        <v>473.20211595699999</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421</v>
      </c>
      <c r="J56" s="16" t="s">
        <v>421</v>
      </c>
      <c r="K56" s="16" t="s">
        <v>421</v>
      </c>
      <c r="L56" s="16" t="s">
        <v>421</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421</v>
      </c>
      <c r="J57" s="16" t="s">
        <v>421</v>
      </c>
      <c r="K57" s="16" t="s">
        <v>421</v>
      </c>
      <c r="L57" s="16" t="s">
        <v>421</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421</v>
      </c>
      <c r="J58" s="16" t="s">
        <v>421</v>
      </c>
      <c r="K58" s="16" t="s">
        <v>421</v>
      </c>
      <c r="L58" s="16" t="s">
        <v>421</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0.77105075714638405</v>
      </c>
      <c r="F59" s="16">
        <v>6.5851999999999994E-2</v>
      </c>
      <c r="G59" s="16">
        <v>0.13468487142496099</v>
      </c>
      <c r="H59" s="16">
        <v>6.4790000000000004E-3</v>
      </c>
      <c r="I59" s="16" t="s">
        <v>421</v>
      </c>
      <c r="J59" s="16" t="s">
        <v>421</v>
      </c>
      <c r="K59" s="16" t="s">
        <v>421</v>
      </c>
      <c r="L59" s="16" t="s">
        <v>421</v>
      </c>
      <c r="M59" s="16" t="s">
        <v>423</v>
      </c>
      <c r="N59" s="16" t="s">
        <v>423</v>
      </c>
      <c r="O59" s="16" t="s">
        <v>420</v>
      </c>
      <c r="P59" s="16" t="s">
        <v>420</v>
      </c>
      <c r="Q59" s="16" t="s">
        <v>420</v>
      </c>
      <c r="R59" s="16" t="s">
        <v>423</v>
      </c>
      <c r="S59" s="16" t="s">
        <v>420</v>
      </c>
      <c r="T59" s="16" t="s">
        <v>423</v>
      </c>
      <c r="U59" s="16" t="s">
        <v>420</v>
      </c>
      <c r="V59" s="16" t="s">
        <v>423</v>
      </c>
      <c r="W59" s="16">
        <v>8.1546736999999994E-2</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407.73368399999998</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421</v>
      </c>
      <c r="J60" s="16" t="s">
        <v>421</v>
      </c>
      <c r="K60" s="16" t="s">
        <v>421</v>
      </c>
      <c r="L60" s="16" t="s">
        <v>421</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t="s">
        <v>421</v>
      </c>
      <c r="J61" s="16" t="s">
        <v>421</v>
      </c>
      <c r="K61" s="16" t="s">
        <v>421</v>
      </c>
      <c r="L61" s="16" t="s">
        <v>421</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t="s">
        <v>421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421</v>
      </c>
      <c r="J62" s="16" t="s">
        <v>421</v>
      </c>
      <c r="K62" s="16" t="s">
        <v>421</v>
      </c>
      <c r="L62" s="16" t="s">
        <v>421</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0.59039936807441185</v>
      </c>
      <c r="F63" s="16">
        <v>3.1467621520808997</v>
      </c>
      <c r="G63" s="16">
        <v>11.871442995957525</v>
      </c>
      <c r="H63" s="16" t="s">
        <v>420</v>
      </c>
      <c r="I63" s="16" t="s">
        <v>421</v>
      </c>
      <c r="J63" s="16" t="s">
        <v>421</v>
      </c>
      <c r="K63" s="16" t="s">
        <v>421</v>
      </c>
      <c r="L63" s="16" t="s">
        <v>421</v>
      </c>
      <c r="M63" s="16">
        <v>5.3587442509353824</v>
      </c>
      <c r="N63" s="16" t="s">
        <v>420</v>
      </c>
      <c r="O63" s="16" t="s">
        <v>420</v>
      </c>
      <c r="P63" s="16" t="s">
        <v>420</v>
      </c>
      <c r="Q63" s="16" t="s">
        <v>420</v>
      </c>
      <c r="R63" s="16" t="s">
        <v>420</v>
      </c>
      <c r="S63" s="16" t="s">
        <v>420</v>
      </c>
      <c r="T63" s="16" t="s">
        <v>420</v>
      </c>
      <c r="U63" s="16" t="s">
        <v>420</v>
      </c>
      <c r="V63" s="16" t="s">
        <v>420</v>
      </c>
      <c r="W63" s="16">
        <v>0.59479764832000004</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0.19734595098338001</v>
      </c>
      <c r="F64" s="16" t="s">
        <v>423</v>
      </c>
      <c r="G64" s="16" t="s">
        <v>420</v>
      </c>
      <c r="H64" s="16" t="s">
        <v>420</v>
      </c>
      <c r="I64" s="16" t="s">
        <v>421</v>
      </c>
      <c r="J64" s="16" t="s">
        <v>421</v>
      </c>
      <c r="K64" s="16" t="s">
        <v>421</v>
      </c>
      <c r="L64" s="16" t="s">
        <v>421</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705.35599999999999</v>
      </c>
      <c r="AL64" s="23" t="s">
        <v>154</v>
      </c>
    </row>
    <row r="65" spans="1:38" s="2" customFormat="1" ht="26.25" customHeight="1" thickBot="1" x14ac:dyDescent="0.3">
      <c r="A65" s="29" t="s">
        <v>49</v>
      </c>
      <c r="B65" s="29" t="s">
        <v>155</v>
      </c>
      <c r="C65" s="30" t="s">
        <v>156</v>
      </c>
      <c r="D65" s="31"/>
      <c r="E65" s="16">
        <v>1.5654406030846841</v>
      </c>
      <c r="F65" s="16" t="s">
        <v>422</v>
      </c>
      <c r="G65" s="16" t="s">
        <v>422</v>
      </c>
      <c r="H65" s="16">
        <v>0.109711175043993</v>
      </c>
      <c r="I65" s="16" t="s">
        <v>421</v>
      </c>
      <c r="J65" s="16" t="s">
        <v>421</v>
      </c>
      <c r="K65" s="16" t="s">
        <v>421</v>
      </c>
      <c r="L65" s="16" t="s">
        <v>421</v>
      </c>
      <c r="M65" s="16">
        <v>0.24268586902993</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1348.99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421</v>
      </c>
      <c r="J66" s="16" t="s">
        <v>421</v>
      </c>
      <c r="K66" s="16" t="s">
        <v>421</v>
      </c>
      <c r="L66" s="16" t="s">
        <v>421</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421</v>
      </c>
      <c r="J67" s="16" t="s">
        <v>421</v>
      </c>
      <c r="K67" s="16" t="s">
        <v>421</v>
      </c>
      <c r="L67" s="16" t="s">
        <v>421</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6.9944789204433797E-3</v>
      </c>
      <c r="F68" s="16" t="s">
        <v>422</v>
      </c>
      <c r="G68" s="16">
        <v>0.25856660411499521</v>
      </c>
      <c r="H68" s="16" t="s">
        <v>422</v>
      </c>
      <c r="I68" s="16" t="s">
        <v>421</v>
      </c>
      <c r="J68" s="16" t="s">
        <v>421</v>
      </c>
      <c r="K68" s="16" t="s">
        <v>421</v>
      </c>
      <c r="L68" s="16" t="s">
        <v>421</v>
      </c>
      <c r="M68" s="16" t="s">
        <v>420</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421</v>
      </c>
      <c r="J69" s="16" t="s">
        <v>421</v>
      </c>
      <c r="K69" s="16" t="s">
        <v>421</v>
      </c>
      <c r="L69" s="16" t="s">
        <v>421</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6.528493781950174</v>
      </c>
      <c r="F70" s="16">
        <v>13.586699980000001</v>
      </c>
      <c r="G70" s="16">
        <v>7.6235253659196127</v>
      </c>
      <c r="H70" s="16">
        <v>0.52800782495600707</v>
      </c>
      <c r="I70" s="16" t="s">
        <v>421</v>
      </c>
      <c r="J70" s="16" t="s">
        <v>421</v>
      </c>
      <c r="K70" s="16" t="s">
        <v>421</v>
      </c>
      <c r="L70" s="16" t="s">
        <v>421</v>
      </c>
      <c r="M70" s="16">
        <v>1.2635820353730645</v>
      </c>
      <c r="N70" s="16">
        <v>3.0600000000000001E-4</v>
      </c>
      <c r="O70" s="16" t="s">
        <v>420</v>
      </c>
      <c r="P70" s="16">
        <v>0.29835400000000001</v>
      </c>
      <c r="Q70" s="16">
        <v>3.0000000000000001E-6</v>
      </c>
      <c r="R70" s="16">
        <v>3.6679999999999998E-3</v>
      </c>
      <c r="S70" s="16">
        <v>2.3699999999999999E-4</v>
      </c>
      <c r="T70" s="16">
        <v>0.85130681461961</v>
      </c>
      <c r="U70" s="16" t="s">
        <v>420</v>
      </c>
      <c r="V70" s="16" t="s">
        <v>420</v>
      </c>
      <c r="W70" s="16">
        <v>0.13315400799999999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420</v>
      </c>
      <c r="H71" s="16" t="s">
        <v>423</v>
      </c>
      <c r="I71" s="16" t="s">
        <v>421</v>
      </c>
      <c r="J71" s="16" t="s">
        <v>421</v>
      </c>
      <c r="K71" s="16" t="s">
        <v>421</v>
      </c>
      <c r="L71" s="16" t="s">
        <v>421</v>
      </c>
      <c r="M71" s="16" t="s">
        <v>423</v>
      </c>
      <c r="N71" s="16" t="s">
        <v>423</v>
      </c>
      <c r="O71" s="16" t="s">
        <v>423</v>
      </c>
      <c r="P71" s="16" t="s">
        <v>423</v>
      </c>
      <c r="Q71" s="16" t="s">
        <v>423</v>
      </c>
      <c r="R71" s="16" t="s">
        <v>423</v>
      </c>
      <c r="S71" s="16" t="s">
        <v>423</v>
      </c>
      <c r="T71" s="16" t="s">
        <v>423</v>
      </c>
      <c r="U71" s="16" t="s">
        <v>423</v>
      </c>
      <c r="V71" s="16" t="s">
        <v>423</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4.3806544052511418</v>
      </c>
      <c r="F72" s="16">
        <v>0.82135857637999998</v>
      </c>
      <c r="G72" s="16">
        <v>5.7358059907097152</v>
      </c>
      <c r="H72" s="16">
        <v>5.3213136000000001E-2</v>
      </c>
      <c r="I72" s="16" t="s">
        <v>421</v>
      </c>
      <c r="J72" s="16" t="s">
        <v>421</v>
      </c>
      <c r="K72" s="16" t="s">
        <v>421</v>
      </c>
      <c r="L72" s="16" t="s">
        <v>421</v>
      </c>
      <c r="M72" s="16">
        <v>167.3598171524614</v>
      </c>
      <c r="N72" s="16">
        <v>44.696744574872305</v>
      </c>
      <c r="O72" s="16">
        <v>0.200516</v>
      </c>
      <c r="P72" s="16">
        <v>0.68100000000000005</v>
      </c>
      <c r="Q72" s="16">
        <v>5.0000000000000001E-4</v>
      </c>
      <c r="R72" s="16">
        <v>1.091272</v>
      </c>
      <c r="S72" s="16">
        <v>1.4349810000000001</v>
      </c>
      <c r="T72" s="16">
        <v>0.74384399999999995</v>
      </c>
      <c r="U72" s="16" t="s">
        <v>420</v>
      </c>
      <c r="V72" s="16">
        <v>6.8033760000000001</v>
      </c>
      <c r="W72" s="16">
        <v>20.825799929999999</v>
      </c>
      <c r="X72" s="16">
        <v>0.17948271800000001</v>
      </c>
      <c r="Y72" s="16">
        <v>0.17563032719999999</v>
      </c>
      <c r="Z72" s="16">
        <v>0.31475159759999999</v>
      </c>
      <c r="AA72" s="16">
        <v>9.3199645139999995E-2</v>
      </c>
      <c r="AB72" s="16">
        <v>0.76306428790000003</v>
      </c>
      <c r="AC72" s="16">
        <v>0.17759567749999999</v>
      </c>
      <c r="AD72" s="16" t="s">
        <v>422</v>
      </c>
      <c r="AE72" s="68"/>
      <c r="AF72" s="16" t="s">
        <v>422</v>
      </c>
      <c r="AG72" s="16" t="s">
        <v>422</v>
      </c>
      <c r="AH72" s="16" t="s">
        <v>422</v>
      </c>
      <c r="AI72" s="16" t="s">
        <v>422</v>
      </c>
      <c r="AJ72" s="16" t="s">
        <v>422</v>
      </c>
      <c r="AK72" s="16">
        <v>4793.0600000000004</v>
      </c>
      <c r="AL72" s="23" t="s">
        <v>175</v>
      </c>
    </row>
    <row r="73" spans="1:38" s="2" customFormat="1" ht="26.25" customHeight="1" thickBot="1" x14ac:dyDescent="0.3">
      <c r="A73" s="29" t="s">
        <v>49</v>
      </c>
      <c r="B73" s="29" t="s">
        <v>176</v>
      </c>
      <c r="C73" s="30" t="s">
        <v>177</v>
      </c>
      <c r="D73" s="31"/>
      <c r="E73" s="16" t="s">
        <v>420</v>
      </c>
      <c r="F73" s="16" t="s">
        <v>420</v>
      </c>
      <c r="G73" s="16">
        <v>0.17819030568371799</v>
      </c>
      <c r="H73" s="16" t="s">
        <v>420</v>
      </c>
      <c r="I73" s="16" t="s">
        <v>421</v>
      </c>
      <c r="J73" s="16" t="s">
        <v>421</v>
      </c>
      <c r="K73" s="16" t="s">
        <v>421</v>
      </c>
      <c r="L73" s="16" t="s">
        <v>421</v>
      </c>
      <c r="M73" s="16">
        <v>3.73037111039674E-2</v>
      </c>
      <c r="N73" s="16">
        <v>1.39936756819434E-2</v>
      </c>
      <c r="O73" s="16" t="s">
        <v>420</v>
      </c>
      <c r="P73" s="16" t="s">
        <v>420</v>
      </c>
      <c r="Q73" s="16" t="s">
        <v>420</v>
      </c>
      <c r="R73" s="16" t="s">
        <v>420</v>
      </c>
      <c r="S73" s="16" t="s">
        <v>420</v>
      </c>
      <c r="T73" s="16">
        <v>2.0918879230283401E-3</v>
      </c>
      <c r="U73" s="16">
        <v>1.6000000000000001E-4</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6.3214099793182904E-2</v>
      </c>
      <c r="F74" s="16" t="s">
        <v>423</v>
      </c>
      <c r="G74" s="16" t="s">
        <v>423</v>
      </c>
      <c r="H74" s="16" t="s">
        <v>423</v>
      </c>
      <c r="I74" s="16" t="s">
        <v>421</v>
      </c>
      <c r="J74" s="16" t="s">
        <v>421</v>
      </c>
      <c r="K74" s="16" t="s">
        <v>421</v>
      </c>
      <c r="L74" s="16" t="s">
        <v>421</v>
      </c>
      <c r="M74" s="16">
        <v>6.8999658885335697E-3</v>
      </c>
      <c r="N74" s="16" t="s">
        <v>423</v>
      </c>
      <c r="O74" s="16" t="s">
        <v>423</v>
      </c>
      <c r="P74" s="16" t="s">
        <v>423</v>
      </c>
      <c r="Q74" s="16" t="s">
        <v>423</v>
      </c>
      <c r="R74" s="16" t="s">
        <v>420</v>
      </c>
      <c r="S74" s="16" t="s">
        <v>423</v>
      </c>
      <c r="T74" s="16" t="s">
        <v>420</v>
      </c>
      <c r="U74" s="16" t="s">
        <v>420</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421</v>
      </c>
      <c r="J75" s="16" t="s">
        <v>421</v>
      </c>
      <c r="K75" s="16" t="s">
        <v>421</v>
      </c>
      <c r="L75" s="16" t="s">
        <v>421</v>
      </c>
      <c r="M75" s="16" t="s">
        <v>423</v>
      </c>
      <c r="N75" s="16" t="s">
        <v>423</v>
      </c>
      <c r="O75" s="16" t="s">
        <v>423</v>
      </c>
      <c r="P75" s="16" t="s">
        <v>423</v>
      </c>
      <c r="Q75" s="16" t="s">
        <v>423</v>
      </c>
      <c r="R75" s="16" t="s">
        <v>420</v>
      </c>
      <c r="S75" s="16" t="s">
        <v>423</v>
      </c>
      <c r="T75" s="16" t="s">
        <v>420</v>
      </c>
      <c r="U75" s="16" t="s">
        <v>420</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421</v>
      </c>
      <c r="J76" s="16" t="s">
        <v>421</v>
      </c>
      <c r="K76" s="16" t="s">
        <v>421</v>
      </c>
      <c r="L76" s="16" t="s">
        <v>421</v>
      </c>
      <c r="M76" s="16" t="s">
        <v>423</v>
      </c>
      <c r="N76" s="16" t="s">
        <v>423</v>
      </c>
      <c r="O76" s="16" t="s">
        <v>423</v>
      </c>
      <c r="P76" s="16" t="s">
        <v>423</v>
      </c>
      <c r="Q76" s="16" t="s">
        <v>423</v>
      </c>
      <c r="R76" s="16" t="s">
        <v>420</v>
      </c>
      <c r="S76" s="16" t="s">
        <v>423</v>
      </c>
      <c r="T76" s="16" t="s">
        <v>420</v>
      </c>
      <c r="U76" s="16" t="s">
        <v>420</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421</v>
      </c>
      <c r="J77" s="16" t="s">
        <v>421</v>
      </c>
      <c r="K77" s="16" t="s">
        <v>421</v>
      </c>
      <c r="L77" s="16" t="s">
        <v>421</v>
      </c>
      <c r="M77" s="16" t="s">
        <v>423</v>
      </c>
      <c r="N77" s="16" t="s">
        <v>423</v>
      </c>
      <c r="O77" s="16" t="s">
        <v>423</v>
      </c>
      <c r="P77" s="16" t="s">
        <v>423</v>
      </c>
      <c r="Q77" s="16" t="s">
        <v>423</v>
      </c>
      <c r="R77" s="16" t="s">
        <v>420</v>
      </c>
      <c r="S77" s="16" t="s">
        <v>423</v>
      </c>
      <c r="T77" s="16" t="s">
        <v>420</v>
      </c>
      <c r="U77" s="16" t="s">
        <v>420</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421</v>
      </c>
      <c r="J78" s="16" t="s">
        <v>421</v>
      </c>
      <c r="K78" s="16" t="s">
        <v>421</v>
      </c>
      <c r="L78" s="16" t="s">
        <v>421</v>
      </c>
      <c r="M78" s="16" t="s">
        <v>420</v>
      </c>
      <c r="N78" s="16" t="s">
        <v>423</v>
      </c>
      <c r="O78" s="16" t="s">
        <v>423</v>
      </c>
      <c r="P78" s="16" t="s">
        <v>420</v>
      </c>
      <c r="Q78" s="16" t="s">
        <v>423</v>
      </c>
      <c r="R78" s="16" t="s">
        <v>420</v>
      </c>
      <c r="S78" s="16" t="s">
        <v>423</v>
      </c>
      <c r="T78" s="16" t="s">
        <v>423</v>
      </c>
      <c r="U78" s="16" t="s">
        <v>420</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421</v>
      </c>
      <c r="J79" s="16" t="s">
        <v>421</v>
      </c>
      <c r="K79" s="16" t="s">
        <v>421</v>
      </c>
      <c r="L79" s="16" t="s">
        <v>421</v>
      </c>
      <c r="M79" s="16" t="s">
        <v>423</v>
      </c>
      <c r="N79" s="16" t="s">
        <v>423</v>
      </c>
      <c r="O79" s="16" t="s">
        <v>423</v>
      </c>
      <c r="P79" s="16" t="s">
        <v>423</v>
      </c>
      <c r="Q79" s="16" t="s">
        <v>423</v>
      </c>
      <c r="R79" s="16" t="s">
        <v>420</v>
      </c>
      <c r="S79" s="16" t="s">
        <v>423</v>
      </c>
      <c r="T79" s="16" t="s">
        <v>420</v>
      </c>
      <c r="U79" s="16" t="s">
        <v>420</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0.55097334634200035</v>
      </c>
      <c r="F80" s="16">
        <v>0.65500000000000003</v>
      </c>
      <c r="G80" s="16">
        <v>3.1763541728111919</v>
      </c>
      <c r="H80" s="16">
        <v>1.7420000000000001E-2</v>
      </c>
      <c r="I80" s="16" t="s">
        <v>421</v>
      </c>
      <c r="J80" s="16" t="s">
        <v>421</v>
      </c>
      <c r="K80" s="16" t="s">
        <v>421</v>
      </c>
      <c r="L80" s="16" t="s">
        <v>421</v>
      </c>
      <c r="M80" s="16">
        <v>0.35862354595522272</v>
      </c>
      <c r="N80" s="16">
        <v>20.186753669008404</v>
      </c>
      <c r="O80" s="16">
        <v>0.56851000000000029</v>
      </c>
      <c r="P80" s="16">
        <v>2.2499999999999999E-2</v>
      </c>
      <c r="Q80" s="16">
        <v>1.6985000000000001</v>
      </c>
      <c r="R80" s="16">
        <v>0.09</v>
      </c>
      <c r="S80" s="16">
        <v>5.3703400000000023</v>
      </c>
      <c r="T80" s="16">
        <v>0.12208054291658367</v>
      </c>
      <c r="U80" s="16">
        <v>1.88564</v>
      </c>
      <c r="V80" s="16">
        <v>41.093779999999995</v>
      </c>
      <c r="W80" s="16">
        <v>25.0542409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t="s">
        <v>421</v>
      </c>
      <c r="J81" s="16" t="s">
        <v>421</v>
      </c>
      <c r="K81" s="16" t="s">
        <v>421</v>
      </c>
      <c r="L81" s="16" t="s">
        <v>421</v>
      </c>
      <c r="M81" s="16">
        <v>0.14599999999999999</v>
      </c>
      <c r="N81" s="16" t="s">
        <v>420</v>
      </c>
      <c r="O81" s="16" t="s">
        <v>420</v>
      </c>
      <c r="P81" s="16" t="s">
        <v>420</v>
      </c>
      <c r="Q81" s="16" t="s">
        <v>420</v>
      </c>
      <c r="R81" s="16" t="s">
        <v>420</v>
      </c>
      <c r="S81" s="16" t="s">
        <v>420</v>
      </c>
      <c r="T81" s="16" t="s">
        <v>420</v>
      </c>
      <c r="U81" s="16" t="s">
        <v>420</v>
      </c>
      <c r="V81" s="16" t="s">
        <v>420</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6.8665169735907403</v>
      </c>
      <c r="G82" s="16" t="s">
        <v>422</v>
      </c>
      <c r="H82" s="16" t="s">
        <v>422</v>
      </c>
      <c r="I82" s="16" t="s">
        <v>421</v>
      </c>
      <c r="J82" s="16" t="s">
        <v>421</v>
      </c>
      <c r="K82" s="16" t="s">
        <v>421</v>
      </c>
      <c r="L82" s="16" t="s">
        <v>421</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5926838</v>
      </c>
      <c r="AL82" s="23" t="s">
        <v>431</v>
      </c>
    </row>
    <row r="83" spans="1:38" s="2" customFormat="1" ht="26.25" customHeight="1" thickBot="1" x14ac:dyDescent="0.3">
      <c r="A83" s="29" t="s">
        <v>49</v>
      </c>
      <c r="B83" s="100" t="s">
        <v>205</v>
      </c>
      <c r="C83" s="35" t="s">
        <v>206</v>
      </c>
      <c r="D83" s="31"/>
      <c r="E83" s="16">
        <v>2.1869E-2</v>
      </c>
      <c r="F83" s="16">
        <v>3.968E-2</v>
      </c>
      <c r="G83" s="16">
        <v>1.0587999999999998E-2</v>
      </c>
      <c r="H83" s="16" t="s">
        <v>420</v>
      </c>
      <c r="I83" s="16" t="s">
        <v>421</v>
      </c>
      <c r="J83" s="16" t="s">
        <v>421</v>
      </c>
      <c r="K83" s="16" t="s">
        <v>421</v>
      </c>
      <c r="L83" s="16" t="s">
        <v>421</v>
      </c>
      <c r="M83" s="16">
        <v>0.12077</v>
      </c>
      <c r="N83" s="16" t="s">
        <v>420</v>
      </c>
      <c r="O83" s="16" t="s">
        <v>420</v>
      </c>
      <c r="P83" s="16" t="s">
        <v>420</v>
      </c>
      <c r="Q83" s="16" t="s">
        <v>420</v>
      </c>
      <c r="R83" s="16" t="s">
        <v>420</v>
      </c>
      <c r="S83" s="16" t="s">
        <v>420</v>
      </c>
      <c r="T83" s="16" t="s">
        <v>420</v>
      </c>
      <c r="U83" s="16" t="s">
        <v>420</v>
      </c>
      <c r="V83" s="16" t="s">
        <v>420</v>
      </c>
      <c r="W83" s="16">
        <v>0.182</v>
      </c>
      <c r="X83" s="16">
        <v>2.0692158323147398E-3</v>
      </c>
      <c r="Y83" s="16">
        <v>4.4063548958733903E-4</v>
      </c>
      <c r="Z83" s="16">
        <v>2.0793448649720798E-6</v>
      </c>
      <c r="AA83" s="16">
        <v>2.0793448649720798E-6</v>
      </c>
      <c r="AB83" s="16">
        <v>2.5140100116320201E-3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421</v>
      </c>
      <c r="J84" s="16" t="s">
        <v>421</v>
      </c>
      <c r="K84" s="16" t="s">
        <v>421</v>
      </c>
      <c r="L84" s="16" t="s">
        <v>421</v>
      </c>
      <c r="M84" s="16" t="s">
        <v>420</v>
      </c>
      <c r="N84" s="16" t="s">
        <v>420</v>
      </c>
      <c r="O84" s="16" t="s">
        <v>420</v>
      </c>
      <c r="P84" s="16" t="s">
        <v>420</v>
      </c>
      <c r="Q84" s="16" t="s">
        <v>420</v>
      </c>
      <c r="R84" s="16" t="s">
        <v>420</v>
      </c>
      <c r="S84" s="16" t="s">
        <v>420</v>
      </c>
      <c r="T84" s="16" t="s">
        <v>420</v>
      </c>
      <c r="U84" s="16" t="s">
        <v>420</v>
      </c>
      <c r="V84" s="16" t="s">
        <v>420</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0.13085862772454968</v>
      </c>
      <c r="F85" s="16">
        <v>23.749140854720473</v>
      </c>
      <c r="G85" s="16">
        <v>2.1955642814131269E-3</v>
      </c>
      <c r="H85" s="16" t="s">
        <v>420</v>
      </c>
      <c r="I85" s="16" t="s">
        <v>421</v>
      </c>
      <c r="J85" s="16" t="s">
        <v>421</v>
      </c>
      <c r="K85" s="16" t="s">
        <v>421</v>
      </c>
      <c r="L85" s="16" t="s">
        <v>421</v>
      </c>
      <c r="M85" s="16">
        <v>2.9843202700699404E-2</v>
      </c>
      <c r="N85" s="16" t="s">
        <v>420</v>
      </c>
      <c r="O85" s="16">
        <v>2.8571428571430001E-5</v>
      </c>
      <c r="P85" s="16" t="s">
        <v>420</v>
      </c>
      <c r="Q85" s="16" t="s">
        <v>420</v>
      </c>
      <c r="R85" s="16">
        <v>0.17555357861192783</v>
      </c>
      <c r="S85" s="16" t="s">
        <v>420</v>
      </c>
      <c r="T85" s="16">
        <v>2.622730329523E-5</v>
      </c>
      <c r="U85" s="16" t="s">
        <v>420</v>
      </c>
      <c r="V85" s="16" t="s">
        <v>420</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v>7.3232804673114399E-4</v>
      </c>
      <c r="F86" s="16">
        <v>3.4011203999999999</v>
      </c>
      <c r="G86" s="16">
        <v>5.6902202189695297E-4</v>
      </c>
      <c r="H86" s="16" t="s">
        <v>420</v>
      </c>
      <c r="I86" s="16" t="s">
        <v>421</v>
      </c>
      <c r="J86" s="16" t="s">
        <v>421</v>
      </c>
      <c r="K86" s="16" t="s">
        <v>421</v>
      </c>
      <c r="L86" s="16" t="s">
        <v>421</v>
      </c>
      <c r="M86" s="16">
        <v>8.8357310811078803E-4</v>
      </c>
      <c r="N86" s="16">
        <v>4.6904786335900001E-6</v>
      </c>
      <c r="O86" s="16">
        <v>4.1769474717722101E-3</v>
      </c>
      <c r="P86" s="16" t="s">
        <v>420</v>
      </c>
      <c r="Q86" s="16" t="s">
        <v>420</v>
      </c>
      <c r="R86" s="16">
        <v>2.69394458398803E-3</v>
      </c>
      <c r="S86" s="16" t="s">
        <v>422</v>
      </c>
      <c r="T86" s="16">
        <v>5.7377269670477E-4</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1.2367964</v>
      </c>
      <c r="G87" s="16" t="s">
        <v>422</v>
      </c>
      <c r="H87" s="16" t="s">
        <v>422</v>
      </c>
      <c r="I87" s="16" t="s">
        <v>421</v>
      </c>
      <c r="J87" s="16" t="s">
        <v>421</v>
      </c>
      <c r="K87" s="16" t="s">
        <v>421</v>
      </c>
      <c r="L87" s="16" t="s">
        <v>421</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2.8039815097794921E-2</v>
      </c>
      <c r="F88" s="16">
        <v>4.6877711528448929</v>
      </c>
      <c r="G88" s="16">
        <v>1.1848749690786833E-2</v>
      </c>
      <c r="H88" s="16">
        <v>2.5790000000000001E-3</v>
      </c>
      <c r="I88" s="16" t="s">
        <v>421</v>
      </c>
      <c r="J88" s="16" t="s">
        <v>421</v>
      </c>
      <c r="K88" s="16" t="s">
        <v>421</v>
      </c>
      <c r="L88" s="16" t="s">
        <v>421</v>
      </c>
      <c r="M88" s="16">
        <v>2.798663285629192E-2</v>
      </c>
      <c r="N88" s="16" t="s">
        <v>420</v>
      </c>
      <c r="O88" s="16" t="s">
        <v>420</v>
      </c>
      <c r="P88" s="16" t="s">
        <v>420</v>
      </c>
      <c r="Q88" s="16" t="s">
        <v>420</v>
      </c>
      <c r="R88" s="16" t="s">
        <v>420</v>
      </c>
      <c r="S88" s="16" t="s">
        <v>420</v>
      </c>
      <c r="T88" s="16" t="s">
        <v>420</v>
      </c>
      <c r="U88" s="16" t="s">
        <v>420</v>
      </c>
      <c r="V88" s="16" t="s">
        <v>420</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2.6637996860177223E-3</v>
      </c>
      <c r="F89" s="16">
        <v>8.2289999999999992</v>
      </c>
      <c r="G89" s="16">
        <v>4.5306672299191978E-3</v>
      </c>
      <c r="H89" s="16">
        <v>1.5E-3</v>
      </c>
      <c r="I89" s="16" t="s">
        <v>421</v>
      </c>
      <c r="J89" s="16" t="s">
        <v>421</v>
      </c>
      <c r="K89" s="16" t="s">
        <v>421</v>
      </c>
      <c r="L89" s="16" t="s">
        <v>421</v>
      </c>
      <c r="M89" s="16">
        <v>2.179609066197115E-3</v>
      </c>
      <c r="N89" s="16" t="s">
        <v>422</v>
      </c>
      <c r="O89" s="16" t="s">
        <v>422</v>
      </c>
      <c r="P89" s="16" t="s">
        <v>420</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3.9890902898923528</v>
      </c>
      <c r="G90" s="16" t="s">
        <v>422</v>
      </c>
      <c r="H90" s="16" t="s">
        <v>422</v>
      </c>
      <c r="I90" s="16" t="s">
        <v>421</v>
      </c>
      <c r="J90" s="16" t="s">
        <v>421</v>
      </c>
      <c r="K90" s="16" t="s">
        <v>421</v>
      </c>
      <c r="L90" s="16" t="s">
        <v>421</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2.1397194422207288E-2</v>
      </c>
      <c r="F91" s="16">
        <v>7.4171780334808299E-2</v>
      </c>
      <c r="G91" s="16">
        <v>3.9824690116927802E-3</v>
      </c>
      <c r="H91" s="16">
        <v>4.85419340746703E-2</v>
      </c>
      <c r="I91" s="16" t="s">
        <v>421</v>
      </c>
      <c r="J91" s="16" t="s">
        <v>421</v>
      </c>
      <c r="K91" s="16" t="s">
        <v>421</v>
      </c>
      <c r="L91" s="16" t="s">
        <v>421</v>
      </c>
      <c r="M91" s="16">
        <v>0.6539252154825459</v>
      </c>
      <c r="N91" s="16">
        <v>1.0354243704940651</v>
      </c>
      <c r="O91" s="16">
        <v>0.10332689490873587</v>
      </c>
      <c r="P91" s="16">
        <v>1.7127250276461074E-3</v>
      </c>
      <c r="Q91" s="16">
        <v>1.8287286533022508E-3</v>
      </c>
      <c r="R91" s="16">
        <v>0.18240101203656417</v>
      </c>
      <c r="S91" s="16">
        <v>7.1682065864711646</v>
      </c>
      <c r="T91" s="16">
        <v>0.33837661311056366</v>
      </c>
      <c r="U91" s="16">
        <v>3.8278562361615531E-2</v>
      </c>
      <c r="V91" s="16">
        <v>4.1470620838149994</v>
      </c>
      <c r="W91" s="16">
        <v>1.16968515842579E-3</v>
      </c>
      <c r="X91" s="16">
        <v>1.2983505258526301E-3</v>
      </c>
      <c r="Y91" s="16">
        <v>5.2635832129160605E-4</v>
      </c>
      <c r="Z91" s="16">
        <v>5.2635832129160605E-4</v>
      </c>
      <c r="AA91" s="16">
        <v>5.2635832129160605E-4</v>
      </c>
      <c r="AB91" s="16">
        <v>2.8774254897274499E-3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421</v>
      </c>
      <c r="J92" s="16" t="s">
        <v>421</v>
      </c>
      <c r="K92" s="16" t="s">
        <v>421</v>
      </c>
      <c r="L92" s="16" t="s">
        <v>421</v>
      </c>
      <c r="M92" s="16" t="s">
        <v>420</v>
      </c>
      <c r="N92" s="16" t="s">
        <v>422</v>
      </c>
      <c r="O92" s="16" t="s">
        <v>422</v>
      </c>
      <c r="P92" s="16" t="s">
        <v>420</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9.7597109134669402E-2</v>
      </c>
      <c r="F93" s="16">
        <v>1.3373096394619599</v>
      </c>
      <c r="G93" s="16">
        <v>2.3423737855175524E-2</v>
      </c>
      <c r="H93" s="16" t="s">
        <v>420</v>
      </c>
      <c r="I93" s="16" t="s">
        <v>421</v>
      </c>
      <c r="J93" s="16" t="s">
        <v>421</v>
      </c>
      <c r="K93" s="16" t="s">
        <v>421</v>
      </c>
      <c r="L93" s="16" t="s">
        <v>421</v>
      </c>
      <c r="M93" s="16">
        <v>0.36743401456026797</v>
      </c>
      <c r="N93" s="16" t="s">
        <v>420</v>
      </c>
      <c r="O93" s="16" t="s">
        <v>422</v>
      </c>
      <c r="P93" s="16" t="s">
        <v>420</v>
      </c>
      <c r="Q93" s="16" t="s">
        <v>422</v>
      </c>
      <c r="R93" s="16" t="s">
        <v>422</v>
      </c>
      <c r="S93" s="16" t="s">
        <v>422</v>
      </c>
      <c r="T93" s="16" t="s">
        <v>422</v>
      </c>
      <c r="U93" s="16" t="s">
        <v>422</v>
      </c>
      <c r="V93" s="16" t="s">
        <v>422</v>
      </c>
      <c r="W93" s="16">
        <v>1.5225600000000001E-3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421</v>
      </c>
      <c r="J94" s="16" t="s">
        <v>421</v>
      </c>
      <c r="K94" s="16" t="s">
        <v>421</v>
      </c>
      <c r="L94" s="16" t="s">
        <v>421</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1.0602319870126231</v>
      </c>
      <c r="F95" s="16" t="s">
        <v>422</v>
      </c>
      <c r="G95" s="16" t="s">
        <v>420</v>
      </c>
      <c r="H95" s="16" t="s">
        <v>422</v>
      </c>
      <c r="I95" s="16" t="s">
        <v>421</v>
      </c>
      <c r="J95" s="16" t="s">
        <v>421</v>
      </c>
      <c r="K95" s="16" t="s">
        <v>421</v>
      </c>
      <c r="L95" s="16" t="s">
        <v>421</v>
      </c>
      <c r="M95" s="16">
        <v>0.82</v>
      </c>
      <c r="N95" s="16" t="s">
        <v>420</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421</v>
      </c>
      <c r="J96" s="16" t="s">
        <v>421</v>
      </c>
      <c r="K96" s="16" t="s">
        <v>421</v>
      </c>
      <c r="L96" s="16" t="s">
        <v>421</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421</v>
      </c>
      <c r="J97" s="16" t="s">
        <v>421</v>
      </c>
      <c r="K97" s="16" t="s">
        <v>421</v>
      </c>
      <c r="L97" s="16" t="s">
        <v>421</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0.72125252838000198</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1.2854920187046436E-2</v>
      </c>
      <c r="F98" s="16" t="s">
        <v>423</v>
      </c>
      <c r="G98" s="16">
        <v>0.1452848936297633</v>
      </c>
      <c r="H98" s="16" t="s">
        <v>420</v>
      </c>
      <c r="I98" s="16" t="s">
        <v>421</v>
      </c>
      <c r="J98" s="16" t="s">
        <v>421</v>
      </c>
      <c r="K98" s="16" t="s">
        <v>421</v>
      </c>
      <c r="L98" s="16" t="s">
        <v>421</v>
      </c>
      <c r="M98" s="16">
        <v>9.1365312132697732E-2</v>
      </c>
      <c r="N98" s="16">
        <v>3.4393095213663999E-3</v>
      </c>
      <c r="O98" s="16">
        <v>1.4048109965636001E-4</v>
      </c>
      <c r="P98" s="16">
        <v>7.2900000000000005E-4</v>
      </c>
      <c r="Q98" s="16" t="s">
        <v>420</v>
      </c>
      <c r="R98" s="16">
        <v>3.2643219196794499E-3</v>
      </c>
      <c r="S98" s="16">
        <v>1.152E-3</v>
      </c>
      <c r="T98" s="16">
        <v>8.9700000000000001E-4</v>
      </c>
      <c r="U98" s="16" t="s">
        <v>420</v>
      </c>
      <c r="V98" s="16">
        <v>0.86599999999999999</v>
      </c>
      <c r="W98" s="16">
        <v>0.57648759000799998</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0.1295757649</v>
      </c>
      <c r="F99" s="16">
        <v>4.8437033710000001</v>
      </c>
      <c r="G99" s="16" t="s">
        <v>422</v>
      </c>
      <c r="H99" s="16">
        <v>2.9481187289999999</v>
      </c>
      <c r="I99" s="16" t="s">
        <v>421</v>
      </c>
      <c r="J99" s="16" t="s">
        <v>421</v>
      </c>
      <c r="K99" s="16" t="s">
        <v>421</v>
      </c>
      <c r="L99" s="16" t="s">
        <v>421</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349.03800000000001</v>
      </c>
      <c r="AL99" s="23" t="s">
        <v>239</v>
      </c>
    </row>
    <row r="100" spans="1:38" s="2" customFormat="1" ht="26.25" customHeight="1" thickBot="1" x14ac:dyDescent="0.3">
      <c r="A100" s="29" t="s">
        <v>237</v>
      </c>
      <c r="B100" s="29" t="s">
        <v>240</v>
      </c>
      <c r="C100" s="30" t="s">
        <v>402</v>
      </c>
      <c r="D100" s="33"/>
      <c r="E100" s="16">
        <v>0.16909866809999999</v>
      </c>
      <c r="F100" s="16">
        <v>10.959562679999999</v>
      </c>
      <c r="G100" s="16" t="s">
        <v>422</v>
      </c>
      <c r="H100" s="16">
        <v>5.0308251659999996</v>
      </c>
      <c r="I100" s="16" t="s">
        <v>421</v>
      </c>
      <c r="J100" s="16" t="s">
        <v>421</v>
      </c>
      <c r="K100" s="16" t="s">
        <v>421</v>
      </c>
      <c r="L100" s="16" t="s">
        <v>421</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1235.502</v>
      </c>
      <c r="AL100" s="23" t="s">
        <v>239</v>
      </c>
    </row>
    <row r="101" spans="1:38" s="2" customFormat="1" ht="26.25" customHeight="1" thickBot="1" x14ac:dyDescent="0.3">
      <c r="A101" s="29" t="s">
        <v>237</v>
      </c>
      <c r="B101" s="29" t="s">
        <v>241</v>
      </c>
      <c r="C101" s="30" t="s">
        <v>242</v>
      </c>
      <c r="D101" s="33"/>
      <c r="E101" s="16">
        <v>1.2370199999999999E-3</v>
      </c>
      <c r="F101" s="16">
        <v>2.8760714999999999E-2</v>
      </c>
      <c r="G101" s="16" t="s">
        <v>422</v>
      </c>
      <c r="H101" s="16">
        <v>4.0412720669999999E-2</v>
      </c>
      <c r="I101" s="16" t="s">
        <v>421</v>
      </c>
      <c r="J101" s="16" t="s">
        <v>421</v>
      </c>
      <c r="K101" s="16" t="s">
        <v>421</v>
      </c>
      <c r="L101" s="16" t="s">
        <v>421</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103.08499999999999</v>
      </c>
      <c r="AL101" s="23" t="s">
        <v>239</v>
      </c>
    </row>
    <row r="102" spans="1:38" s="2" customFormat="1" ht="26.25" customHeight="1" thickBot="1" x14ac:dyDescent="0.3">
      <c r="A102" s="29" t="s">
        <v>237</v>
      </c>
      <c r="B102" s="29" t="s">
        <v>243</v>
      </c>
      <c r="C102" s="30" t="s">
        <v>380</v>
      </c>
      <c r="D102" s="33"/>
      <c r="E102" s="16">
        <v>3.6827993679999997E-2</v>
      </c>
      <c r="F102" s="16">
        <v>4.3824300230000004</v>
      </c>
      <c r="G102" s="16" t="s">
        <v>422</v>
      </c>
      <c r="H102" s="16">
        <v>19.45100811</v>
      </c>
      <c r="I102" s="16" t="s">
        <v>421</v>
      </c>
      <c r="J102" s="16" t="s">
        <v>421</v>
      </c>
      <c r="K102" s="16" t="s">
        <v>421</v>
      </c>
      <c r="L102" s="16" t="s">
        <v>421</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7371.6840000000002</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421</v>
      </c>
      <c r="J103" s="16" t="s">
        <v>421</v>
      </c>
      <c r="K103" s="16" t="s">
        <v>421</v>
      </c>
      <c r="L103" s="16" t="s">
        <v>421</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8.7648000000000001E-4</v>
      </c>
      <c r="F104" s="16">
        <v>4.557696E-3</v>
      </c>
      <c r="G104" s="16" t="s">
        <v>422</v>
      </c>
      <c r="H104" s="16">
        <v>3.2870854439999999E-3</v>
      </c>
      <c r="I104" s="16" t="s">
        <v>421</v>
      </c>
      <c r="J104" s="16" t="s">
        <v>421</v>
      </c>
      <c r="K104" s="16" t="s">
        <v>421</v>
      </c>
      <c r="L104" s="16" t="s">
        <v>421</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7.3040000000000003</v>
      </c>
      <c r="AL104" s="23" t="s">
        <v>239</v>
      </c>
    </row>
    <row r="105" spans="1:38" s="2" customFormat="1" ht="26.25" customHeight="1" thickBot="1" x14ac:dyDescent="0.3">
      <c r="A105" s="29" t="s">
        <v>237</v>
      </c>
      <c r="B105" s="29" t="s">
        <v>248</v>
      </c>
      <c r="C105" s="30" t="s">
        <v>249</v>
      </c>
      <c r="D105" s="33"/>
      <c r="E105" s="16">
        <v>5.0082500000000005E-3</v>
      </c>
      <c r="F105" s="16">
        <v>0.13546255500000001</v>
      </c>
      <c r="G105" s="16" t="s">
        <v>422</v>
      </c>
      <c r="H105" s="16">
        <v>7.9299720840000004E-2</v>
      </c>
      <c r="I105" s="16" t="s">
        <v>421</v>
      </c>
      <c r="J105" s="16" t="s">
        <v>421</v>
      </c>
      <c r="K105" s="16" t="s">
        <v>421</v>
      </c>
      <c r="L105" s="16" t="s">
        <v>421</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20.033000000000001</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421</v>
      </c>
      <c r="J106" s="16" t="s">
        <v>421</v>
      </c>
      <c r="K106" s="16" t="s">
        <v>421</v>
      </c>
      <c r="L106" s="16" t="s">
        <v>421</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6.2935662059999994E-2</v>
      </c>
      <c r="F107" s="16">
        <v>1.877107815</v>
      </c>
      <c r="G107" s="16" t="s">
        <v>422</v>
      </c>
      <c r="H107" s="16">
        <v>1.1653513200000001</v>
      </c>
      <c r="I107" s="16" t="s">
        <v>421</v>
      </c>
      <c r="J107" s="16" t="s">
        <v>421</v>
      </c>
      <c r="K107" s="16" t="s">
        <v>421</v>
      </c>
      <c r="L107" s="16" t="s">
        <v>421</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14274.361999999999</v>
      </c>
      <c r="AL107" s="23" t="s">
        <v>239</v>
      </c>
    </row>
    <row r="108" spans="1:38" s="2" customFormat="1" ht="26.25" customHeight="1" thickBot="1" x14ac:dyDescent="0.3">
      <c r="A108" s="29" t="s">
        <v>237</v>
      </c>
      <c r="B108" s="29" t="s">
        <v>253</v>
      </c>
      <c r="C108" s="30" t="s">
        <v>374</v>
      </c>
      <c r="D108" s="33"/>
      <c r="E108" s="16">
        <v>0.59215211999999995</v>
      </c>
      <c r="F108" s="16">
        <v>2.665970712</v>
      </c>
      <c r="G108" s="16" t="s">
        <v>422</v>
      </c>
      <c r="H108" s="16">
        <v>1.1126431999999999</v>
      </c>
      <c r="I108" s="16" t="s">
        <v>421</v>
      </c>
      <c r="J108" s="16" t="s">
        <v>421</v>
      </c>
      <c r="K108" s="16" t="s">
        <v>421</v>
      </c>
      <c r="L108" s="16" t="s">
        <v>421</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21931.56</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421</v>
      </c>
      <c r="J109" s="16" t="s">
        <v>421</v>
      </c>
      <c r="K109" s="16" t="s">
        <v>421</v>
      </c>
      <c r="L109" s="16" t="s">
        <v>421</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7.5285585E-3</v>
      </c>
      <c r="F110" s="16">
        <v>0.33274005000000001</v>
      </c>
      <c r="G110" s="16" t="s">
        <v>422</v>
      </c>
      <c r="H110" s="16">
        <v>0.1255454</v>
      </c>
      <c r="I110" s="16" t="s">
        <v>421</v>
      </c>
      <c r="J110" s="16" t="s">
        <v>421</v>
      </c>
      <c r="K110" s="16" t="s">
        <v>421</v>
      </c>
      <c r="L110" s="16" t="s">
        <v>421</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283.214</v>
      </c>
      <c r="AL110" s="23" t="s">
        <v>239</v>
      </c>
    </row>
    <row r="111" spans="1:38" s="2" customFormat="1" ht="26.25" customHeight="1" thickBot="1" x14ac:dyDescent="0.3">
      <c r="A111" s="29" t="s">
        <v>237</v>
      </c>
      <c r="B111" s="29" t="s">
        <v>256</v>
      </c>
      <c r="C111" s="30" t="s">
        <v>370</v>
      </c>
      <c r="D111" s="33"/>
      <c r="E111" s="16">
        <v>6.2865000000000002E-5</v>
      </c>
      <c r="F111" s="16">
        <v>6.1158967000000002E-2</v>
      </c>
      <c r="G111" s="16" t="s">
        <v>422</v>
      </c>
      <c r="H111" s="16">
        <v>5.0044080000000005E-2</v>
      </c>
      <c r="I111" s="16" t="s">
        <v>421</v>
      </c>
      <c r="J111" s="16" t="s">
        <v>421</v>
      </c>
      <c r="K111" s="16" t="s">
        <v>421</v>
      </c>
      <c r="L111" s="16" t="s">
        <v>421</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62.865000000000002</v>
      </c>
      <c r="AL111" s="23" t="s">
        <v>239</v>
      </c>
    </row>
    <row r="112" spans="1:38" s="2" customFormat="1" ht="26.25" customHeight="1" thickBot="1" x14ac:dyDescent="0.3">
      <c r="A112" s="29" t="s">
        <v>257</v>
      </c>
      <c r="B112" s="29" t="s">
        <v>258</v>
      </c>
      <c r="C112" s="30" t="s">
        <v>259</v>
      </c>
      <c r="D112" s="31"/>
      <c r="E112" s="16">
        <v>3.1641599999999999</v>
      </c>
      <c r="F112" s="16" t="s">
        <v>422</v>
      </c>
      <c r="G112" s="16" t="s">
        <v>422</v>
      </c>
      <c r="H112" s="16">
        <v>2.7988750840000001</v>
      </c>
      <c r="I112" s="16" t="s">
        <v>421</v>
      </c>
      <c r="J112" s="16" t="s">
        <v>421</v>
      </c>
      <c r="K112" s="16" t="s">
        <v>421</v>
      </c>
      <c r="L112" s="16" t="s">
        <v>421</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79104000</v>
      </c>
      <c r="AL112" s="23" t="s">
        <v>412</v>
      </c>
    </row>
    <row r="113" spans="1:38" s="2" customFormat="1" ht="26.25" customHeight="1" thickBot="1" x14ac:dyDescent="0.3">
      <c r="A113" s="29" t="s">
        <v>257</v>
      </c>
      <c r="B113" s="36" t="s">
        <v>260</v>
      </c>
      <c r="C113" s="37" t="s">
        <v>261</v>
      </c>
      <c r="D113" s="31"/>
      <c r="E113" s="16">
        <v>6.0609451859999997</v>
      </c>
      <c r="F113" s="16" t="s">
        <v>422</v>
      </c>
      <c r="G113" s="16" t="s">
        <v>422</v>
      </c>
      <c r="H113" s="16">
        <v>59.062248360599995</v>
      </c>
      <c r="I113" s="16" t="s">
        <v>421</v>
      </c>
      <c r="J113" s="16" t="s">
        <v>421</v>
      </c>
      <c r="K113" s="16" t="s">
        <v>421</v>
      </c>
      <c r="L113" s="16" t="s">
        <v>421</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151523629.63908646</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421</v>
      </c>
      <c r="J114" s="16" t="s">
        <v>421</v>
      </c>
      <c r="K114" s="16" t="s">
        <v>421</v>
      </c>
      <c r="L114" s="16" t="s">
        <v>421</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1.9165056E-3</v>
      </c>
      <c r="F115" s="16" t="s">
        <v>422</v>
      </c>
      <c r="G115" s="16" t="s">
        <v>422</v>
      </c>
      <c r="H115" s="16">
        <v>3.8330112E-3</v>
      </c>
      <c r="I115" s="16" t="s">
        <v>421</v>
      </c>
      <c r="J115" s="16" t="s">
        <v>421</v>
      </c>
      <c r="K115" s="16" t="s">
        <v>421</v>
      </c>
      <c r="L115" s="16" t="s">
        <v>421</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47912.639999999999</v>
      </c>
      <c r="AL115" s="23" t="s">
        <v>426</v>
      </c>
    </row>
    <row r="116" spans="1:38" s="2" customFormat="1" ht="26.25" customHeight="1" thickBot="1" x14ac:dyDescent="0.3">
      <c r="A116" s="29" t="s">
        <v>257</v>
      </c>
      <c r="B116" s="29" t="s">
        <v>265</v>
      </c>
      <c r="C116" s="30" t="s">
        <v>403</v>
      </c>
      <c r="D116" s="31"/>
      <c r="E116" s="16" t="s">
        <v>423</v>
      </c>
      <c r="F116" s="16" t="s">
        <v>422</v>
      </c>
      <c r="G116" s="16" t="s">
        <v>422</v>
      </c>
      <c r="H116" s="16">
        <v>4.296146147</v>
      </c>
      <c r="I116" s="16" t="s">
        <v>421</v>
      </c>
      <c r="J116" s="16" t="s">
        <v>421</v>
      </c>
      <c r="K116" s="16" t="s">
        <v>421</v>
      </c>
      <c r="L116" s="16" t="s">
        <v>421</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44166906.074598141</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421</v>
      </c>
      <c r="J117" s="16" t="s">
        <v>421</v>
      </c>
      <c r="K117" s="16" t="s">
        <v>421</v>
      </c>
      <c r="L117" s="16" t="s">
        <v>421</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421</v>
      </c>
      <c r="J118" s="16" t="s">
        <v>421</v>
      </c>
      <c r="K118" s="16" t="s">
        <v>421</v>
      </c>
      <c r="L118" s="16" t="s">
        <v>421</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t="s">
        <v>421</v>
      </c>
      <c r="J119" s="16" t="s">
        <v>421</v>
      </c>
      <c r="K119" s="16" t="s">
        <v>421</v>
      </c>
      <c r="L119" s="16" t="s">
        <v>421</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t="s">
        <v>423</v>
      </c>
      <c r="AL119" s="23" t="s">
        <v>406</v>
      </c>
    </row>
    <row r="120" spans="1:38" s="2" customFormat="1" ht="26.25" customHeight="1" thickBot="1" x14ac:dyDescent="0.3">
      <c r="A120" s="29" t="s">
        <v>257</v>
      </c>
      <c r="B120" s="29" t="s">
        <v>271</v>
      </c>
      <c r="C120" s="30" t="s">
        <v>272</v>
      </c>
      <c r="D120" s="31"/>
      <c r="E120" s="16" t="s">
        <v>422</v>
      </c>
      <c r="F120" s="16" t="s">
        <v>422</v>
      </c>
      <c r="G120" s="16" t="s">
        <v>422</v>
      </c>
      <c r="H120" s="16" t="s">
        <v>420</v>
      </c>
      <c r="I120" s="16" t="s">
        <v>421</v>
      </c>
      <c r="J120" s="16" t="s">
        <v>421</v>
      </c>
      <c r="K120" s="16" t="s">
        <v>421</v>
      </c>
      <c r="L120" s="16" t="s">
        <v>421</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t="s">
        <v>420</v>
      </c>
      <c r="AL120" s="23" t="s">
        <v>406</v>
      </c>
    </row>
    <row r="121" spans="1:38" s="2" customFormat="1" ht="26.25" customHeight="1" thickBot="1" x14ac:dyDescent="0.3">
      <c r="A121" s="29" t="s">
        <v>257</v>
      </c>
      <c r="B121" s="29" t="s">
        <v>273</v>
      </c>
      <c r="C121" s="30" t="s">
        <v>274</v>
      </c>
      <c r="D121" s="31"/>
      <c r="E121" s="16" t="s">
        <v>420</v>
      </c>
      <c r="F121" s="16">
        <v>0.53882322179999997</v>
      </c>
      <c r="G121" s="16" t="s">
        <v>422</v>
      </c>
      <c r="H121" s="16" t="s">
        <v>420</v>
      </c>
      <c r="I121" s="16" t="s">
        <v>421</v>
      </c>
      <c r="J121" s="16" t="s">
        <v>421</v>
      </c>
      <c r="K121" s="16" t="s">
        <v>421</v>
      </c>
      <c r="L121" s="16" t="s">
        <v>421</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626538.63</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421</v>
      </c>
      <c r="J123" s="16" t="s">
        <v>421</v>
      </c>
      <c r="K123" s="16" t="s">
        <v>421</v>
      </c>
      <c r="L123" s="16" t="s">
        <v>421</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421</v>
      </c>
      <c r="J124" s="16" t="s">
        <v>421</v>
      </c>
      <c r="K124" s="16" t="s">
        <v>421</v>
      </c>
      <c r="L124" s="16" t="s">
        <v>421</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1.64042553654667</v>
      </c>
      <c r="G125" s="16" t="s">
        <v>420</v>
      </c>
      <c r="H125" s="16" t="s">
        <v>420</v>
      </c>
      <c r="I125" s="16" t="s">
        <v>421</v>
      </c>
      <c r="J125" s="16" t="s">
        <v>421</v>
      </c>
      <c r="K125" s="16" t="s">
        <v>421</v>
      </c>
      <c r="L125" s="16" t="s">
        <v>421</v>
      </c>
      <c r="M125" s="16" t="s">
        <v>420</v>
      </c>
      <c r="N125" s="16" t="s">
        <v>420</v>
      </c>
      <c r="O125" s="16" t="s">
        <v>420</v>
      </c>
      <c r="P125" s="16" t="s">
        <v>423</v>
      </c>
      <c r="Q125" s="16" t="s">
        <v>420</v>
      </c>
      <c r="R125" s="16" t="s">
        <v>420</v>
      </c>
      <c r="S125" s="16" t="s">
        <v>420</v>
      </c>
      <c r="T125" s="16" t="s">
        <v>420</v>
      </c>
      <c r="U125" s="16" t="s">
        <v>420</v>
      </c>
      <c r="V125" s="16" t="s">
        <v>420</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1439.152</v>
      </c>
      <c r="AL125" s="23" t="s">
        <v>417</v>
      </c>
    </row>
    <row r="126" spans="1:38" s="2" customFormat="1" ht="26.25" customHeight="1" thickBot="1" x14ac:dyDescent="0.3">
      <c r="A126" s="29" t="s">
        <v>282</v>
      </c>
      <c r="B126" s="29" t="s">
        <v>285</v>
      </c>
      <c r="C126" s="30" t="s">
        <v>286</v>
      </c>
      <c r="D126" s="31"/>
      <c r="E126" s="16" t="s">
        <v>420</v>
      </c>
      <c r="F126" s="16">
        <v>2.5000000000000001E-2</v>
      </c>
      <c r="G126" s="16" t="s">
        <v>422</v>
      </c>
      <c r="H126" s="16">
        <v>0.1773024</v>
      </c>
      <c r="I126" s="16" t="s">
        <v>421</v>
      </c>
      <c r="J126" s="16" t="s">
        <v>421</v>
      </c>
      <c r="K126" s="16" t="s">
        <v>421</v>
      </c>
      <c r="L126" s="16" t="s">
        <v>421</v>
      </c>
      <c r="M126" s="16" t="s">
        <v>420</v>
      </c>
      <c r="N126" s="16" t="s">
        <v>420</v>
      </c>
      <c r="O126" s="16" t="s">
        <v>420</v>
      </c>
      <c r="P126" s="16" t="s">
        <v>420</v>
      </c>
      <c r="Q126" s="16" t="s">
        <v>420</v>
      </c>
      <c r="R126" s="16" t="s">
        <v>420</v>
      </c>
      <c r="S126" s="16" t="s">
        <v>420</v>
      </c>
      <c r="T126" s="16" t="s">
        <v>420</v>
      </c>
      <c r="U126" s="16" t="s">
        <v>420</v>
      </c>
      <c r="V126" s="16" t="s">
        <v>420</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738.76</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421</v>
      </c>
      <c r="J127" s="16" t="s">
        <v>421</v>
      </c>
      <c r="K127" s="16" t="s">
        <v>421</v>
      </c>
      <c r="L127" s="16" t="s">
        <v>421</v>
      </c>
      <c r="M127" s="16" t="s">
        <v>420</v>
      </c>
      <c r="N127" s="16" t="s">
        <v>420</v>
      </c>
      <c r="O127" s="16" t="s">
        <v>420</v>
      </c>
      <c r="P127" s="16" t="s">
        <v>420</v>
      </c>
      <c r="Q127" s="16" t="s">
        <v>420</v>
      </c>
      <c r="R127" s="16" t="s">
        <v>420</v>
      </c>
      <c r="S127" s="16" t="s">
        <v>420</v>
      </c>
      <c r="T127" s="16" t="s">
        <v>420</v>
      </c>
      <c r="U127" s="16" t="s">
        <v>420</v>
      </c>
      <c r="V127" s="16" t="s">
        <v>420</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0.44384999999999997</v>
      </c>
      <c r="F128" s="16">
        <v>2.7540270436401302E-3</v>
      </c>
      <c r="G128" s="16">
        <v>1.2792E-2</v>
      </c>
      <c r="H128" s="16" t="s">
        <v>420</v>
      </c>
      <c r="I128" s="16" t="s">
        <v>421</v>
      </c>
      <c r="J128" s="16" t="s">
        <v>421</v>
      </c>
      <c r="K128" s="16" t="s">
        <v>421</v>
      </c>
      <c r="L128" s="16" t="s">
        <v>421</v>
      </c>
      <c r="M128" s="16">
        <v>4.0710999999999997E-2</v>
      </c>
      <c r="N128" s="16">
        <v>1.4331E-2</v>
      </c>
      <c r="O128" s="16">
        <v>3.5109999999999998E-3</v>
      </c>
      <c r="P128" s="16">
        <v>2.9849999999999998E-3</v>
      </c>
      <c r="Q128" s="16">
        <v>2.0857000000000001E-2</v>
      </c>
      <c r="R128" s="16">
        <v>0.12995200000000001</v>
      </c>
      <c r="S128" s="16">
        <v>3.1294999999999996E-2</v>
      </c>
      <c r="T128" s="16">
        <v>3.4349999999999999E-2</v>
      </c>
      <c r="U128" s="16" t="s">
        <v>420</v>
      </c>
      <c r="V128" s="16" t="s">
        <v>420</v>
      </c>
      <c r="W128" s="16">
        <v>2.5276705530000001</v>
      </c>
      <c r="X128" s="16" t="s">
        <v>420</v>
      </c>
      <c r="Y128" s="16" t="s">
        <v>420</v>
      </c>
      <c r="Z128" s="16" t="s">
        <v>420</v>
      </c>
      <c r="AA128" s="16" t="s">
        <v>420</v>
      </c>
      <c r="AB128" s="16" t="s">
        <v>420</v>
      </c>
      <c r="AC128" s="16">
        <v>0.1740822500000001</v>
      </c>
      <c r="AD128" s="16" t="s">
        <v>422</v>
      </c>
      <c r="AE128" s="68"/>
      <c r="AF128" s="16" t="s">
        <v>422</v>
      </c>
      <c r="AG128" s="16" t="s">
        <v>422</v>
      </c>
      <c r="AH128" s="16" t="s">
        <v>422</v>
      </c>
      <c r="AI128" s="16" t="s">
        <v>422</v>
      </c>
      <c r="AJ128" s="16" t="s">
        <v>422</v>
      </c>
      <c r="AK128" s="16">
        <v>85.78275392552878</v>
      </c>
      <c r="AL128" s="23" t="s">
        <v>294</v>
      </c>
    </row>
    <row r="129" spans="1:38" s="2" customFormat="1" ht="26.25" customHeight="1" thickBot="1" x14ac:dyDescent="0.3">
      <c r="A129" s="29" t="s">
        <v>282</v>
      </c>
      <c r="B129" s="29" t="s">
        <v>292</v>
      </c>
      <c r="C129" s="35" t="s">
        <v>293</v>
      </c>
      <c r="D129" s="31"/>
      <c r="E129" s="16">
        <v>0.10915816355421998</v>
      </c>
      <c r="F129" s="16">
        <v>2.8267535562748799E-3</v>
      </c>
      <c r="G129" s="16">
        <v>3.33587293496336E-5</v>
      </c>
      <c r="H129" s="16" t="s">
        <v>423</v>
      </c>
      <c r="I129" s="16" t="s">
        <v>421</v>
      </c>
      <c r="J129" s="16" t="s">
        <v>421</v>
      </c>
      <c r="K129" s="16" t="s">
        <v>421</v>
      </c>
      <c r="L129" s="16" t="s">
        <v>421</v>
      </c>
      <c r="M129" s="16">
        <v>0.20672757814892453</v>
      </c>
      <c r="N129" s="16" t="s">
        <v>423</v>
      </c>
      <c r="O129" s="16" t="s">
        <v>423</v>
      </c>
      <c r="P129" s="16">
        <v>0.14422013993003499</v>
      </c>
      <c r="Q129" s="16" t="s">
        <v>423</v>
      </c>
      <c r="R129" s="16" t="s">
        <v>423</v>
      </c>
      <c r="S129" s="16" t="s">
        <v>423</v>
      </c>
      <c r="T129" s="16" t="s">
        <v>423</v>
      </c>
      <c r="U129" s="16" t="s">
        <v>423</v>
      </c>
      <c r="V129" s="16" t="s">
        <v>423</v>
      </c>
      <c r="W129" s="16">
        <v>1.5178015229139199</v>
      </c>
      <c r="X129" s="16" t="s">
        <v>420</v>
      </c>
      <c r="Y129" s="16" t="s">
        <v>420</v>
      </c>
      <c r="Z129" s="16" t="s">
        <v>420</v>
      </c>
      <c r="AA129" s="16" t="s">
        <v>420</v>
      </c>
      <c r="AB129" s="16" t="s">
        <v>420</v>
      </c>
      <c r="AC129" s="16">
        <v>1.5178015229139198E-2</v>
      </c>
      <c r="AD129" s="16" t="s">
        <v>422</v>
      </c>
      <c r="AE129" s="68"/>
      <c r="AF129" s="16" t="s">
        <v>422</v>
      </c>
      <c r="AG129" s="16" t="s">
        <v>422</v>
      </c>
      <c r="AH129" s="16" t="s">
        <v>422</v>
      </c>
      <c r="AI129" s="16" t="s">
        <v>422</v>
      </c>
      <c r="AJ129" s="16" t="s">
        <v>422</v>
      </c>
      <c r="AK129" s="16">
        <v>45.377746074471204</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421</v>
      </c>
      <c r="J130" s="16" t="s">
        <v>421</v>
      </c>
      <c r="K130" s="16" t="s">
        <v>421</v>
      </c>
      <c r="L130" s="16" t="s">
        <v>421</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5.5961730692198603E-5</v>
      </c>
      <c r="G131" s="16" t="s">
        <v>423</v>
      </c>
      <c r="H131" s="16" t="s">
        <v>423</v>
      </c>
      <c r="I131" s="16" t="s">
        <v>421</v>
      </c>
      <c r="J131" s="16" t="s">
        <v>421</v>
      </c>
      <c r="K131" s="16" t="s">
        <v>421</v>
      </c>
      <c r="L131" s="16" t="s">
        <v>421</v>
      </c>
      <c r="M131" s="16" t="s">
        <v>423</v>
      </c>
      <c r="N131" s="16" t="s">
        <v>423</v>
      </c>
      <c r="O131" s="16" t="s">
        <v>423</v>
      </c>
      <c r="P131" s="16" t="s">
        <v>423</v>
      </c>
      <c r="Q131" s="16" t="s">
        <v>423</v>
      </c>
      <c r="R131" s="16" t="s">
        <v>423</v>
      </c>
      <c r="S131" s="16" t="s">
        <v>423</v>
      </c>
      <c r="T131" s="16" t="s">
        <v>423</v>
      </c>
      <c r="U131" s="16" t="s">
        <v>423</v>
      </c>
      <c r="V131" s="16" t="s">
        <v>423</v>
      </c>
      <c r="W131" s="16">
        <v>4.3285740887792502E-2</v>
      </c>
      <c r="X131" s="16" t="s">
        <v>420</v>
      </c>
      <c r="Y131" s="16" t="s">
        <v>420</v>
      </c>
      <c r="Z131" s="16" t="s">
        <v>420</v>
      </c>
      <c r="AA131" s="16" t="s">
        <v>420</v>
      </c>
      <c r="AB131" s="16" t="s">
        <v>420</v>
      </c>
      <c r="AC131" s="16">
        <v>5.7091542265451801E-2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9.8027182267574589E-4</v>
      </c>
      <c r="G132" s="16" t="s">
        <v>423</v>
      </c>
      <c r="H132" s="16" t="s">
        <v>423</v>
      </c>
      <c r="I132" s="16" t="s">
        <v>421</v>
      </c>
      <c r="J132" s="16" t="s">
        <v>421</v>
      </c>
      <c r="K132" s="16" t="s">
        <v>421</v>
      </c>
      <c r="L132" s="16" t="s">
        <v>421</v>
      </c>
      <c r="M132" s="16" t="s">
        <v>423</v>
      </c>
      <c r="N132" s="16" t="s">
        <v>423</v>
      </c>
      <c r="O132" s="16" t="s">
        <v>423</v>
      </c>
      <c r="P132" s="16" t="s">
        <v>423</v>
      </c>
      <c r="Q132" s="16" t="s">
        <v>423</v>
      </c>
      <c r="R132" s="16" t="s">
        <v>423</v>
      </c>
      <c r="S132" s="16" t="s">
        <v>423</v>
      </c>
      <c r="T132" s="16" t="s">
        <v>423</v>
      </c>
      <c r="U132" s="16" t="s">
        <v>423</v>
      </c>
      <c r="V132" s="16" t="s">
        <v>423</v>
      </c>
      <c r="W132" s="16">
        <v>9.0669989742425905E-2</v>
      </c>
      <c r="X132" s="16" t="s">
        <v>420</v>
      </c>
      <c r="Y132" s="16" t="s">
        <v>420</v>
      </c>
      <c r="Z132" s="16" t="s">
        <v>420</v>
      </c>
      <c r="AA132" s="16" t="s">
        <v>420</v>
      </c>
      <c r="AB132" s="16" t="s">
        <v>420</v>
      </c>
      <c r="AC132" s="16">
        <v>3.38179041059476</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t="s">
        <v>421</v>
      </c>
      <c r="J133" s="16" t="s">
        <v>421</v>
      </c>
      <c r="K133" s="16" t="s">
        <v>421</v>
      </c>
      <c r="L133" s="16" t="s">
        <v>421</v>
      </c>
      <c r="M133" s="16" t="s">
        <v>420</v>
      </c>
      <c r="N133" s="16" t="s">
        <v>420</v>
      </c>
      <c r="O133" s="16" t="s">
        <v>420</v>
      </c>
      <c r="P133" s="16">
        <v>2.1600000000000001E-2</v>
      </c>
      <c r="Q133" s="16" t="s">
        <v>420</v>
      </c>
      <c r="R133" s="16" t="s">
        <v>420</v>
      </c>
      <c r="S133" s="16" t="s">
        <v>420</v>
      </c>
      <c r="T133" s="16" t="s">
        <v>420</v>
      </c>
      <c r="U133" s="16" t="s">
        <v>420</v>
      </c>
      <c r="V133" s="16" t="s">
        <v>420</v>
      </c>
      <c r="W133" s="16">
        <v>8.7686399999999998E-2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21921.599999999999</v>
      </c>
      <c r="AL133" s="23" t="s">
        <v>409</v>
      </c>
    </row>
    <row r="134" spans="1:38" s="2" customFormat="1" ht="26.25" customHeight="1" thickBot="1" x14ac:dyDescent="0.3">
      <c r="A134" s="29" t="s">
        <v>282</v>
      </c>
      <c r="B134" s="29" t="s">
        <v>303</v>
      </c>
      <c r="C134" s="30" t="s">
        <v>304</v>
      </c>
      <c r="D134" s="31"/>
      <c r="E134" s="16">
        <v>2.4188641225823398E-3</v>
      </c>
      <c r="F134" s="16" t="s">
        <v>422</v>
      </c>
      <c r="G134" s="16">
        <v>2.9641631078130299E-3</v>
      </c>
      <c r="H134" s="16" t="s">
        <v>422</v>
      </c>
      <c r="I134" s="16" t="s">
        <v>421</v>
      </c>
      <c r="J134" s="16" t="s">
        <v>421</v>
      </c>
      <c r="K134" s="16" t="s">
        <v>421</v>
      </c>
      <c r="L134" s="16" t="s">
        <v>421</v>
      </c>
      <c r="M134" s="16">
        <v>1.8970682552461301E-4</v>
      </c>
      <c r="N134" s="16">
        <v>6.3788848454429998E-5</v>
      </c>
      <c r="O134" s="16">
        <v>4.5129748025600003E-6</v>
      </c>
      <c r="P134" s="16">
        <v>1.4999999999999999E-4</v>
      </c>
      <c r="Q134" s="16">
        <v>2.0203094263379999E-5</v>
      </c>
      <c r="R134" s="16">
        <v>7.5987275449101804E-2</v>
      </c>
      <c r="S134" s="16">
        <v>6.0490651957797502E-3</v>
      </c>
      <c r="T134" s="16">
        <v>1.2244583679957199E-3</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8.1737590396711704E-2</v>
      </c>
      <c r="F135" s="16">
        <v>3.1615483077973398E-2</v>
      </c>
      <c r="G135" s="16">
        <v>2.8274009256724201E-3</v>
      </c>
      <c r="H135" s="16" t="s">
        <v>420</v>
      </c>
      <c r="I135" s="16" t="s">
        <v>421</v>
      </c>
      <c r="J135" s="16" t="s">
        <v>421</v>
      </c>
      <c r="K135" s="16" t="s">
        <v>421</v>
      </c>
      <c r="L135" s="16" t="s">
        <v>421</v>
      </c>
      <c r="M135" s="16">
        <v>1.43503448800265</v>
      </c>
      <c r="N135" s="16">
        <v>1.2594785941631669E-2</v>
      </c>
      <c r="O135" s="16">
        <v>2.5703644778840139E-3</v>
      </c>
      <c r="P135" s="16" t="s">
        <v>420</v>
      </c>
      <c r="Q135" s="16">
        <v>1.0538494359324455E-2</v>
      </c>
      <c r="R135" s="16">
        <v>2.5703644778840139E-4</v>
      </c>
      <c r="S135" s="16">
        <v>5.1407289557680279E-3</v>
      </c>
      <c r="T135" s="16" t="s">
        <v>420</v>
      </c>
      <c r="U135" s="16">
        <v>1.79925513451881E-3</v>
      </c>
      <c r="V135" s="16">
        <v>0.45058489297306764</v>
      </c>
      <c r="W135" s="16">
        <v>22.8053049743102</v>
      </c>
      <c r="X135" s="16">
        <v>2.5768706185661301E-2</v>
      </c>
      <c r="Y135" s="16">
        <v>3.4272379226929502E-2</v>
      </c>
      <c r="Z135" s="16">
        <v>1.36574142784005E-2</v>
      </c>
      <c r="AA135" s="16">
        <v>2.0872652010385601E-2</v>
      </c>
      <c r="AB135" s="16">
        <v>9.4571151701376893E-2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3.2700342962138701E-3</v>
      </c>
      <c r="G136" s="16" t="s">
        <v>422</v>
      </c>
      <c r="H136" s="16" t="s">
        <v>420</v>
      </c>
      <c r="I136" s="16" t="s">
        <v>421</v>
      </c>
      <c r="J136" s="16" t="s">
        <v>421</v>
      </c>
      <c r="K136" s="16" t="s">
        <v>421</v>
      </c>
      <c r="L136" s="16" t="s">
        <v>421</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122523640.70217003</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421</v>
      </c>
      <c r="J137" s="16" t="s">
        <v>421</v>
      </c>
      <c r="K137" s="16" t="s">
        <v>421</v>
      </c>
      <c r="L137" s="16" t="s">
        <v>421</v>
      </c>
      <c r="M137" s="16" t="s">
        <v>420</v>
      </c>
      <c r="N137" s="16" t="s">
        <v>420</v>
      </c>
      <c r="O137" s="16" t="s">
        <v>420</v>
      </c>
      <c r="P137" s="16" t="s">
        <v>420</v>
      </c>
      <c r="Q137" s="16" t="s">
        <v>420</v>
      </c>
      <c r="R137" s="16" t="s">
        <v>420</v>
      </c>
      <c r="S137" s="16" t="s">
        <v>420</v>
      </c>
      <c r="T137" s="16" t="s">
        <v>420</v>
      </c>
      <c r="U137" s="16" t="s">
        <v>420</v>
      </c>
      <c r="V137" s="16" t="s">
        <v>420</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421</v>
      </c>
      <c r="J138" s="16" t="s">
        <v>421</v>
      </c>
      <c r="K138" s="16" t="s">
        <v>421</v>
      </c>
      <c r="L138" s="16" t="s">
        <v>421</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t="s">
        <v>421</v>
      </c>
      <c r="J139" s="16" t="s">
        <v>421</v>
      </c>
      <c r="K139" s="16" t="s">
        <v>421</v>
      </c>
      <c r="L139" s="16" t="s">
        <v>421</v>
      </c>
      <c r="M139" s="16" t="s">
        <v>422</v>
      </c>
      <c r="N139" s="16">
        <v>1.1143772096839999E-3</v>
      </c>
      <c r="O139" s="16">
        <v>2.2434728826420001E-3</v>
      </c>
      <c r="P139" s="16">
        <v>2.2434728826420001E-3</v>
      </c>
      <c r="Q139" s="16">
        <v>3.5759359156429999E-3</v>
      </c>
      <c r="R139" s="16">
        <v>3.4074791351790001E-3</v>
      </c>
      <c r="S139" s="16">
        <v>7.9183109643009997E-3</v>
      </c>
      <c r="T139" s="16" t="s">
        <v>422</v>
      </c>
      <c r="U139" s="16" t="s">
        <v>422</v>
      </c>
      <c r="V139" s="16" t="s">
        <v>422</v>
      </c>
      <c r="W139" s="16">
        <v>3.9813346150524098</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421</v>
      </c>
      <c r="J140" s="16" t="s">
        <v>421</v>
      </c>
      <c r="K140" s="16" t="s">
        <v>421</v>
      </c>
      <c r="L140" s="16" t="s">
        <v>421</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205.10656778365754</v>
      </c>
      <c r="F141" s="55">
        <f t="shared" ref="F141:AD141" si="0">SUM(F14:F140)</f>
        <v>169.57921273094027</v>
      </c>
      <c r="G141" s="55">
        <f t="shared" si="0"/>
        <v>119.18526177278453</v>
      </c>
      <c r="H141" s="55">
        <f t="shared" si="0"/>
        <v>98.874847077561071</v>
      </c>
      <c r="I141" s="55">
        <f t="shared" si="0"/>
        <v>0</v>
      </c>
      <c r="J141" s="55">
        <f t="shared" si="0"/>
        <v>0</v>
      </c>
      <c r="K141" s="55">
        <f t="shared" si="0"/>
        <v>0</v>
      </c>
      <c r="L141" s="55">
        <f t="shared" si="0"/>
        <v>0</v>
      </c>
      <c r="M141" s="55">
        <f t="shared" si="0"/>
        <v>483.5420369865837</v>
      </c>
      <c r="N141" s="55">
        <f t="shared" si="0"/>
        <v>106.70215196451376</v>
      </c>
      <c r="O141" s="55">
        <f t="shared" si="0"/>
        <v>1.0939560628589613</v>
      </c>
      <c r="P141" s="55">
        <f t="shared" si="0"/>
        <v>1.5433630485762375</v>
      </c>
      <c r="Q141" s="55">
        <f t="shared" si="0"/>
        <v>2.3235201642051231</v>
      </c>
      <c r="R141" s="55">
        <f>SUM(R14:R140)</f>
        <v>4.7428574266636545</v>
      </c>
      <c r="S141" s="55">
        <f t="shared" si="0"/>
        <v>27.586620193645881</v>
      </c>
      <c r="T141" s="55">
        <f t="shared" si="0"/>
        <v>40.020781601809183</v>
      </c>
      <c r="U141" s="55">
        <f t="shared" si="0"/>
        <v>2.8227298640470053</v>
      </c>
      <c r="V141" s="55">
        <f t="shared" si="0"/>
        <v>68.296100784483642</v>
      </c>
      <c r="W141" s="55">
        <f t="shared" si="0"/>
        <v>110.09036221982612</v>
      </c>
      <c r="X141" s="55">
        <f t="shared" si="0"/>
        <v>2.0566520300083928</v>
      </c>
      <c r="Y141" s="55">
        <f t="shared" si="0"/>
        <v>2.2167683084305008</v>
      </c>
      <c r="Z141" s="55">
        <f t="shared" si="0"/>
        <v>1.3564719506983778</v>
      </c>
      <c r="AA141" s="55">
        <f t="shared" si="0"/>
        <v>1.1383529661958274</v>
      </c>
      <c r="AB141" s="55">
        <f t="shared" si="0"/>
        <v>6.7682452556743407</v>
      </c>
      <c r="AC141" s="55">
        <f t="shared" si="0"/>
        <v>25.104980268233064</v>
      </c>
      <c r="AD141" s="55">
        <f t="shared" si="0"/>
        <v>1.587276296825562</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38.806697907214655</v>
      </c>
      <c r="F143" s="16">
        <v>19.084968582860391</v>
      </c>
      <c r="G143" s="16">
        <v>1.3845858260152253</v>
      </c>
      <c r="H143" s="16">
        <v>0.98815858016535374</v>
      </c>
      <c r="I143" s="16" t="s">
        <v>421</v>
      </c>
      <c r="J143" s="16" t="s">
        <v>421</v>
      </c>
      <c r="K143" s="16" t="s">
        <v>421</v>
      </c>
      <c r="L143" s="16" t="s">
        <v>421</v>
      </c>
      <c r="M143" s="16">
        <v>153.38613483786042</v>
      </c>
      <c r="N143" s="16">
        <v>27.92691135880608</v>
      </c>
      <c r="O143" s="16">
        <v>2.811510825076035E-4</v>
      </c>
      <c r="P143" s="16">
        <v>1.643966698913487E-2</v>
      </c>
      <c r="Q143" s="16">
        <v>4.5540338296183808E-4</v>
      </c>
      <c r="R143" s="16">
        <v>1.8184721397509436E-2</v>
      </c>
      <c r="S143" s="16">
        <v>1.2488746290100312E-2</v>
      </c>
      <c r="T143" s="16">
        <v>2.7280860608309455E-3</v>
      </c>
      <c r="U143" s="16">
        <v>3.4850460090846933E-4</v>
      </c>
      <c r="V143" s="16">
        <v>5.952386470192339E-2</v>
      </c>
      <c r="W143" s="16">
        <v>1.6910159</v>
      </c>
      <c r="X143" s="16">
        <v>4.7248642000300003E-2</v>
      </c>
      <c r="Y143" s="16">
        <v>5.5509555875500001E-2</v>
      </c>
      <c r="Z143" s="16">
        <v>4.0416197367099997E-2</v>
      </c>
      <c r="AA143" s="16">
        <v>4.9287231884900001E-2</v>
      </c>
      <c r="AB143" s="16">
        <v>0.19246162712780002</v>
      </c>
      <c r="AC143" s="16">
        <v>1.6910156999999999E-3</v>
      </c>
      <c r="AD143" s="16">
        <v>3.4509880000000001E-4</v>
      </c>
      <c r="AE143" s="68"/>
      <c r="AF143" s="16">
        <v>105744.25059498681</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7.282956713442748</v>
      </c>
      <c r="F144" s="16">
        <v>1.0101249036045445</v>
      </c>
      <c r="G144" s="16">
        <v>0.31967779892139875</v>
      </c>
      <c r="H144" s="16">
        <v>1.1079716299155457E-2</v>
      </c>
      <c r="I144" s="16" t="s">
        <v>421</v>
      </c>
      <c r="J144" s="16" t="s">
        <v>421</v>
      </c>
      <c r="K144" s="16" t="s">
        <v>421</v>
      </c>
      <c r="L144" s="16" t="s">
        <v>421</v>
      </c>
      <c r="M144" s="16">
        <v>7.5755001231577532</v>
      </c>
      <c r="N144" s="16">
        <v>0.33978389764673339</v>
      </c>
      <c r="O144" s="16">
        <v>2.2066699807787048E-5</v>
      </c>
      <c r="P144" s="16">
        <v>2.1765810753030866E-3</v>
      </c>
      <c r="Q144" s="16">
        <v>4.2833486780995376E-5</v>
      </c>
      <c r="R144" s="16">
        <v>3.3912631121454919E-3</v>
      </c>
      <c r="S144" s="16">
        <v>2.2777197293598166E-3</v>
      </c>
      <c r="T144" s="16">
        <v>1.0776549174982914E-4</v>
      </c>
      <c r="U144" s="16">
        <v>4.1533573946416642E-5</v>
      </c>
      <c r="V144" s="16">
        <v>7.4370459253176339E-3</v>
      </c>
      <c r="W144" s="16">
        <v>0.2177588</v>
      </c>
      <c r="X144" s="16">
        <v>8.5793524391999994E-3</v>
      </c>
      <c r="Y144" s="16">
        <v>9.6468493903999995E-3</v>
      </c>
      <c r="Z144" s="16">
        <v>7.5311069737999999E-3</v>
      </c>
      <c r="AA144" s="16">
        <v>8.0481890615000003E-3</v>
      </c>
      <c r="AB144" s="16">
        <v>3.3805497864900003E-2</v>
      </c>
      <c r="AC144" s="16">
        <v>2.1775890000000001E-4</v>
      </c>
      <c r="AD144" s="16">
        <v>4.6578700000000002E-5</v>
      </c>
      <c r="AE144" s="68"/>
      <c r="AF144" s="16">
        <v>17194.038678418801</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45.398985213498001</v>
      </c>
      <c r="F145" s="16">
        <v>2.0969577241387531</v>
      </c>
      <c r="G145" s="16">
        <v>1.0129530492829191</v>
      </c>
      <c r="H145" s="16">
        <v>1.5184105226695315E-2</v>
      </c>
      <c r="I145" s="16" t="s">
        <v>421</v>
      </c>
      <c r="J145" s="16" t="s">
        <v>421</v>
      </c>
      <c r="K145" s="16" t="s">
        <v>421</v>
      </c>
      <c r="L145" s="16" t="s">
        <v>421</v>
      </c>
      <c r="M145" s="16">
        <v>9.9379796399771543</v>
      </c>
      <c r="N145" s="16">
        <v>8.4853331348394827E-3</v>
      </c>
      <c r="O145" s="16">
        <v>6.2429103072505576E-5</v>
      </c>
      <c r="P145" s="16">
        <v>6.6137232295558363E-3</v>
      </c>
      <c r="Q145" s="16">
        <v>1.248281125759731E-4</v>
      </c>
      <c r="R145" s="16">
        <v>1.0604611603702409E-2</v>
      </c>
      <c r="S145" s="16">
        <v>7.1114106271316768E-3</v>
      </c>
      <c r="T145" s="16">
        <v>2.5016781582559272E-4</v>
      </c>
      <c r="U145" s="16">
        <v>1.2479801900693507E-4</v>
      </c>
      <c r="V145" s="16">
        <v>2.2462740614177183E-2</v>
      </c>
      <c r="W145" s="16">
        <v>0.32990039999999998</v>
      </c>
      <c r="X145" s="16">
        <v>4.7128618160000007E-3</v>
      </c>
      <c r="Y145" s="16">
        <v>2.8538996549899998E-2</v>
      </c>
      <c r="Z145" s="16">
        <v>3.18903649521E-2</v>
      </c>
      <c r="AA145" s="16">
        <v>7.3311183799000005E-3</v>
      </c>
      <c r="AB145" s="16">
        <v>7.2473341697899998E-2</v>
      </c>
      <c r="AC145" s="16">
        <v>2.421883E-4</v>
      </c>
      <c r="AD145" s="16">
        <v>6.3117699999999994E-5</v>
      </c>
      <c r="AE145" s="68"/>
      <c r="AF145" s="16">
        <v>53269.990475320003</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0.18760008140707332</v>
      </c>
      <c r="F146" s="16">
        <v>3.7496147595130931</v>
      </c>
      <c r="G146" s="16">
        <v>8.4036477717833336E-3</v>
      </c>
      <c r="H146" s="16">
        <v>1.4755672832051144E-3</v>
      </c>
      <c r="I146" s="16" t="s">
        <v>421</v>
      </c>
      <c r="J146" s="16" t="s">
        <v>421</v>
      </c>
      <c r="K146" s="16" t="s">
        <v>421</v>
      </c>
      <c r="L146" s="16" t="s">
        <v>421</v>
      </c>
      <c r="M146" s="16">
        <v>16.420796749223818</v>
      </c>
      <c r="N146" s="16">
        <v>0.80712885851279237</v>
      </c>
      <c r="O146" s="16">
        <v>1.0944334800977423E-3</v>
      </c>
      <c r="P146" s="16">
        <v>2.6879314564159907E-4</v>
      </c>
      <c r="Q146" s="16">
        <v>9.268729160055145E-6</v>
      </c>
      <c r="R146" s="16">
        <v>4.7767667958321988E-3</v>
      </c>
      <c r="S146" s="16">
        <v>0.1858104929238836</v>
      </c>
      <c r="T146" s="16">
        <v>7.6816809802214385E-3</v>
      </c>
      <c r="U146" s="16">
        <v>1.08966043480246E-3</v>
      </c>
      <c r="V146" s="16">
        <v>0.10846080980441142</v>
      </c>
      <c r="W146" s="16">
        <v>1.98967E-2</v>
      </c>
      <c r="X146" s="16">
        <v>2.9901813640000003E-4</v>
      </c>
      <c r="Y146" s="16">
        <v>5.4255860940000003E-4</v>
      </c>
      <c r="Z146" s="16">
        <v>1.883796226E-4</v>
      </c>
      <c r="AA146" s="16">
        <v>6.3425960860000001E-4</v>
      </c>
      <c r="AB146" s="16">
        <v>1.6642159770000001E-3</v>
      </c>
      <c r="AC146" s="16">
        <v>1.9896899999999999E-5</v>
      </c>
      <c r="AD146" s="16">
        <v>1.9259800000000002E-5</v>
      </c>
      <c r="AE146" s="68"/>
      <c r="AF146" s="16">
        <v>1360.1352749349001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3.7748464734654195</v>
      </c>
      <c r="G147" s="16" t="s">
        <v>422</v>
      </c>
      <c r="H147" s="16" t="s">
        <v>422</v>
      </c>
      <c r="I147" s="16" t="s">
        <v>421</v>
      </c>
      <c r="J147" s="16" t="s">
        <v>421</v>
      </c>
      <c r="K147" s="16" t="s">
        <v>421</v>
      </c>
      <c r="L147" s="16" t="s">
        <v>421</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175.15453730124375</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t="s">
        <v>421</v>
      </c>
      <c r="J148" s="16" t="s">
        <v>421</v>
      </c>
      <c r="K148" s="16" t="s">
        <v>421</v>
      </c>
      <c r="L148" s="16" t="s">
        <v>421</v>
      </c>
      <c r="M148" s="16" t="s">
        <v>422</v>
      </c>
      <c r="N148" s="16">
        <v>1.2704710817019729</v>
      </c>
      <c r="O148" s="16">
        <v>6.1646858569172399E-3</v>
      </c>
      <c r="P148" s="16">
        <v>0</v>
      </c>
      <c r="Q148" s="16">
        <v>1.4795880623006491E-2</v>
      </c>
      <c r="R148" s="16">
        <v>0.46778514735723153</v>
      </c>
      <c r="S148" s="16">
        <v>10.21736586652567</v>
      </c>
      <c r="T148" s="16">
        <v>7.5870152536732377E-2</v>
      </c>
      <c r="U148" s="16">
        <v>1.1269840353113616E-2</v>
      </c>
      <c r="V148" s="16">
        <v>4.4357347739657706</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52641.627353760901</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t="s">
        <v>421</v>
      </c>
      <c r="J149" s="16" t="s">
        <v>421</v>
      </c>
      <c r="K149" s="16" t="s">
        <v>421</v>
      </c>
      <c r="L149" s="16" t="s">
        <v>421</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52641.627353760901</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205.10656778365754</v>
      </c>
      <c r="F152" s="55">
        <f t="shared" ref="F152:AD152" si="1">F141 + F151 + IF(AND(OR($B$4="AT",$B$4="BE",$B$4="CH",$B$4="GB",$B$4="IE",$B$4="LT",$B$4="LU",$B$4="NL"),SUM(F143:F149)&gt;0),SUM(F143:F149)-SUM(F27:F33),0)</f>
        <v>169.57921273094027</v>
      </c>
      <c r="G152" s="55">
        <f t="shared" si="1"/>
        <v>119.18526177278453</v>
      </c>
      <c r="H152" s="55">
        <f t="shared" si="1"/>
        <v>98.874847077561071</v>
      </c>
      <c r="I152" s="55">
        <f t="shared" si="1"/>
        <v>0</v>
      </c>
      <c r="J152" s="55">
        <f t="shared" si="1"/>
        <v>0</v>
      </c>
      <c r="K152" s="55">
        <f t="shared" si="1"/>
        <v>0</v>
      </c>
      <c r="L152" s="55">
        <f t="shared" si="1"/>
        <v>0</v>
      </c>
      <c r="M152" s="55">
        <f t="shared" si="1"/>
        <v>483.5420369865837</v>
      </c>
      <c r="N152" s="55">
        <f t="shared" si="1"/>
        <v>106.70215196451376</v>
      </c>
      <c r="O152" s="55">
        <f t="shared" si="1"/>
        <v>1.0939560628589613</v>
      </c>
      <c r="P152" s="55">
        <f t="shared" si="1"/>
        <v>1.5433630485762375</v>
      </c>
      <c r="Q152" s="55">
        <f t="shared" si="1"/>
        <v>2.3235201642051231</v>
      </c>
      <c r="R152" s="55">
        <f t="shared" si="1"/>
        <v>4.7428574266636545</v>
      </c>
      <c r="S152" s="55">
        <f t="shared" si="1"/>
        <v>27.586620193645881</v>
      </c>
      <c r="T152" s="55">
        <f t="shared" si="1"/>
        <v>40.020781601809183</v>
      </c>
      <c r="U152" s="55">
        <f t="shared" si="1"/>
        <v>2.8227298640470053</v>
      </c>
      <c r="V152" s="55">
        <f t="shared" si="1"/>
        <v>68.296100784483642</v>
      </c>
      <c r="W152" s="55">
        <f t="shared" si="1"/>
        <v>110.09036221982612</v>
      </c>
      <c r="X152" s="55">
        <f t="shared" si="1"/>
        <v>2.0566520300083928</v>
      </c>
      <c r="Y152" s="55">
        <f t="shared" si="1"/>
        <v>2.2167683084305008</v>
      </c>
      <c r="Z152" s="55">
        <f t="shared" si="1"/>
        <v>1.3564719506983778</v>
      </c>
      <c r="AA152" s="55">
        <f t="shared" si="1"/>
        <v>1.1383529661958274</v>
      </c>
      <c r="AB152" s="55">
        <f t="shared" si="1"/>
        <v>6.7682452556743407</v>
      </c>
      <c r="AC152" s="55">
        <f t="shared" si="1"/>
        <v>25.104980268233064</v>
      </c>
      <c r="AD152" s="55">
        <f t="shared" si="1"/>
        <v>1.587276296825562</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205.10656778365754</v>
      </c>
      <c r="F154" s="55">
        <f>F141 + F153 - IF(OR($B$6=2005,$B$6&gt;=2020),SUM(F99:F122),0) + IF(AND(OR($B$4="AT",$B$4="BE",$B$4="CH",$B$4="GB",$B$4="IE",$B$4="LT",$B$4="LU",$B$4="NL"),SUM(F143:F149)&gt;0),SUM(F143:F149)-SUM(F27:F33),0)</f>
        <v>169.57921273094027</v>
      </c>
      <c r="G154" s="55">
        <f>G141 + G153 + IF(AND(OR($B$4="AT",$B$4="BE",$B$4="CH",$B$4="GB",$B$4="IE",$B$4="LT",$B$4="LU",$B$4="NL"),SUM(G143:G149)&gt;0),SUM(G143:G149)-SUM(G27:G33),0)</f>
        <v>119.18526177278453</v>
      </c>
      <c r="H154" s="55">
        <f t="shared" ref="H154:AD154" si="2">H141 + H153 + IF(AND(OR($B$4="AT",$B$4="BE",$B$4="CH",$B$4="GB",$B$4="IE",$B$4="LT",$B$4="LU",$B$4="NL"),SUM(H143:H149)&gt;0),SUM(H143:H149)-SUM(H27:H33),0)</f>
        <v>98.874847077561071</v>
      </c>
      <c r="I154" s="55">
        <f t="shared" si="2"/>
        <v>0</v>
      </c>
      <c r="J154" s="55">
        <f t="shared" si="2"/>
        <v>0</v>
      </c>
      <c r="K154" s="55">
        <f t="shared" si="2"/>
        <v>0</v>
      </c>
      <c r="L154" s="55">
        <f t="shared" si="2"/>
        <v>0</v>
      </c>
      <c r="M154" s="55">
        <f t="shared" si="2"/>
        <v>483.5420369865837</v>
      </c>
      <c r="N154" s="55">
        <f t="shared" si="2"/>
        <v>106.70215196451376</v>
      </c>
      <c r="O154" s="55">
        <f t="shared" si="2"/>
        <v>1.0939560628589613</v>
      </c>
      <c r="P154" s="55">
        <f t="shared" si="2"/>
        <v>1.5433630485762375</v>
      </c>
      <c r="Q154" s="55">
        <f t="shared" si="2"/>
        <v>2.3235201642051231</v>
      </c>
      <c r="R154" s="55">
        <f t="shared" si="2"/>
        <v>4.7428574266636545</v>
      </c>
      <c r="S154" s="55">
        <f t="shared" si="2"/>
        <v>27.586620193645881</v>
      </c>
      <c r="T154" s="55">
        <f t="shared" si="2"/>
        <v>40.020781601809183</v>
      </c>
      <c r="U154" s="55">
        <f t="shared" si="2"/>
        <v>2.8227298640470053</v>
      </c>
      <c r="V154" s="55">
        <f t="shared" si="2"/>
        <v>68.296100784483642</v>
      </c>
      <c r="W154" s="55">
        <f t="shared" si="2"/>
        <v>110.09036221982612</v>
      </c>
      <c r="X154" s="55">
        <f t="shared" si="2"/>
        <v>2.0566520300083928</v>
      </c>
      <c r="Y154" s="55">
        <f t="shared" si="2"/>
        <v>2.2167683084305008</v>
      </c>
      <c r="Z154" s="55">
        <f t="shared" si="2"/>
        <v>1.3564719506983778</v>
      </c>
      <c r="AA154" s="55">
        <f t="shared" si="2"/>
        <v>1.1383529661958274</v>
      </c>
      <c r="AB154" s="55">
        <f t="shared" si="2"/>
        <v>6.7682452556743407</v>
      </c>
      <c r="AC154" s="55">
        <f t="shared" si="2"/>
        <v>25.104980268233064</v>
      </c>
      <c r="AD154" s="55">
        <f t="shared" si="2"/>
        <v>1.587276296825562</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17.002340761777401</v>
      </c>
      <c r="F157" s="55">
        <v>0.252247896274018</v>
      </c>
      <c r="G157" s="55">
        <v>1.0046503411526699</v>
      </c>
      <c r="H157" s="55" t="s">
        <v>420</v>
      </c>
      <c r="I157" s="55" t="s">
        <v>421</v>
      </c>
      <c r="J157" s="55" t="s">
        <v>421</v>
      </c>
      <c r="K157" s="55" t="s">
        <v>421</v>
      </c>
      <c r="L157" s="55" t="s">
        <v>421</v>
      </c>
      <c r="M157" s="55">
        <v>2.3477440069289699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4.1307990834783002E-2</v>
      </c>
      <c r="F158" s="55">
        <v>5.3625333341668297E-3</v>
      </c>
      <c r="G158" s="55">
        <v>2.3677177196603501E-3</v>
      </c>
      <c r="H158" s="55" t="s">
        <v>420</v>
      </c>
      <c r="I158" s="55" t="s">
        <v>421</v>
      </c>
      <c r="J158" s="55" t="s">
        <v>421</v>
      </c>
      <c r="K158" s="55" t="s">
        <v>421</v>
      </c>
      <c r="L158" s="55" t="s">
        <v>421</v>
      </c>
      <c r="M158" s="55">
        <v>0.28991645328481902</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20.995217348254613</v>
      </c>
      <c r="F159" s="55">
        <v>1.1423658780495574</v>
      </c>
      <c r="G159" s="55">
        <v>13.342474427505238</v>
      </c>
      <c r="H159" s="55">
        <v>2.7392210016620538E-3</v>
      </c>
      <c r="I159" s="55" t="s">
        <v>421</v>
      </c>
      <c r="J159" s="55" t="s">
        <v>421</v>
      </c>
      <c r="K159" s="55" t="s">
        <v>421</v>
      </c>
      <c r="L159" s="55" t="s">
        <v>421</v>
      </c>
      <c r="M159" s="55">
        <v>5.9026190228863831</v>
      </c>
      <c r="N159" s="55">
        <v>5.2242141929299844E-2</v>
      </c>
      <c r="O159" s="55">
        <v>7.2913899369625107E-3</v>
      </c>
      <c r="P159" s="55">
        <v>9.5836650123911279E-3</v>
      </c>
      <c r="Q159" s="55">
        <v>0.10880810072594353</v>
      </c>
      <c r="R159" s="55" t="s">
        <v>420</v>
      </c>
      <c r="S159" s="55">
        <v>0.10880810072594353</v>
      </c>
      <c r="T159" s="55">
        <v>6.2091562710310813</v>
      </c>
      <c r="U159" s="55">
        <v>0.10448428385859997</v>
      </c>
      <c r="V159" s="55">
        <v>0.24053895220617549</v>
      </c>
      <c r="W159" s="55" t="s">
        <v>420</v>
      </c>
      <c r="X159" s="55">
        <v>1.1041493137434839E-2</v>
      </c>
      <c r="Y159" s="55">
        <v>1.0325526860535159E-2</v>
      </c>
      <c r="Z159" s="55">
        <v>4.3659817611352205E-3</v>
      </c>
      <c r="AA159" s="55" t="s">
        <v>420</v>
      </c>
      <c r="AB159" s="55">
        <v>2.5733001759105003E-2</v>
      </c>
      <c r="AC159" s="55" t="s">
        <v>422</v>
      </c>
      <c r="AD159" s="55" t="s">
        <v>422</v>
      </c>
      <c r="AE159" s="77"/>
      <c r="AF159" s="55">
        <v>194426.00118799999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421</v>
      </c>
      <c r="J160" s="55" t="s">
        <v>421</v>
      </c>
      <c r="K160" s="55" t="s">
        <v>421</v>
      </c>
      <c r="L160" s="55" t="s">
        <v>421</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421</v>
      </c>
      <c r="J161" s="55" t="s">
        <v>421</v>
      </c>
      <c r="K161" s="55" t="s">
        <v>421</v>
      </c>
      <c r="L161" s="55" t="s">
        <v>421</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421</v>
      </c>
      <c r="J162" s="55" t="s">
        <v>421</v>
      </c>
      <c r="K162" s="55" t="s">
        <v>421</v>
      </c>
      <c r="L162" s="55" t="s">
        <v>421</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421</v>
      </c>
      <c r="J163" s="55" t="s">
        <v>421</v>
      </c>
      <c r="K163" s="55" t="s">
        <v>421</v>
      </c>
      <c r="L163" s="55" t="s">
        <v>421</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14.934031457147229</v>
      </c>
      <c r="G164" s="55" t="s">
        <v>424</v>
      </c>
      <c r="H164" s="55" t="s">
        <v>424</v>
      </c>
      <c r="I164" s="55" t="s">
        <v>421</v>
      </c>
      <c r="J164" s="55" t="s">
        <v>421</v>
      </c>
      <c r="K164" s="55" t="s">
        <v>421</v>
      </c>
      <c r="L164" s="55" t="s">
        <v>421</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334.82167380008684</v>
      </c>
      <c r="F173" s="14">
        <f t="shared" ref="F173:AD173" si="3">SUM(F14:F140)+SUM(F143:F149)+SUM(F157:F164)</f>
        <v>215.62973293932745</v>
      </c>
      <c r="G173" s="14">
        <f t="shared" si="3"/>
        <v>136.26037458115343</v>
      </c>
      <c r="H173" s="14">
        <f t="shared" si="3"/>
        <v>99.893484267537147</v>
      </c>
      <c r="I173" s="14">
        <f t="shared" si="3"/>
        <v>0</v>
      </c>
      <c r="J173" s="14">
        <f t="shared" si="3"/>
        <v>0</v>
      </c>
      <c r="K173" s="14">
        <f t="shared" si="3"/>
        <v>0</v>
      </c>
      <c r="L173" s="14">
        <f t="shared" si="3"/>
        <v>0</v>
      </c>
      <c r="M173" s="14">
        <f t="shared" si="3"/>
        <v>679.40272781990302</v>
      </c>
      <c r="N173" s="14">
        <f t="shared" si="3"/>
        <v>137.10717463624547</v>
      </c>
      <c r="O173" s="14">
        <f t="shared" si="3"/>
        <v>1.1088722190183267</v>
      </c>
      <c r="P173" s="14">
        <f t="shared" si="3"/>
        <v>1.578445478028264</v>
      </c>
      <c r="Q173" s="14">
        <f t="shared" si="3"/>
        <v>2.4477564792655517</v>
      </c>
      <c r="R173" s="14">
        <f t="shared" si="3"/>
        <v>5.2475999369300759</v>
      </c>
      <c r="S173" s="14">
        <f t="shared" si="3"/>
        <v>38.120482530467974</v>
      </c>
      <c r="T173" s="14">
        <f t="shared" si="3"/>
        <v>46.316575725725627</v>
      </c>
      <c r="U173" s="14">
        <f t="shared" si="3"/>
        <v>2.9400884848873834</v>
      </c>
      <c r="V173" s="14">
        <f t="shared" si="3"/>
        <v>73.170258971701415</v>
      </c>
      <c r="W173" s="14">
        <f t="shared" si="3"/>
        <v>112.34893401982612</v>
      </c>
      <c r="X173" s="14">
        <f t="shared" si="3"/>
        <v>2.1285333975377276</v>
      </c>
      <c r="Y173" s="14">
        <f t="shared" si="3"/>
        <v>2.3213317957162358</v>
      </c>
      <c r="Z173" s="14">
        <f t="shared" si="3"/>
        <v>1.440863981375113</v>
      </c>
      <c r="AA173" s="14">
        <f t="shared" si="3"/>
        <v>1.2036537651307273</v>
      </c>
      <c r="AB173" s="14">
        <f t="shared" si="3"/>
        <v>7.0943829401010454</v>
      </c>
      <c r="AC173" s="14">
        <f t="shared" si="3"/>
        <v>25.107151128033063</v>
      </c>
      <c r="AD173" s="14">
        <f t="shared" si="3"/>
        <v>1.587750351825562</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11">
    <tabColor theme="9"/>
  </sheetPr>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3.66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2000</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2000</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32.871083948669984</v>
      </c>
      <c r="F14" s="16">
        <v>0.40304385549889049</v>
      </c>
      <c r="G14" s="16">
        <v>28.503390982299997</v>
      </c>
      <c r="H14" s="16">
        <v>9.2290000000000011E-3</v>
      </c>
      <c r="I14" s="16">
        <v>0.88995718097805998</v>
      </c>
      <c r="J14" s="16">
        <v>1.5736361642280599</v>
      </c>
      <c r="K14" s="16">
        <v>2.3843093544780602</v>
      </c>
      <c r="L14" s="16">
        <v>2.1514735027257332E-2</v>
      </c>
      <c r="M14" s="16">
        <v>3.4782862744800003</v>
      </c>
      <c r="N14" s="16">
        <v>0.60085384066652603</v>
      </c>
      <c r="O14" s="16">
        <v>0.11355778758321403</v>
      </c>
      <c r="P14" s="16">
        <v>0.41274659350481102</v>
      </c>
      <c r="Q14" s="16">
        <v>0.26576225786149904</v>
      </c>
      <c r="R14" s="16">
        <v>0.4542859411402409</v>
      </c>
      <c r="S14" s="16">
        <v>0.39047055424332905</v>
      </c>
      <c r="T14" s="16">
        <v>0.89495175389900905</v>
      </c>
      <c r="U14" s="16">
        <v>0.66933554983913701</v>
      </c>
      <c r="V14" s="16">
        <v>1.8558546066324468</v>
      </c>
      <c r="W14" s="16">
        <v>10.303322713639743</v>
      </c>
      <c r="X14" s="16">
        <v>8.9162522016000004E-5</v>
      </c>
      <c r="Y14" s="16">
        <v>4.1261794242000005E-5</v>
      </c>
      <c r="Z14" s="16">
        <v>3.1447052952000002E-5</v>
      </c>
      <c r="AA14" s="16">
        <v>1.5059643204200001E-4</v>
      </c>
      <c r="AB14" s="16">
        <v>3.1246780024500001E-4</v>
      </c>
      <c r="AC14" s="16">
        <v>3.4160902256126882</v>
      </c>
      <c r="AD14" s="16">
        <v>3.8493620120099996E-3</v>
      </c>
      <c r="AE14" s="68"/>
      <c r="AF14" s="16">
        <v>2730.9591671200001</v>
      </c>
      <c r="AG14" s="16">
        <v>104731.5925</v>
      </c>
      <c r="AH14" s="16">
        <v>106170.477295559</v>
      </c>
      <c r="AI14" s="16">
        <v>3745.7200152129399</v>
      </c>
      <c r="AJ14" s="16">
        <v>5541.3008914853799</v>
      </c>
      <c r="AK14" s="16" t="s">
        <v>422</v>
      </c>
      <c r="AL14" s="23" t="s">
        <v>45</v>
      </c>
    </row>
    <row r="15" spans="1:38" s="1" customFormat="1" ht="26.25" customHeight="1" thickBot="1" x14ac:dyDescent="0.3">
      <c r="A15" s="29" t="s">
        <v>49</v>
      </c>
      <c r="B15" s="29" t="s">
        <v>50</v>
      </c>
      <c r="C15" s="30" t="s">
        <v>51</v>
      </c>
      <c r="D15" s="31"/>
      <c r="E15" s="16">
        <v>6.6982154229999997</v>
      </c>
      <c r="F15" s="16">
        <v>0.40177641078737919</v>
      </c>
      <c r="G15" s="16">
        <v>23.344088932000002</v>
      </c>
      <c r="H15" s="16">
        <v>8.5200399999999996E-4</v>
      </c>
      <c r="I15" s="16">
        <v>0.56358232350214332</v>
      </c>
      <c r="J15" s="16">
        <v>0.64169526162901647</v>
      </c>
      <c r="K15" s="16">
        <v>0.79792113788276087</v>
      </c>
      <c r="L15" s="16">
        <v>5.6116024719490412E-2</v>
      </c>
      <c r="M15" s="16">
        <v>2.4193219789999998</v>
      </c>
      <c r="N15" s="16">
        <v>8.546569753746E-2</v>
      </c>
      <c r="O15" s="16">
        <v>8.0440401091679999E-3</v>
      </c>
      <c r="P15" s="16">
        <v>9.9559962476039997E-3</v>
      </c>
      <c r="Q15" s="16">
        <v>6.2612306126122008E-2</v>
      </c>
      <c r="R15" s="16">
        <v>0.58445725981356</v>
      </c>
      <c r="S15" s="16">
        <v>9.1587630326679992E-2</v>
      </c>
      <c r="T15" s="16">
        <v>10.223852248770401</v>
      </c>
      <c r="U15" s="16">
        <v>0.18110953968988</v>
      </c>
      <c r="V15" s="16">
        <v>0.66846334141752006</v>
      </c>
      <c r="W15" s="16">
        <v>5.8536052399999997E-2</v>
      </c>
      <c r="X15" s="16" t="s">
        <v>420</v>
      </c>
      <c r="Y15" s="16" t="s">
        <v>420</v>
      </c>
      <c r="Z15" s="16" t="s">
        <v>420</v>
      </c>
      <c r="AA15" s="16" t="s">
        <v>420</v>
      </c>
      <c r="AB15" s="16" t="s">
        <v>420</v>
      </c>
      <c r="AC15" s="16" t="s">
        <v>422</v>
      </c>
      <c r="AD15" s="16" t="s">
        <v>422</v>
      </c>
      <c r="AE15" s="68"/>
      <c r="AF15" s="16">
        <v>62140.845582200003</v>
      </c>
      <c r="AG15" s="16" t="s">
        <v>422</v>
      </c>
      <c r="AH15" s="16">
        <v>2576.0495308</v>
      </c>
      <c r="AI15" s="16" t="s">
        <v>422</v>
      </c>
      <c r="AJ15" s="16" t="s">
        <v>422</v>
      </c>
      <c r="AK15" s="16" t="s">
        <v>422</v>
      </c>
      <c r="AL15" s="23" t="s">
        <v>45</v>
      </c>
    </row>
    <row r="16" spans="1:38" s="1" customFormat="1" ht="26.25" customHeight="1" thickBot="1" x14ac:dyDescent="0.3">
      <c r="A16" s="29" t="s">
        <v>49</v>
      </c>
      <c r="B16" s="29" t="s">
        <v>52</v>
      </c>
      <c r="C16" s="30" t="s">
        <v>53</v>
      </c>
      <c r="D16" s="31"/>
      <c r="E16" s="16">
        <v>1.8727717340000001</v>
      </c>
      <c r="F16" s="16" t="s">
        <v>423</v>
      </c>
      <c r="G16" s="16">
        <v>0.16591271299999999</v>
      </c>
      <c r="H16" s="16" t="s">
        <v>422</v>
      </c>
      <c r="I16" s="16" t="s">
        <v>423</v>
      </c>
      <c r="J16" s="16" t="s">
        <v>423</v>
      </c>
      <c r="K16" s="16" t="s">
        <v>423</v>
      </c>
      <c r="L16" s="16" t="s">
        <v>423</v>
      </c>
      <c r="M16" s="16">
        <v>0.10558199</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v>0</v>
      </c>
      <c r="AG16" s="16">
        <v>4257.2331000000004</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0.44497270088073998</v>
      </c>
      <c r="F17" s="16">
        <v>2.0699057873018345E-2</v>
      </c>
      <c r="G17" s="16">
        <v>5.3725202434201799E-2</v>
      </c>
      <c r="H17" s="16" t="s">
        <v>420</v>
      </c>
      <c r="I17" s="16">
        <v>1.9911342880599901E-2</v>
      </c>
      <c r="J17" s="16">
        <v>2.1478527496405699E-2</v>
      </c>
      <c r="K17" s="16">
        <v>2.4156009113426899E-2</v>
      </c>
      <c r="L17" s="16">
        <v>1.5500708668802401E-3</v>
      </c>
      <c r="M17" s="16">
        <v>0.41787973467134992</v>
      </c>
      <c r="N17" s="16">
        <v>1.324449886506E-3</v>
      </c>
      <c r="O17" s="16">
        <v>3.5599113908100003E-4</v>
      </c>
      <c r="P17" s="16">
        <v>2.2927085509009998E-3</v>
      </c>
      <c r="Q17" s="16">
        <v>3.6529249771929998E-3</v>
      </c>
      <c r="R17" s="16">
        <v>7.0542442886799999E-4</v>
      </c>
      <c r="S17" s="16">
        <v>1.432339946897E-3</v>
      </c>
      <c r="T17" s="16">
        <v>6.3986493081624005E-2</v>
      </c>
      <c r="U17" s="16">
        <v>1.002226362264E-3</v>
      </c>
      <c r="V17" s="16">
        <v>2.2109103225304998E-2</v>
      </c>
      <c r="W17" s="16">
        <v>8.9061364400000002E-3</v>
      </c>
      <c r="X17" s="16" t="s">
        <v>420</v>
      </c>
      <c r="Y17" s="16" t="s">
        <v>420</v>
      </c>
      <c r="Z17" s="16" t="s">
        <v>420</v>
      </c>
      <c r="AA17" s="16" t="s">
        <v>420</v>
      </c>
      <c r="AB17" s="16" t="s">
        <v>420</v>
      </c>
      <c r="AC17" s="16" t="s">
        <v>422</v>
      </c>
      <c r="AD17" s="16" t="s">
        <v>422</v>
      </c>
      <c r="AE17" s="68"/>
      <c r="AF17" s="16">
        <v>291.4764364239</v>
      </c>
      <c r="AG17" s="16">
        <v>0</v>
      </c>
      <c r="AH17" s="16">
        <v>11871.594776755999</v>
      </c>
      <c r="AI17" s="16" t="s">
        <v>422</v>
      </c>
      <c r="AJ17" s="16" t="s">
        <v>422</v>
      </c>
      <c r="AK17" s="16" t="s">
        <v>422</v>
      </c>
      <c r="AL17" s="23" t="s">
        <v>45</v>
      </c>
    </row>
    <row r="18" spans="1:38" s="2" customFormat="1" ht="26.25" customHeight="1" thickBot="1" x14ac:dyDescent="0.3">
      <c r="A18" s="29" t="s">
        <v>49</v>
      </c>
      <c r="B18" s="29" t="s">
        <v>56</v>
      </c>
      <c r="C18" s="30" t="s">
        <v>57</v>
      </c>
      <c r="D18" s="31"/>
      <c r="E18" s="16">
        <v>0.24495818880421197</v>
      </c>
      <c r="F18" s="16">
        <v>1.45064238343891E-2</v>
      </c>
      <c r="G18" s="16">
        <v>0.120984507717838</v>
      </c>
      <c r="H18" s="16" t="s">
        <v>420</v>
      </c>
      <c r="I18" s="16">
        <v>5.5238478439139198E-2</v>
      </c>
      <c r="J18" s="16">
        <v>6.3432225174413603E-2</v>
      </c>
      <c r="K18" s="16">
        <v>7.4489460645753999E-2</v>
      </c>
      <c r="L18" s="16">
        <v>5.5744145047349203E-3</v>
      </c>
      <c r="M18" s="16">
        <v>0.17735860947464002</v>
      </c>
      <c r="N18" s="16">
        <v>9.3351703224455004E-2</v>
      </c>
      <c r="O18" s="16">
        <v>2.5377800934990001E-3</v>
      </c>
      <c r="P18" s="16">
        <v>6.3859418351090002E-3</v>
      </c>
      <c r="Q18" s="16">
        <v>6.5810114401439997E-3</v>
      </c>
      <c r="R18" s="16">
        <v>1.1215859142688999E-2</v>
      </c>
      <c r="S18" s="16">
        <v>1.6286824289645001E-2</v>
      </c>
      <c r="T18" s="16">
        <v>0.18592109436608201</v>
      </c>
      <c r="U18" s="16">
        <v>5.230172074489E-3</v>
      </c>
      <c r="V18" s="16">
        <v>0.193873668183529</v>
      </c>
      <c r="W18" s="16">
        <v>1.097191837E-2</v>
      </c>
      <c r="X18" s="16" t="s">
        <v>420</v>
      </c>
      <c r="Y18" s="16" t="s">
        <v>420</v>
      </c>
      <c r="Z18" s="16" t="s">
        <v>420</v>
      </c>
      <c r="AA18" s="16" t="s">
        <v>420</v>
      </c>
      <c r="AB18" s="16" t="s">
        <v>420</v>
      </c>
      <c r="AC18" s="16" t="s">
        <v>420</v>
      </c>
      <c r="AD18" s="16" t="s">
        <v>422</v>
      </c>
      <c r="AE18" s="68"/>
      <c r="AF18" s="16">
        <v>1216.64010407244</v>
      </c>
      <c r="AG18" s="16">
        <v>661.53539999999998</v>
      </c>
      <c r="AH18" s="16">
        <v>3965.5061439999999</v>
      </c>
      <c r="AI18" s="16" t="s">
        <v>422</v>
      </c>
      <c r="AJ18" s="16" t="s">
        <v>422</v>
      </c>
      <c r="AK18" s="16" t="s">
        <v>422</v>
      </c>
      <c r="AL18" s="23" t="s">
        <v>45</v>
      </c>
    </row>
    <row r="19" spans="1:38" s="2" customFormat="1" ht="26.25" customHeight="1" thickBot="1" x14ac:dyDescent="0.3">
      <c r="A19" s="29" t="s">
        <v>49</v>
      </c>
      <c r="B19" s="29" t="s">
        <v>58</v>
      </c>
      <c r="C19" s="30" t="s">
        <v>59</v>
      </c>
      <c r="D19" s="31"/>
      <c r="E19" s="16">
        <v>3.9440479993843991</v>
      </c>
      <c r="F19" s="16">
        <v>0.271577945450719</v>
      </c>
      <c r="G19" s="16">
        <v>2.8237650819888005</v>
      </c>
      <c r="H19" s="16" t="s">
        <v>420</v>
      </c>
      <c r="I19" s="16">
        <v>0.30916336084707802</v>
      </c>
      <c r="J19" s="16">
        <v>0.404152485692515</v>
      </c>
      <c r="K19" s="16">
        <v>0.54696695389636396</v>
      </c>
      <c r="L19" s="16">
        <v>5.5693163757442897E-2</v>
      </c>
      <c r="M19" s="16">
        <v>2.4230459545525997</v>
      </c>
      <c r="N19" s="16">
        <v>0.19826401579375399</v>
      </c>
      <c r="O19" s="16">
        <v>6.3996367980434996E-2</v>
      </c>
      <c r="P19" s="16">
        <v>6.6166200398508998E-2</v>
      </c>
      <c r="Q19" s="16">
        <v>0.11132606303425201</v>
      </c>
      <c r="R19" s="16">
        <v>7.3352158448282995E-2</v>
      </c>
      <c r="S19" s="16">
        <v>0.14803601556186699</v>
      </c>
      <c r="T19" s="16">
        <v>1.8151236542023701</v>
      </c>
      <c r="U19" s="16">
        <v>0.29317946471447898</v>
      </c>
      <c r="V19" s="16">
        <v>0.68002801907739496</v>
      </c>
      <c r="W19" s="16">
        <v>7.8309771671702499E-2</v>
      </c>
      <c r="X19" s="16" t="s">
        <v>420</v>
      </c>
      <c r="Y19" s="16" t="s">
        <v>420</v>
      </c>
      <c r="Z19" s="16" t="s">
        <v>420</v>
      </c>
      <c r="AA19" s="16" t="s">
        <v>420</v>
      </c>
      <c r="AB19" s="16" t="s">
        <v>420</v>
      </c>
      <c r="AC19" s="16" t="s">
        <v>422</v>
      </c>
      <c r="AD19" s="16" t="s">
        <v>422</v>
      </c>
      <c r="AE19" s="68"/>
      <c r="AF19" s="16">
        <v>7745.6968334570402</v>
      </c>
      <c r="AG19" s="16">
        <v>0</v>
      </c>
      <c r="AH19" s="16">
        <v>41041.352145012002</v>
      </c>
      <c r="AI19" s="16" t="s">
        <v>422</v>
      </c>
      <c r="AJ19" s="16">
        <v>0</v>
      </c>
      <c r="AK19" s="16" t="s">
        <v>422</v>
      </c>
      <c r="AL19" s="23" t="s">
        <v>45</v>
      </c>
    </row>
    <row r="20" spans="1:38" s="2" customFormat="1" ht="26.25" customHeight="1" thickBot="1" x14ac:dyDescent="0.3">
      <c r="A20" s="29" t="s">
        <v>49</v>
      </c>
      <c r="B20" s="29" t="s">
        <v>60</v>
      </c>
      <c r="C20" s="30" t="s">
        <v>61</v>
      </c>
      <c r="D20" s="31"/>
      <c r="E20" s="16">
        <v>0.46378979911321999</v>
      </c>
      <c r="F20" s="16">
        <v>2.9698641783185299E-2</v>
      </c>
      <c r="G20" s="16">
        <v>0.85175952465830396</v>
      </c>
      <c r="H20" s="16" t="s">
        <v>420</v>
      </c>
      <c r="I20" s="16">
        <v>1.5910413794232199E-2</v>
      </c>
      <c r="J20" s="16">
        <v>1.7674325412354398E-2</v>
      </c>
      <c r="K20" s="16">
        <v>1.9764451936710201E-2</v>
      </c>
      <c r="L20" s="16">
        <v>1.56451663075047E-3</v>
      </c>
      <c r="M20" s="16">
        <v>0.20146833725281998</v>
      </c>
      <c r="N20" s="16">
        <v>0.18858992703586699</v>
      </c>
      <c r="O20" s="16">
        <v>2.7896419800430001E-3</v>
      </c>
      <c r="P20" s="16">
        <v>1.1714986540917001E-2</v>
      </c>
      <c r="Q20" s="16">
        <v>6.6987085460349996E-3</v>
      </c>
      <c r="R20" s="16">
        <v>1.9292528612219001E-2</v>
      </c>
      <c r="S20" s="16">
        <v>2.5288514869437E-2</v>
      </c>
      <c r="T20" s="16">
        <v>3.9445620214658E-2</v>
      </c>
      <c r="U20" s="16">
        <v>3.5800627480890002E-3</v>
      </c>
      <c r="V20" s="16">
        <v>0.28763821998557898</v>
      </c>
      <c r="W20" s="16">
        <v>1.6515001740982301E-2</v>
      </c>
      <c r="X20" s="16" t="s">
        <v>420</v>
      </c>
      <c r="Y20" s="16" t="s">
        <v>420</v>
      </c>
      <c r="Z20" s="16" t="s">
        <v>420</v>
      </c>
      <c r="AA20" s="16" t="s">
        <v>420</v>
      </c>
      <c r="AB20" s="16" t="s">
        <v>420</v>
      </c>
      <c r="AC20" s="16" t="s">
        <v>422</v>
      </c>
      <c r="AD20" s="16" t="s">
        <v>422</v>
      </c>
      <c r="AE20" s="68"/>
      <c r="AF20" s="16">
        <v>214.03595430082399</v>
      </c>
      <c r="AG20" s="16">
        <v>1400.7739999999999</v>
      </c>
      <c r="AH20" s="16">
        <v>4475.5354567439999</v>
      </c>
      <c r="AI20" s="16">
        <v>49.2</v>
      </c>
      <c r="AJ20" s="16" t="s">
        <v>422</v>
      </c>
      <c r="AK20" s="16" t="s">
        <v>422</v>
      </c>
      <c r="AL20" s="23" t="s">
        <v>45</v>
      </c>
    </row>
    <row r="21" spans="1:38" s="2" customFormat="1" ht="26.25" customHeight="1" thickBot="1" x14ac:dyDescent="0.3">
      <c r="A21" s="29" t="s">
        <v>49</v>
      </c>
      <c r="B21" s="29" t="s">
        <v>62</v>
      </c>
      <c r="C21" s="30" t="s">
        <v>63</v>
      </c>
      <c r="D21" s="31"/>
      <c r="E21" s="16">
        <v>2.4084181471506998</v>
      </c>
      <c r="F21" s="16">
        <v>7.9798485857552004E-2</v>
      </c>
      <c r="G21" s="16">
        <v>3.3377354778667998</v>
      </c>
      <c r="H21" s="16" t="s">
        <v>420</v>
      </c>
      <c r="I21" s="16">
        <v>0.1589737967829</v>
      </c>
      <c r="J21" s="16">
        <v>0.19765149573928301</v>
      </c>
      <c r="K21" s="16">
        <v>0.26038589958005598</v>
      </c>
      <c r="L21" s="16">
        <v>1.60071800212628E-2</v>
      </c>
      <c r="M21" s="16">
        <v>1.2399019424716</v>
      </c>
      <c r="N21" s="16">
        <v>0.21039185276733</v>
      </c>
      <c r="O21" s="16">
        <v>1.0483136261339E-2</v>
      </c>
      <c r="P21" s="16">
        <v>1.5399683786454999E-2</v>
      </c>
      <c r="Q21" s="16">
        <v>3.0895240117488999E-2</v>
      </c>
      <c r="R21" s="16">
        <v>3.3710268311451998E-2</v>
      </c>
      <c r="S21" s="16">
        <v>5.5725311833261001E-2</v>
      </c>
      <c r="T21" s="16">
        <v>1.42054440099299</v>
      </c>
      <c r="U21" s="16">
        <v>2.1163712969035998E-2</v>
      </c>
      <c r="V21" s="16">
        <v>0.75460825206954396</v>
      </c>
      <c r="W21" s="16">
        <v>3.49781674695454E-2</v>
      </c>
      <c r="X21" s="16" t="s">
        <v>420</v>
      </c>
      <c r="Y21" s="16" t="s">
        <v>420</v>
      </c>
      <c r="Z21" s="16" t="s">
        <v>420</v>
      </c>
      <c r="AA21" s="16" t="s">
        <v>420</v>
      </c>
      <c r="AB21" s="16" t="s">
        <v>420</v>
      </c>
      <c r="AC21" s="16" t="s">
        <v>422</v>
      </c>
      <c r="AD21" s="16" t="s">
        <v>422</v>
      </c>
      <c r="AE21" s="68"/>
      <c r="AF21" s="16">
        <v>6689.7834978928904</v>
      </c>
      <c r="AG21" s="16">
        <v>1350.4375</v>
      </c>
      <c r="AH21" s="16">
        <v>13934.552737333999</v>
      </c>
      <c r="AI21" s="16">
        <v>24.120999999999999</v>
      </c>
      <c r="AJ21" s="16" t="s">
        <v>422</v>
      </c>
      <c r="AK21" s="16" t="s">
        <v>422</v>
      </c>
      <c r="AL21" s="23" t="s">
        <v>45</v>
      </c>
    </row>
    <row r="22" spans="1:38" s="2" customFormat="1" ht="26.25" customHeight="1" thickBot="1" x14ac:dyDescent="0.3">
      <c r="A22" s="29" t="s">
        <v>49</v>
      </c>
      <c r="B22" s="29" t="s">
        <v>64</v>
      </c>
      <c r="C22" s="30" t="s">
        <v>65</v>
      </c>
      <c r="D22" s="31"/>
      <c r="E22" s="16">
        <v>0.93670685576714019</v>
      </c>
      <c r="F22" s="16">
        <v>2.8320067445529999E-2</v>
      </c>
      <c r="G22" s="16">
        <v>1.0991174215678403</v>
      </c>
      <c r="H22" s="16" t="s">
        <v>420</v>
      </c>
      <c r="I22" s="16">
        <v>4.0988780412340498E-2</v>
      </c>
      <c r="J22" s="16">
        <v>5.3407895960466099E-2</v>
      </c>
      <c r="K22" s="16">
        <v>7.2014655204529196E-2</v>
      </c>
      <c r="L22" s="16">
        <v>4.2382025978517498E-3</v>
      </c>
      <c r="M22" s="16">
        <v>0.48529841040099997</v>
      </c>
      <c r="N22" s="16">
        <v>2.1432662402861E-2</v>
      </c>
      <c r="O22" s="16">
        <v>1.3605319618520001E-3</v>
      </c>
      <c r="P22" s="16">
        <v>2.4882573694650001E-3</v>
      </c>
      <c r="Q22" s="16">
        <v>4.2559710789829997E-3</v>
      </c>
      <c r="R22" s="16">
        <v>8.8337038126470001E-3</v>
      </c>
      <c r="S22" s="16">
        <v>8.8940014962389999E-3</v>
      </c>
      <c r="T22" s="16">
        <v>0.35876292012601102</v>
      </c>
      <c r="U22" s="16">
        <v>3.8538733041550001E-3</v>
      </c>
      <c r="V22" s="16">
        <v>5.7190655597373997E-2</v>
      </c>
      <c r="W22" s="16">
        <v>1.3525642501502301E-2</v>
      </c>
      <c r="X22" s="16" t="s">
        <v>420</v>
      </c>
      <c r="Y22" s="16" t="s">
        <v>420</v>
      </c>
      <c r="Z22" s="16" t="s">
        <v>420</v>
      </c>
      <c r="AA22" s="16" t="s">
        <v>420</v>
      </c>
      <c r="AB22" s="16" t="s">
        <v>420</v>
      </c>
      <c r="AC22" s="16" t="s">
        <v>422</v>
      </c>
      <c r="AD22" s="16" t="s">
        <v>422</v>
      </c>
      <c r="AE22" s="68"/>
      <c r="AF22" s="16">
        <v>2295.0941931519337</v>
      </c>
      <c r="AG22" s="16">
        <v>68.325841999999994</v>
      </c>
      <c r="AH22" s="16">
        <v>10380.30288942</v>
      </c>
      <c r="AI22" s="16">
        <v>0</v>
      </c>
      <c r="AJ22" s="16">
        <v>62.467590000000001</v>
      </c>
      <c r="AK22" s="16" t="s">
        <v>422</v>
      </c>
      <c r="AL22" s="23" t="s">
        <v>45</v>
      </c>
    </row>
    <row r="23" spans="1:38" s="2" customFormat="1" ht="26.25" customHeight="1" thickBot="1" x14ac:dyDescent="0.3">
      <c r="A23" s="29" t="s">
        <v>66</v>
      </c>
      <c r="B23" s="29" t="s">
        <v>387</v>
      </c>
      <c r="C23" s="30" t="s">
        <v>383</v>
      </c>
      <c r="D23" s="47"/>
      <c r="E23" s="16">
        <v>3.7572392200000002</v>
      </c>
      <c r="F23" s="16">
        <v>1.0664742299999999</v>
      </c>
      <c r="G23" s="16">
        <v>5.5189149999999999E-2</v>
      </c>
      <c r="H23" s="16">
        <v>7.5185863599999995E-4</v>
      </c>
      <c r="I23" s="16">
        <v>0.22653686000000001</v>
      </c>
      <c r="J23" s="16">
        <v>0.29508610000000002</v>
      </c>
      <c r="K23" s="16">
        <v>0.87836626000000007</v>
      </c>
      <c r="L23" s="16">
        <v>0.12350479</v>
      </c>
      <c r="M23" s="16">
        <v>3.7484889699999999</v>
      </c>
      <c r="N23" s="16">
        <v>5.9800000000000001E-3</v>
      </c>
      <c r="O23" s="16">
        <v>1.5203904510000003E-3</v>
      </c>
      <c r="P23" s="16" t="s">
        <v>420</v>
      </c>
      <c r="Q23" s="16" t="s">
        <v>420</v>
      </c>
      <c r="R23" s="16">
        <v>4.8370168800000004E-3</v>
      </c>
      <c r="S23" s="16">
        <v>0.22603272089999998</v>
      </c>
      <c r="T23" s="16">
        <v>6.7568344899999995E-3</v>
      </c>
      <c r="U23" s="16">
        <v>8.9052645100000003E-4</v>
      </c>
      <c r="V23" s="16">
        <v>0.1272917251</v>
      </c>
      <c r="W23" s="16" t="s">
        <v>420</v>
      </c>
      <c r="X23" s="16">
        <v>2.8154648E-3</v>
      </c>
      <c r="Y23" s="16">
        <v>4.5801878800000003E-3</v>
      </c>
      <c r="Z23" s="16" t="s">
        <v>420</v>
      </c>
      <c r="AA23" s="16" t="s">
        <v>420</v>
      </c>
      <c r="AB23" s="16">
        <v>7.3956526799999998E-3</v>
      </c>
      <c r="AC23" s="16" t="s">
        <v>422</v>
      </c>
      <c r="AD23" s="16" t="s">
        <v>422</v>
      </c>
      <c r="AE23" s="68"/>
      <c r="AF23" s="16">
        <v>4202.2523697282413</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2.7227110412158408</v>
      </c>
      <c r="F24" s="16">
        <v>9.8173489913949502E-2</v>
      </c>
      <c r="G24" s="16">
        <v>1.8994349292793802</v>
      </c>
      <c r="H24" s="16" t="s">
        <v>420</v>
      </c>
      <c r="I24" s="16">
        <v>0.172658272800675</v>
      </c>
      <c r="J24" s="16">
        <v>0.1999358644868178</v>
      </c>
      <c r="K24" s="16">
        <v>0.2448315448349524</v>
      </c>
      <c r="L24" s="16">
        <v>1.778534197256823E-2</v>
      </c>
      <c r="M24" s="16">
        <v>2.0026731415546104</v>
      </c>
      <c r="N24" s="16">
        <v>6.4795873291948997E-2</v>
      </c>
      <c r="O24" s="16">
        <v>1.9764533949762998E-2</v>
      </c>
      <c r="P24" s="16">
        <v>9.611844377888E-3</v>
      </c>
      <c r="Q24" s="16">
        <v>2.1351992238690998E-2</v>
      </c>
      <c r="R24" s="16">
        <v>3.3895982224862002E-2</v>
      </c>
      <c r="S24" s="16">
        <v>3.1324858021065001E-2</v>
      </c>
      <c r="T24" s="16">
        <v>0.73974206576899992</v>
      </c>
      <c r="U24" s="16">
        <v>2.8906885450556998E-2</v>
      </c>
      <c r="V24" s="16">
        <v>0.74023701105599005</v>
      </c>
      <c r="W24" s="16">
        <v>2.2522957232731469E-2</v>
      </c>
      <c r="X24" s="16" t="s">
        <v>420</v>
      </c>
      <c r="Y24" s="16" t="s">
        <v>420</v>
      </c>
      <c r="Z24" s="16" t="s">
        <v>420</v>
      </c>
      <c r="AA24" s="16" t="s">
        <v>420</v>
      </c>
      <c r="AB24" s="16" t="s">
        <v>420</v>
      </c>
      <c r="AC24" s="16" t="s">
        <v>422</v>
      </c>
      <c r="AD24" s="16" t="s">
        <v>422</v>
      </c>
      <c r="AE24" s="68"/>
      <c r="AF24" s="16">
        <v>8417.4444478892292</v>
      </c>
      <c r="AG24" s="16">
        <v>105.48</v>
      </c>
      <c r="AH24" s="16">
        <v>26390.876740833999</v>
      </c>
      <c r="AI24" s="16">
        <v>900.65939999999989</v>
      </c>
      <c r="AJ24" s="16" t="s">
        <v>422</v>
      </c>
      <c r="AK24" s="16" t="s">
        <v>422</v>
      </c>
      <c r="AL24" s="23" t="s">
        <v>45</v>
      </c>
    </row>
    <row r="25" spans="1:38" s="2" customFormat="1" ht="26.25" customHeight="1" thickBot="1" x14ac:dyDescent="0.3">
      <c r="A25" s="29" t="s">
        <v>69</v>
      </c>
      <c r="B25" s="29" t="s">
        <v>70</v>
      </c>
      <c r="C25" s="30" t="s">
        <v>71</v>
      </c>
      <c r="D25" s="31"/>
      <c r="E25" s="16">
        <v>1.5493985614090817</v>
      </c>
      <c r="F25" s="16">
        <v>0.13698973932278938</v>
      </c>
      <c r="G25" s="16">
        <v>9.9745659679691012E-2</v>
      </c>
      <c r="H25" s="16" t="s">
        <v>420</v>
      </c>
      <c r="I25" s="16">
        <v>1.2758972850193706E-2</v>
      </c>
      <c r="J25" s="16">
        <v>1.6769310355665104E-2</v>
      </c>
      <c r="K25" s="16">
        <v>2.6126764535098407E-2</v>
      </c>
      <c r="L25" s="16">
        <v>9.5692296376452806E-3</v>
      </c>
      <c r="M25" s="16">
        <v>1.2439942718295445</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62239.339351575487</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6.5022196045249397E-3</v>
      </c>
      <c r="F26" s="16">
        <v>1.1544784850682848E-2</v>
      </c>
      <c r="G26" s="16">
        <v>8.3980853764192202E-4</v>
      </c>
      <c r="H26" s="16" t="s">
        <v>420</v>
      </c>
      <c r="I26" s="16">
        <v>1.570384464447509E-4</v>
      </c>
      <c r="J26" s="16">
        <v>1.570384464447509E-4</v>
      </c>
      <c r="K26" s="16">
        <v>1.570384464447509E-4</v>
      </c>
      <c r="L26" s="16">
        <v>1.17778833925619E-4</v>
      </c>
      <c r="M26" s="16">
        <v>0.37540208530749347</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153.36580851480801</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40.638515876543899</v>
      </c>
      <c r="F27" s="16">
        <v>19.592233863321301</v>
      </c>
      <c r="G27" s="16">
        <v>1.0441061362041986</v>
      </c>
      <c r="H27" s="16">
        <v>1.2934666972423887</v>
      </c>
      <c r="I27" s="16">
        <v>2.6378405038498727</v>
      </c>
      <c r="J27" s="16">
        <v>2.6378405038498727</v>
      </c>
      <c r="K27" s="16">
        <v>2.6378405038498727</v>
      </c>
      <c r="L27" s="16">
        <v>1.7485026635807039</v>
      </c>
      <c r="M27" s="16">
        <v>160.65227121408844</v>
      </c>
      <c r="N27" s="16">
        <v>2.7953535655489019</v>
      </c>
      <c r="O27" s="16">
        <v>3.215433405504949E-4</v>
      </c>
      <c r="P27" s="16">
        <v>1.8488541975120797E-2</v>
      </c>
      <c r="Q27" s="16">
        <v>5.1832626411513661E-4</v>
      </c>
      <c r="R27" s="16">
        <v>2.0103732388502771E-2</v>
      </c>
      <c r="S27" s="16">
        <v>1.3824784514345259E-2</v>
      </c>
      <c r="T27" s="16">
        <v>3.1575796169897798E-3</v>
      </c>
      <c r="U27" s="16">
        <v>3.9356584712928308E-4</v>
      </c>
      <c r="V27" s="16">
        <v>6.7099039973695387E-2</v>
      </c>
      <c r="W27" s="16">
        <v>1.9469215000000002</v>
      </c>
      <c r="X27" s="16">
        <v>5.1073167598300002E-2</v>
      </c>
      <c r="Y27" s="16">
        <v>5.9764203289700002E-2</v>
      </c>
      <c r="Z27" s="16">
        <v>4.37233770135E-2</v>
      </c>
      <c r="AA27" s="16">
        <v>5.3084641625800004E-2</v>
      </c>
      <c r="AB27" s="16">
        <v>0.20764538952729999</v>
      </c>
      <c r="AC27" s="16">
        <v>1.9469215000000001E-3</v>
      </c>
      <c r="AD27" s="16">
        <v>3.9531689999999998E-4</v>
      </c>
      <c r="AE27" s="68"/>
      <c r="AF27" s="16">
        <v>118420.127072984</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7.6999122570065532</v>
      </c>
      <c r="F28" s="16">
        <v>1.0404351724462526</v>
      </c>
      <c r="G28" s="16">
        <v>0.24584525968166832</v>
      </c>
      <c r="H28" s="16">
        <v>1.395538466124868E-2</v>
      </c>
      <c r="I28" s="16">
        <v>1.0002068166495814</v>
      </c>
      <c r="J28" s="16">
        <v>1.0002068166495814</v>
      </c>
      <c r="K28" s="16">
        <v>1.0002068166495814</v>
      </c>
      <c r="L28" s="16">
        <v>0.66562841774666515</v>
      </c>
      <c r="M28" s="16">
        <v>7.7123268982772837</v>
      </c>
      <c r="N28" s="16">
        <v>3.5558639569039888E-2</v>
      </c>
      <c r="O28" s="16">
        <v>2.3849574401330236E-5</v>
      </c>
      <c r="P28" s="16">
        <v>2.3307797311286579E-3</v>
      </c>
      <c r="Q28" s="16">
        <v>4.6120947559361689E-5</v>
      </c>
      <c r="R28" s="16">
        <v>3.6172659038323789E-3</v>
      </c>
      <c r="S28" s="16">
        <v>2.43004065422797E-3</v>
      </c>
      <c r="T28" s="16">
        <v>1.1907131625480254E-4</v>
      </c>
      <c r="U28" s="16">
        <v>4.454274631606292E-5</v>
      </c>
      <c r="V28" s="16">
        <v>7.9703482995923617E-3</v>
      </c>
      <c r="W28" s="16">
        <v>0.25348959999999998</v>
      </c>
      <c r="X28" s="16">
        <v>9.1802049017000002E-3</v>
      </c>
      <c r="Y28" s="16">
        <v>1.03230483545E-2</v>
      </c>
      <c r="Z28" s="16">
        <v>8.0578948234000004E-3</v>
      </c>
      <c r="AA28" s="16">
        <v>8.6147385852999997E-3</v>
      </c>
      <c r="AB28" s="16">
        <v>3.61758866649E-2</v>
      </c>
      <c r="AC28" s="16">
        <v>2.5348930000000002E-4</v>
      </c>
      <c r="AD28" s="16">
        <v>5.3555399999999999E-5</v>
      </c>
      <c r="AE28" s="68"/>
      <c r="AF28" s="16">
        <v>18363.044246463702</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46.452065040255697</v>
      </c>
      <c r="F29" s="16">
        <v>2.0850339372151607</v>
      </c>
      <c r="G29" s="16">
        <v>0.75891210298665135</v>
      </c>
      <c r="H29" s="16">
        <v>1.5939919055043387E-2</v>
      </c>
      <c r="I29" s="16">
        <v>1.404893123744994</v>
      </c>
      <c r="J29" s="16">
        <v>1.404893123744994</v>
      </c>
      <c r="K29" s="16">
        <v>1.404893123744994</v>
      </c>
      <c r="L29" s="16">
        <v>0.83956332859748628</v>
      </c>
      <c r="M29" s="16">
        <v>10.074006594299696</v>
      </c>
      <c r="N29" s="16">
        <v>1.4141546734158456E-3</v>
      </c>
      <c r="O29" s="16">
        <v>6.4597379346489596E-5</v>
      </c>
      <c r="P29" s="16">
        <v>6.8430316562152144E-3</v>
      </c>
      <c r="Q29" s="16">
        <v>1.2916043425687773E-4</v>
      </c>
      <c r="R29" s="16">
        <v>1.0972046620103128E-2</v>
      </c>
      <c r="S29" s="16">
        <v>7.3578198736932478E-3</v>
      </c>
      <c r="T29" s="16">
        <v>2.5890438392748048E-4</v>
      </c>
      <c r="U29" s="16">
        <v>1.2912610982077625E-4</v>
      </c>
      <c r="V29" s="16">
        <v>2.324167003465669E-2</v>
      </c>
      <c r="W29" s="16">
        <v>0.34632479999999999</v>
      </c>
      <c r="X29" s="16">
        <v>4.9475030005E-3</v>
      </c>
      <c r="Y29" s="16">
        <v>2.9959879282300001E-2</v>
      </c>
      <c r="Z29" s="16">
        <v>3.3478103638199995E-2</v>
      </c>
      <c r="AA29" s="16">
        <v>7.6961157791000006E-3</v>
      </c>
      <c r="AB29" s="16">
        <v>7.6081601700099991E-2</v>
      </c>
      <c r="AC29" s="16">
        <v>2.7352859999999998E-4</v>
      </c>
      <c r="AD29" s="16">
        <v>6.6889800000000005E-5</v>
      </c>
      <c r="AE29" s="68"/>
      <c r="AF29" s="16">
        <v>55116.248304680797</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0.22959529366959952</v>
      </c>
      <c r="F30" s="16">
        <v>4.2645116703769474</v>
      </c>
      <c r="G30" s="16">
        <v>5.9185076542186106E-3</v>
      </c>
      <c r="H30" s="16">
        <v>1.8109190265182379E-3</v>
      </c>
      <c r="I30" s="16">
        <v>8.3380611518890133E-2</v>
      </c>
      <c r="J30" s="16">
        <v>8.3380611518890133E-2</v>
      </c>
      <c r="K30" s="16">
        <v>8.3380611518890133E-2</v>
      </c>
      <c r="L30" s="16">
        <v>1.3604420582981133E-2</v>
      </c>
      <c r="M30" s="16">
        <v>18.853519208135552</v>
      </c>
      <c r="N30" s="16">
        <v>8.3917682195185778E-2</v>
      </c>
      <c r="O30" s="16">
        <v>1.3432941184432353E-3</v>
      </c>
      <c r="P30" s="16">
        <v>3.2589251007406273E-4</v>
      </c>
      <c r="Q30" s="16">
        <v>1.1237672761174575E-5</v>
      </c>
      <c r="R30" s="16">
        <v>5.8604220189423604E-3</v>
      </c>
      <c r="S30" s="16">
        <v>0.22807519181876582</v>
      </c>
      <c r="T30" s="16">
        <v>9.4279836741190497E-3</v>
      </c>
      <c r="U30" s="16">
        <v>1.3374353362651541E-3</v>
      </c>
      <c r="V30" s="16">
        <v>0.13311733083233096</v>
      </c>
      <c r="W30" s="16">
        <v>2.44348E-2</v>
      </c>
      <c r="X30" s="16">
        <v>3.5389556280000003E-4</v>
      </c>
      <c r="Y30" s="16">
        <v>6.2387002290000004E-4</v>
      </c>
      <c r="Z30" s="16">
        <v>2.2778609670000001E-4</v>
      </c>
      <c r="AA30" s="16">
        <v>7.2676078779999995E-4</v>
      </c>
      <c r="AB30" s="16">
        <v>1.9323124701999999E-3</v>
      </c>
      <c r="AC30" s="16">
        <v>2.4434500000000001E-5</v>
      </c>
      <c r="AD30" s="16">
        <v>2.1617999999999999E-5</v>
      </c>
      <c r="AE30" s="68"/>
      <c r="AF30" s="16">
        <v>1647.6053223844999</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3.6463404324594548</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169.19180045590886</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0.61414236440771852</v>
      </c>
      <c r="J32" s="16">
        <v>1.1109931322363338</v>
      </c>
      <c r="K32" s="16">
        <v>1.5017111060924733</v>
      </c>
      <c r="L32" s="16">
        <v>6.6617859395078624E-2</v>
      </c>
      <c r="M32" s="16" t="s">
        <v>422</v>
      </c>
      <c r="N32" s="16">
        <v>1.378629310118789</v>
      </c>
      <c r="O32" s="16">
        <v>6.7006757774889418E-3</v>
      </c>
      <c r="P32" s="16">
        <v>0</v>
      </c>
      <c r="Q32" s="16">
        <v>1.6060575139891634E-2</v>
      </c>
      <c r="R32" s="16">
        <v>0.50748966644623905</v>
      </c>
      <c r="S32" s="16">
        <v>11.083587273677562</v>
      </c>
      <c r="T32" s="16">
        <v>8.238550076946069E-2</v>
      </c>
      <c r="U32" s="16">
        <v>1.2282847288154371E-2</v>
      </c>
      <c r="V32" s="16">
        <v>4.8331752792469569</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58514.834199190002</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0.32481849769864396</v>
      </c>
      <c r="J33" s="16">
        <v>0.6015157364789705</v>
      </c>
      <c r="K33" s="16">
        <v>1.203031472957941</v>
      </c>
      <c r="L33" s="16">
        <v>1.2752133613354163E-2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58514.834199190002</v>
      </c>
      <c r="AL33" s="23" t="s">
        <v>407</v>
      </c>
    </row>
    <row r="34" spans="1:38" s="2" customFormat="1" ht="26.25" customHeight="1" thickBot="1" x14ac:dyDescent="0.3">
      <c r="A34" s="29" t="s">
        <v>66</v>
      </c>
      <c r="B34" s="29" t="s">
        <v>89</v>
      </c>
      <c r="C34" s="30" t="s">
        <v>90</v>
      </c>
      <c r="D34" s="31"/>
      <c r="E34" s="16">
        <v>2.0175097958300001</v>
      </c>
      <c r="F34" s="16">
        <v>0.16756177129400002</v>
      </c>
      <c r="G34" s="16">
        <v>1.8839971645000002E-2</v>
      </c>
      <c r="H34" s="16">
        <v>2.6914245400000002E-4</v>
      </c>
      <c r="I34" s="16">
        <v>0.26360857986646763</v>
      </c>
      <c r="J34" s="16">
        <v>0.38871648971634248</v>
      </c>
      <c r="K34" s="16">
        <v>0.85219050795417239</v>
      </c>
      <c r="L34" s="16">
        <v>3.0580601797760003E-2</v>
      </c>
      <c r="M34" s="16">
        <v>1.1590622047919998</v>
      </c>
      <c r="N34" s="16">
        <v>0.155944444444445</v>
      </c>
      <c r="O34" s="16">
        <v>2.6914225000000002E-4</v>
      </c>
      <c r="P34" s="16" t="s">
        <v>420</v>
      </c>
      <c r="Q34" s="16" t="s">
        <v>420</v>
      </c>
      <c r="R34" s="16">
        <v>1.3457123999999999E-3</v>
      </c>
      <c r="S34" s="16">
        <v>3.097704217</v>
      </c>
      <c r="T34" s="16">
        <v>1.8839979E-3</v>
      </c>
      <c r="U34" s="16">
        <v>2.6914225000000002E-4</v>
      </c>
      <c r="V34" s="16">
        <v>2.6914245E-2</v>
      </c>
      <c r="W34" s="16" t="s">
        <v>420</v>
      </c>
      <c r="X34" s="16">
        <v>2.92913203E-3</v>
      </c>
      <c r="Y34" s="16">
        <v>2.92913203E-3</v>
      </c>
      <c r="Z34" s="16">
        <v>1.1144562000000001E-3</v>
      </c>
      <c r="AA34" s="16" t="s">
        <v>420</v>
      </c>
      <c r="AB34" s="16">
        <v>6.9727203000000005E-3</v>
      </c>
      <c r="AC34" s="16" t="s">
        <v>422</v>
      </c>
      <c r="AD34" s="16" t="s">
        <v>422</v>
      </c>
      <c r="AE34" s="68"/>
      <c r="AF34" s="16">
        <v>1137.9073731004501</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2.4227785611205763</v>
      </c>
      <c r="F35" s="16">
        <v>0.10879437741981041</v>
      </c>
      <c r="G35" s="16">
        <v>0.90290671352456098</v>
      </c>
      <c r="H35" s="16">
        <v>3.8217197230664887E-4</v>
      </c>
      <c r="I35" s="16">
        <v>8.8832495982358733E-2</v>
      </c>
      <c r="J35" s="16">
        <v>9.3767634648045411E-2</v>
      </c>
      <c r="K35" s="16">
        <v>9.8702773313731978E-2</v>
      </c>
      <c r="L35" s="16">
        <v>3.524973961954684E-2</v>
      </c>
      <c r="M35" s="16">
        <v>0.55111961816374233</v>
      </c>
      <c r="N35" s="16">
        <v>4.2805666093814502E-3</v>
      </c>
      <c r="O35" s="16">
        <v>4.6148051211562005E-4</v>
      </c>
      <c r="P35" s="16">
        <v>1.8728924952720199E-3</v>
      </c>
      <c r="Q35" s="16">
        <v>3.4772373517846398E-3</v>
      </c>
      <c r="R35" s="16" t="s">
        <v>420</v>
      </c>
      <c r="S35" s="16">
        <v>3.4772373517846398E-3</v>
      </c>
      <c r="T35" s="16">
        <v>0.10280001624212379</v>
      </c>
      <c r="U35" s="16">
        <v>8.5611332187628189E-3</v>
      </c>
      <c r="V35" s="16">
        <v>2.1068594535133472E-2</v>
      </c>
      <c r="W35" s="16" t="s">
        <v>420</v>
      </c>
      <c r="X35" s="16">
        <v>1.7538352126701396E-3</v>
      </c>
      <c r="Y35" s="16">
        <v>1.74109317531565E-3</v>
      </c>
      <c r="Z35" s="16">
        <v>6.7022388012175007E-4</v>
      </c>
      <c r="AA35" s="16" t="s">
        <v>420</v>
      </c>
      <c r="AB35" s="16">
        <v>4.1651522681071399E-3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3.2544122344589792</v>
      </c>
      <c r="F36" s="16">
        <v>0.17153813333805229</v>
      </c>
      <c r="G36" s="16">
        <v>0.28334555811376094</v>
      </c>
      <c r="H36" s="16">
        <v>7.0836389528440254E-4</v>
      </c>
      <c r="I36" s="16">
        <v>0.1277886710091419</v>
      </c>
      <c r="J36" s="16">
        <v>0.13488804162076096</v>
      </c>
      <c r="K36" s="16">
        <v>0.1419874122323799</v>
      </c>
      <c r="L36" s="16">
        <v>4.468949734246945E-2</v>
      </c>
      <c r="M36" s="16">
        <v>0.78461136799266806</v>
      </c>
      <c r="N36" s="16">
        <v>9.2087306386969998E-3</v>
      </c>
      <c r="O36" s="16">
        <v>7.0836389528454999E-4</v>
      </c>
      <c r="P36" s="16">
        <v>2.1250916858529998E-3</v>
      </c>
      <c r="Q36" s="16">
        <v>2.833455581138E-3</v>
      </c>
      <c r="R36" s="16">
        <v>3.54181947642208E-3</v>
      </c>
      <c r="S36" s="16">
        <v>6.2336022785027541E-2</v>
      </c>
      <c r="T36" s="16">
        <v>7.0836389528440291E-2</v>
      </c>
      <c r="U36" s="16">
        <v>7.0836389528439996E-3</v>
      </c>
      <c r="V36" s="16">
        <v>8.5003667434128211E-2</v>
      </c>
      <c r="W36" s="16" t="s">
        <v>420</v>
      </c>
      <c r="X36" s="16">
        <v>9.8277055558248995E-4</v>
      </c>
      <c r="Y36" s="16">
        <v>8.2195355557818995E-4</v>
      </c>
      <c r="Z36" s="16">
        <v>4.1097677778902E-4</v>
      </c>
      <c r="AA36" s="16">
        <v>1.7868555555999999E-7</v>
      </c>
      <c r="AB36" s="16">
        <v>2.2158795745052802E-3</v>
      </c>
      <c r="AC36" s="16" t="s">
        <v>422</v>
      </c>
      <c r="AD36" s="16" t="s">
        <v>422</v>
      </c>
      <c r="AE36" s="68"/>
      <c r="AF36" s="16">
        <v>4702.4694195780376</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0.48558259600000003</v>
      </c>
      <c r="F37" s="16">
        <v>2.42784426589274E-2</v>
      </c>
      <c r="G37" s="16">
        <v>1.0927420000000001E-3</v>
      </c>
      <c r="H37" s="16" t="s">
        <v>420</v>
      </c>
      <c r="I37" s="16">
        <v>1.8917157476799999E-3</v>
      </c>
      <c r="J37" s="16">
        <v>1.8917157476799999E-3</v>
      </c>
      <c r="K37" s="16">
        <v>1.8917157476799999E-3</v>
      </c>
      <c r="L37" s="16">
        <v>1.3242010233759999E-4</v>
      </c>
      <c r="M37" s="16">
        <v>7.3239469000000015E-2</v>
      </c>
      <c r="N37" s="16">
        <v>3.1882849680000001E-6</v>
      </c>
      <c r="O37" s="16">
        <v>5.3138082800000002E-7</v>
      </c>
      <c r="P37" s="16">
        <v>2.1255233120000001E-4</v>
      </c>
      <c r="Q37" s="16">
        <v>2.5506279744000001E-4</v>
      </c>
      <c r="R37" s="16">
        <v>1.6153977169999999E-6</v>
      </c>
      <c r="S37" s="16">
        <v>1.61539772E-7</v>
      </c>
      <c r="T37" s="16">
        <v>1.0840168890000001E-6</v>
      </c>
      <c r="U37" s="16">
        <v>2.3805861094000002E-5</v>
      </c>
      <c r="V37" s="16">
        <v>3.1882849680000001E-6</v>
      </c>
      <c r="W37" s="16" t="s">
        <v>422</v>
      </c>
      <c r="X37" s="16" t="s">
        <v>422</v>
      </c>
      <c r="Y37" s="16" t="s">
        <v>422</v>
      </c>
      <c r="Z37" s="16" t="s">
        <v>422</v>
      </c>
      <c r="AA37" s="16" t="s">
        <v>422</v>
      </c>
      <c r="AB37" s="16" t="s">
        <v>422</v>
      </c>
      <c r="AC37" s="16" t="s">
        <v>422</v>
      </c>
      <c r="AD37" s="16" t="s">
        <v>422</v>
      </c>
      <c r="AE37" s="68"/>
      <c r="AF37" s="16" t="s">
        <v>422</v>
      </c>
      <c r="AG37" s="16" t="s">
        <v>422</v>
      </c>
      <c r="AH37" s="16">
        <v>2290.4191187667402</v>
      </c>
      <c r="AI37" s="16" t="s">
        <v>422</v>
      </c>
      <c r="AJ37" s="16" t="s">
        <v>422</v>
      </c>
      <c r="AK37" s="16" t="s">
        <v>422</v>
      </c>
      <c r="AL37" s="23" t="s">
        <v>45</v>
      </c>
    </row>
    <row r="38" spans="1:38" s="2" customFormat="1" ht="26.25" customHeight="1" thickBot="1" x14ac:dyDescent="0.3">
      <c r="A38" s="29" t="s">
        <v>66</v>
      </c>
      <c r="B38" s="29" t="s">
        <v>97</v>
      </c>
      <c r="C38" s="30" t="s">
        <v>98</v>
      </c>
      <c r="D38" s="33"/>
      <c r="E38" s="16">
        <v>2.2099581599999998</v>
      </c>
      <c r="F38" s="16">
        <v>0.19523645778999998</v>
      </c>
      <c r="G38" s="16">
        <v>3.2179906110000003E-2</v>
      </c>
      <c r="H38" s="16">
        <v>4.4471093449999997E-4</v>
      </c>
      <c r="I38" s="16">
        <v>0.15419451782700003</v>
      </c>
      <c r="J38" s="16">
        <v>0.16047789254399999</v>
      </c>
      <c r="K38" s="16">
        <v>0.18955775813399994</v>
      </c>
      <c r="L38" s="16">
        <v>7.9948497682299988E-2</v>
      </c>
      <c r="M38" s="16">
        <v>0.94970216000000007</v>
      </c>
      <c r="N38" s="16">
        <v>2.2862939999999997E-4</v>
      </c>
      <c r="O38" s="16">
        <v>7.2121197610000012E-4</v>
      </c>
      <c r="P38" s="16" t="s">
        <v>420</v>
      </c>
      <c r="Q38" s="16" t="s">
        <v>420</v>
      </c>
      <c r="R38" s="16">
        <v>3.0610856590000003E-3</v>
      </c>
      <c r="S38" s="16">
        <v>0.10814618329</v>
      </c>
      <c r="T38" s="16">
        <v>3.8367781760000001E-3</v>
      </c>
      <c r="U38" s="16">
        <v>4.9720510600000003E-4</v>
      </c>
      <c r="V38" s="16">
        <v>6.4183751180000012E-2</v>
      </c>
      <c r="W38" s="16" t="s">
        <v>420</v>
      </c>
      <c r="X38" s="16">
        <v>1.4674240755000001E-3</v>
      </c>
      <c r="Y38" s="16">
        <v>2.4435752283000003E-3</v>
      </c>
      <c r="Z38" s="16" t="s">
        <v>420</v>
      </c>
      <c r="AA38" s="16" t="s">
        <v>420</v>
      </c>
      <c r="AB38" s="16">
        <v>3.9109993038E-3</v>
      </c>
      <c r="AC38" s="16" t="s">
        <v>422</v>
      </c>
      <c r="AD38" s="16" t="s">
        <v>422</v>
      </c>
      <c r="AE38" s="68"/>
      <c r="AF38" s="16">
        <v>2343.2180040769254</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2.3137541360839999</v>
      </c>
      <c r="F39" s="16">
        <v>0.34905109739200008</v>
      </c>
      <c r="G39" s="16">
        <v>2.2372468132169998</v>
      </c>
      <c r="H39" s="16">
        <v>2.262734053E-3</v>
      </c>
      <c r="I39" s="16">
        <v>0.101868691682</v>
      </c>
      <c r="J39" s="16">
        <v>0.10858704333099999</v>
      </c>
      <c r="K39" s="16">
        <v>0.108845981621</v>
      </c>
      <c r="L39" s="16">
        <v>2.32250547218E-2</v>
      </c>
      <c r="M39" s="16">
        <v>1.6904387537540002</v>
      </c>
      <c r="N39" s="16">
        <v>1.1073526706270001E-2</v>
      </c>
      <c r="O39" s="16">
        <v>1.0573624525679998E-3</v>
      </c>
      <c r="P39" s="16">
        <v>5.9191831269999997E-3</v>
      </c>
      <c r="Q39" s="16">
        <v>4.7025127866899994E-3</v>
      </c>
      <c r="R39" s="16">
        <v>1.8465201086769994E-2</v>
      </c>
      <c r="S39" s="16">
        <v>5.3399857910770001E-3</v>
      </c>
      <c r="T39" s="16">
        <v>0.12821930454316699</v>
      </c>
      <c r="U39" s="16">
        <v>5.3019177129000003E-4</v>
      </c>
      <c r="V39" s="16">
        <v>5.2535990579170001E-2</v>
      </c>
      <c r="W39" s="16">
        <v>0.23606701938999997</v>
      </c>
      <c r="X39" s="16">
        <v>0.16385290692155202</v>
      </c>
      <c r="Y39" s="16">
        <v>0.18543198950255002</v>
      </c>
      <c r="Z39" s="16">
        <v>0.1225699040119</v>
      </c>
      <c r="AA39" s="16">
        <v>6.1914257955790003E-2</v>
      </c>
      <c r="AB39" s="16">
        <v>0.53376905842241995</v>
      </c>
      <c r="AC39" s="16">
        <v>3.31823711E-4</v>
      </c>
      <c r="AD39" s="16">
        <v>2.3157377768500001E-3</v>
      </c>
      <c r="AE39" s="68"/>
      <c r="AF39" s="16">
        <v>21262.307849655004</v>
      </c>
      <c r="AG39" s="16">
        <v>13.619384071000001</v>
      </c>
      <c r="AH39" s="16">
        <v>32476.154601914601</v>
      </c>
      <c r="AI39" s="16">
        <v>180.14297440000001</v>
      </c>
      <c r="AJ39" s="16">
        <v>940.92416000000003</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8.4007088986999996</v>
      </c>
      <c r="F41" s="16">
        <v>4.8552135129250003</v>
      </c>
      <c r="G41" s="16">
        <v>11.20120923662</v>
      </c>
      <c r="H41" s="16">
        <v>0.45872764436699998</v>
      </c>
      <c r="I41" s="16">
        <v>6.30430686227397</v>
      </c>
      <c r="J41" s="16">
        <v>6.4251146082739705</v>
      </c>
      <c r="K41" s="16">
        <v>6.8002965972739702</v>
      </c>
      <c r="L41" s="16">
        <v>0.60187728583738609</v>
      </c>
      <c r="M41" s="16">
        <v>34.130742631350003</v>
      </c>
      <c r="N41" s="16">
        <v>0.46420392327600002</v>
      </c>
      <c r="O41" s="16">
        <v>9.8191718853000001E-2</v>
      </c>
      <c r="P41" s="16">
        <v>3.7977092646999999E-2</v>
      </c>
      <c r="Q41" s="16">
        <v>1.5875341894E-2</v>
      </c>
      <c r="R41" s="16">
        <v>0.21542728344299999</v>
      </c>
      <c r="S41" s="16">
        <v>9.6794912745999995E-2</v>
      </c>
      <c r="T41" s="16">
        <v>4.1694451515000001E-2</v>
      </c>
      <c r="U41" s="16">
        <v>1.0109551238E-2</v>
      </c>
      <c r="V41" s="16">
        <v>4.3298414331139998</v>
      </c>
      <c r="W41" s="16">
        <v>6.4429331569999997</v>
      </c>
      <c r="X41" s="16">
        <v>1.161775395367</v>
      </c>
      <c r="Y41" s="16">
        <v>1.1827431449350001</v>
      </c>
      <c r="Z41" s="16">
        <v>0.53623872554100005</v>
      </c>
      <c r="AA41" s="16">
        <v>0.66965999255700004</v>
      </c>
      <c r="AB41" s="16">
        <v>3.5504172579020001</v>
      </c>
      <c r="AC41" s="16">
        <v>3.8342219029000001E-2</v>
      </c>
      <c r="AD41" s="16">
        <v>0.45033103413499997</v>
      </c>
      <c r="AE41" s="68"/>
      <c r="AF41" s="16">
        <v>103152.11196369938</v>
      </c>
      <c r="AG41" s="16">
        <v>2646.8462239993801</v>
      </c>
      <c r="AH41" s="16">
        <v>83103.063999999998</v>
      </c>
      <c r="AI41" s="16">
        <v>7340.2348869999996</v>
      </c>
      <c r="AJ41" s="16" t="s">
        <v>422</v>
      </c>
      <c r="AK41" s="16" t="s">
        <v>422</v>
      </c>
      <c r="AL41" s="23" t="s">
        <v>45</v>
      </c>
    </row>
    <row r="42" spans="1:38" s="2" customFormat="1" ht="26.25" customHeight="1" thickBot="1" x14ac:dyDescent="0.3">
      <c r="A42" s="29" t="s">
        <v>66</v>
      </c>
      <c r="B42" s="29" t="s">
        <v>103</v>
      </c>
      <c r="C42" s="30" t="s">
        <v>104</v>
      </c>
      <c r="D42" s="31"/>
      <c r="E42" s="16">
        <v>0.10645467</v>
      </c>
      <c r="F42" s="16">
        <v>0.83159671000000002</v>
      </c>
      <c r="G42" s="16">
        <v>2.02076117E-3</v>
      </c>
      <c r="H42" s="16">
        <v>1.1819425699999999E-4</v>
      </c>
      <c r="I42" s="16">
        <v>3.7670182799999998E-3</v>
      </c>
      <c r="J42" s="16">
        <v>3.9384882800000002E-3</v>
      </c>
      <c r="K42" s="16">
        <v>4.1303882799999993E-3</v>
      </c>
      <c r="L42" s="16">
        <v>3.6164851400000001E-4</v>
      </c>
      <c r="M42" s="16">
        <v>7.7759778700000002</v>
      </c>
      <c r="N42" s="16">
        <v>2.1272028700000001E-2</v>
      </c>
      <c r="O42" s="16">
        <v>1.23183973E-4</v>
      </c>
      <c r="P42" s="16" t="s">
        <v>420</v>
      </c>
      <c r="Q42" s="16" t="s">
        <v>420</v>
      </c>
      <c r="R42" s="16">
        <v>9.1608266999999995E-4</v>
      </c>
      <c r="S42" s="16">
        <v>2.90620649E-2</v>
      </c>
      <c r="T42" s="16">
        <v>9.0003100999999999E-4</v>
      </c>
      <c r="U42" s="16">
        <v>1.19099673E-4</v>
      </c>
      <c r="V42" s="16">
        <v>1.5289067299999999E-2</v>
      </c>
      <c r="W42" s="16" t="s">
        <v>420</v>
      </c>
      <c r="X42" s="16">
        <v>4.1199759000000002E-4</v>
      </c>
      <c r="Y42" s="16">
        <v>4.2762219000000001E-4</v>
      </c>
      <c r="Z42" s="16" t="s">
        <v>420</v>
      </c>
      <c r="AA42" s="16" t="s">
        <v>420</v>
      </c>
      <c r="AB42" s="16">
        <v>8.3961978000000003E-4</v>
      </c>
      <c r="AC42" s="16" t="s">
        <v>422</v>
      </c>
      <c r="AD42" s="16" t="s">
        <v>422</v>
      </c>
      <c r="AE42" s="68"/>
      <c r="AF42" s="16">
        <v>559.87712773971157</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1.8688521091800001</v>
      </c>
      <c r="F43" s="16">
        <v>0.31213049229000001</v>
      </c>
      <c r="G43" s="16">
        <v>5.7493739252399996</v>
      </c>
      <c r="H43" s="16" t="s">
        <v>420</v>
      </c>
      <c r="I43" s="16">
        <v>0.45245334285700001</v>
      </c>
      <c r="J43" s="16">
        <v>0.56555334285699999</v>
      </c>
      <c r="K43" s="16">
        <v>0.57371334285700004</v>
      </c>
      <c r="L43" s="16">
        <v>4.5129236944999998E-2</v>
      </c>
      <c r="M43" s="16">
        <v>2.4173972127300001</v>
      </c>
      <c r="N43" s="16">
        <v>0.26007359575200001</v>
      </c>
      <c r="O43" s="16">
        <v>5.3597635797999997E-3</v>
      </c>
      <c r="P43" s="16">
        <v>8.0170043519999998E-3</v>
      </c>
      <c r="Q43" s="16">
        <v>1.4453151203000001E-2</v>
      </c>
      <c r="R43" s="16">
        <v>0.20709092943400001</v>
      </c>
      <c r="S43" s="16">
        <v>5.4360484511E-2</v>
      </c>
      <c r="T43" s="16">
        <v>1.9519553379437999</v>
      </c>
      <c r="U43" s="16">
        <v>1.7196013670000001E-3</v>
      </c>
      <c r="V43" s="16">
        <v>0.29920124087600003</v>
      </c>
      <c r="W43" s="16">
        <v>0.48982395975000004</v>
      </c>
      <c r="X43" s="16">
        <v>0.14228784341440001</v>
      </c>
      <c r="Y43" s="16">
        <v>0.18282399938100002</v>
      </c>
      <c r="Z43" s="16">
        <v>8.8737774688300006E-2</v>
      </c>
      <c r="AA43" s="16">
        <v>6.1450300965999995E-2</v>
      </c>
      <c r="AB43" s="16">
        <v>0.47529991846299996</v>
      </c>
      <c r="AC43" s="16">
        <v>5.1853172499999995E-4</v>
      </c>
      <c r="AD43" s="16">
        <v>0.13872000745238</v>
      </c>
      <c r="AE43" s="68"/>
      <c r="AF43" s="16">
        <v>16534.820752543903</v>
      </c>
      <c r="AG43" s="16">
        <v>816</v>
      </c>
      <c r="AH43" s="16">
        <v>5177</v>
      </c>
      <c r="AI43" s="16" t="s">
        <v>422</v>
      </c>
      <c r="AJ43" s="16" t="s">
        <v>422</v>
      </c>
      <c r="AK43" s="16" t="s">
        <v>422</v>
      </c>
      <c r="AL43" s="23" t="s">
        <v>45</v>
      </c>
    </row>
    <row r="44" spans="1:38" s="2" customFormat="1" ht="26.25" customHeight="1" thickBot="1" x14ac:dyDescent="0.3">
      <c r="A44" s="29" t="s">
        <v>66</v>
      </c>
      <c r="B44" s="29" t="s">
        <v>107</v>
      </c>
      <c r="C44" s="30" t="s">
        <v>108</v>
      </c>
      <c r="D44" s="31"/>
      <c r="E44" s="16">
        <v>4.4217002900000004</v>
      </c>
      <c r="F44" s="16">
        <v>1.01452042</v>
      </c>
      <c r="G44" s="16">
        <v>5.5236350000000004E-2</v>
      </c>
      <c r="H44" s="16">
        <v>7.3568236500000004E-4</v>
      </c>
      <c r="I44" s="16">
        <v>0.19919722714999999</v>
      </c>
      <c r="J44" s="16">
        <v>0.21698803924000001</v>
      </c>
      <c r="K44" s="16">
        <v>0.39686577923999999</v>
      </c>
      <c r="L44" s="16">
        <v>9.802769804E-2</v>
      </c>
      <c r="M44" s="16">
        <v>2.16672288</v>
      </c>
      <c r="N44" s="16">
        <v>3.704288E-3</v>
      </c>
      <c r="O44" s="16">
        <v>3.3717596449999998E-3</v>
      </c>
      <c r="P44" s="16" t="s">
        <v>420</v>
      </c>
      <c r="Q44" s="16" t="s">
        <v>420</v>
      </c>
      <c r="R44" s="16">
        <v>9.4022211819999989E-3</v>
      </c>
      <c r="S44" s="16">
        <v>0.44164895052999992</v>
      </c>
      <c r="T44" s="16">
        <v>1.1281153118999999E-2</v>
      </c>
      <c r="U44" s="16">
        <v>8.6638749000000003E-4</v>
      </c>
      <c r="V44" s="16">
        <v>0.25449003339999998</v>
      </c>
      <c r="W44" s="16" t="s">
        <v>420</v>
      </c>
      <c r="X44" s="16">
        <v>2.75886742E-3</v>
      </c>
      <c r="Y44" s="16">
        <v>4.6123113700000003E-3</v>
      </c>
      <c r="Z44" s="16" t="s">
        <v>420</v>
      </c>
      <c r="AA44" s="16" t="s">
        <v>420</v>
      </c>
      <c r="AB44" s="16">
        <v>7.3711787900000002E-3</v>
      </c>
      <c r="AC44" s="16" t="s">
        <v>420</v>
      </c>
      <c r="AD44" s="16" t="s">
        <v>422</v>
      </c>
      <c r="AE44" s="68"/>
      <c r="AF44" s="16">
        <v>4082.9438799185868</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0.37442805608678797</v>
      </c>
      <c r="F45" s="16">
        <v>1.5959967710768099E-2</v>
      </c>
      <c r="G45" s="16">
        <v>0.1239828</v>
      </c>
      <c r="H45" s="16">
        <v>6.1991399999999997E-5</v>
      </c>
      <c r="I45" s="16">
        <v>1.2813533398197E-2</v>
      </c>
      <c r="J45" s="16">
        <v>1.3525396364763499E-2</v>
      </c>
      <c r="K45" s="16">
        <v>1.423725933133E-2</v>
      </c>
      <c r="L45" s="16">
        <v>4.48473668936894E-3</v>
      </c>
      <c r="M45" s="16">
        <v>7.9799838547145202E-2</v>
      </c>
      <c r="N45" s="16">
        <v>6.1991399999999995E-4</v>
      </c>
      <c r="O45" s="16">
        <v>6.1991399999999997E-5</v>
      </c>
      <c r="P45" s="16">
        <v>3.0995699999999997E-4</v>
      </c>
      <c r="Q45" s="16">
        <v>3.0995699999999997E-4</v>
      </c>
      <c r="R45" s="16" t="s">
        <v>420</v>
      </c>
      <c r="S45" s="16">
        <v>3.0995699999999997E-4</v>
      </c>
      <c r="T45" s="16">
        <v>4.339398E-4</v>
      </c>
      <c r="U45" s="16">
        <v>1.2398279999999999E-3</v>
      </c>
      <c r="V45" s="16">
        <v>3.0995699999999998E-3</v>
      </c>
      <c r="W45" s="16" t="s">
        <v>420</v>
      </c>
      <c r="X45" s="16">
        <v>2.8096193157498001E-4</v>
      </c>
      <c r="Y45" s="16">
        <v>2.8096193157498001E-4</v>
      </c>
      <c r="Z45" s="16">
        <v>1.0689853372941E-4</v>
      </c>
      <c r="AA45" s="16" t="s">
        <v>420</v>
      </c>
      <c r="AB45" s="16">
        <v>6.6882239687936999E-4</v>
      </c>
      <c r="AC45" s="16" t="s">
        <v>422</v>
      </c>
      <c r="AD45" s="16" t="s">
        <v>422</v>
      </c>
      <c r="AE45" s="68"/>
      <c r="AF45" s="16">
        <v>3835.1486242954002</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0.58409917640694997</v>
      </c>
      <c r="F47" s="16">
        <v>0.11256229348903041</v>
      </c>
      <c r="G47" s="16">
        <v>1.4682739690591341E-2</v>
      </c>
      <c r="H47" s="16">
        <v>6.1883808999999997E-6</v>
      </c>
      <c r="I47" s="16">
        <v>9.9210060552983176E-3</v>
      </c>
      <c r="J47" s="16">
        <v>1.0026354042298319E-2</v>
      </c>
      <c r="K47" s="16">
        <v>1.0749847362298318E-2</v>
      </c>
      <c r="L47" s="16">
        <v>6.6694575165237397E-3</v>
      </c>
      <c r="M47" s="16">
        <v>3.6481255486734212</v>
      </c>
      <c r="N47" s="16">
        <v>1.8028999999999999E-6</v>
      </c>
      <c r="O47" s="16">
        <v>1.04625651E-5</v>
      </c>
      <c r="P47" s="16" t="s">
        <v>420</v>
      </c>
      <c r="Q47" s="16" t="s">
        <v>420</v>
      </c>
      <c r="R47" s="16">
        <v>5.7656211000000002E-5</v>
      </c>
      <c r="S47" s="16">
        <v>1.8769545999999999E-3</v>
      </c>
      <c r="T47" s="16">
        <v>6.0662112000000003E-5</v>
      </c>
      <c r="U47" s="16">
        <v>8.5157240999999994E-6</v>
      </c>
      <c r="V47" s="16">
        <v>9.4806521000000003E-4</v>
      </c>
      <c r="W47" s="16" t="s">
        <v>420</v>
      </c>
      <c r="X47" s="16">
        <v>1.9316334E-5</v>
      </c>
      <c r="Y47" s="16">
        <v>3.6071829000000002E-5</v>
      </c>
      <c r="Z47" s="16" t="s">
        <v>420</v>
      </c>
      <c r="AA47" s="16" t="s">
        <v>420</v>
      </c>
      <c r="AB47" s="16">
        <v>5.5388162999999998E-5</v>
      </c>
      <c r="AC47" s="16" t="s">
        <v>422</v>
      </c>
      <c r="AD47" s="16" t="s">
        <v>422</v>
      </c>
      <c r="AE47" s="68"/>
      <c r="AF47" s="16">
        <v>1694.3250568276119</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1252.3610000000001</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1423.595736</v>
      </c>
      <c r="AL51" s="23" t="s">
        <v>435</v>
      </c>
    </row>
    <row r="52" spans="1:38" s="2" customFormat="1" ht="26.25" customHeight="1" thickBot="1" x14ac:dyDescent="0.3">
      <c r="A52" s="29" t="s">
        <v>115</v>
      </c>
      <c r="B52" s="29" t="s">
        <v>125</v>
      </c>
      <c r="C52" s="30" t="s">
        <v>386</v>
      </c>
      <c r="D52" s="31"/>
      <c r="E52" s="16" t="s">
        <v>422</v>
      </c>
      <c r="F52" s="16">
        <v>11.691953</v>
      </c>
      <c r="G52" s="16">
        <v>4.9183143999999998E-2</v>
      </c>
      <c r="H52" s="16" t="s">
        <v>422</v>
      </c>
      <c r="I52" s="16">
        <v>0.22684148599000001</v>
      </c>
      <c r="J52" s="16">
        <v>0.45368297198000002</v>
      </c>
      <c r="K52" s="16">
        <v>0.64811853139999998</v>
      </c>
      <c r="L52" s="16">
        <v>7.0320860656899998E-4</v>
      </c>
      <c r="M52" s="16">
        <v>2.0882000000000001</v>
      </c>
      <c r="N52" s="16">
        <v>1.07351596356146</v>
      </c>
      <c r="O52" s="16">
        <v>0.22009566448388801</v>
      </c>
      <c r="P52" s="16">
        <v>0.223643992444964</v>
      </c>
      <c r="Q52" s="16">
        <v>7.6533410564682006E-2</v>
      </c>
      <c r="R52" s="16">
        <v>0.15495486457676</v>
      </c>
      <c r="S52" s="16">
        <v>0.56324032618627995</v>
      </c>
      <c r="T52" s="16">
        <v>3.6730784860000001</v>
      </c>
      <c r="U52" s="16">
        <v>8.4938091730799997E-3</v>
      </c>
      <c r="V52" s="16">
        <v>0.87131980832254297</v>
      </c>
      <c r="W52" s="16">
        <v>0.24353364399999999</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3.0157790879999999</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1.2803847390394199</v>
      </c>
      <c r="AL53" s="23" t="s">
        <v>129</v>
      </c>
    </row>
    <row r="54" spans="1:38" s="2" customFormat="1" ht="37.5" customHeight="1" thickBot="1" x14ac:dyDescent="0.3">
      <c r="A54" s="29" t="s">
        <v>115</v>
      </c>
      <c r="B54" s="29" t="s">
        <v>130</v>
      </c>
      <c r="C54" s="30" t="s">
        <v>131</v>
      </c>
      <c r="D54" s="31"/>
      <c r="E54" s="16" t="s">
        <v>422</v>
      </c>
      <c r="F54" s="16">
        <v>2.5055353748725202</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364117.68</v>
      </c>
      <c r="AL54" s="23" t="s">
        <v>438</v>
      </c>
    </row>
    <row r="55" spans="1:38" s="2" customFormat="1" ht="26.25" customHeight="1" thickBot="1" x14ac:dyDescent="0.3">
      <c r="A55" s="29" t="s">
        <v>115</v>
      </c>
      <c r="B55" s="29" t="s">
        <v>132</v>
      </c>
      <c r="C55" s="30" t="s">
        <v>133</v>
      </c>
      <c r="D55" s="31"/>
      <c r="E55" s="16">
        <v>7.3384325E-2</v>
      </c>
      <c r="F55" s="16">
        <v>4.8243425674946327E-2</v>
      </c>
      <c r="G55" s="16">
        <v>2.8624504420000001</v>
      </c>
      <c r="H55" s="16" t="s">
        <v>420</v>
      </c>
      <c r="I55" s="16">
        <v>0.10473163199999999</v>
      </c>
      <c r="J55" s="16">
        <v>0.10473163199999999</v>
      </c>
      <c r="K55" s="16">
        <v>0.10473163199999999</v>
      </c>
      <c r="L55" s="16">
        <v>8.3785305599999998E-2</v>
      </c>
      <c r="M55" s="16">
        <v>0.255159156</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418.03566587</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1.2072393920000002</v>
      </c>
      <c r="F59" s="16">
        <v>3.4673000000000002E-2</v>
      </c>
      <c r="G59" s="16">
        <v>0.31336552500000003</v>
      </c>
      <c r="H59" s="16">
        <v>8.1916300000000001E-3</v>
      </c>
      <c r="I59" s="16">
        <v>3.0385734320710709E-2</v>
      </c>
      <c r="J59" s="16">
        <v>3.7272582360799549E-2</v>
      </c>
      <c r="K59" s="16">
        <v>4.1363980400888387E-2</v>
      </c>
      <c r="L59" s="16">
        <v>8.5080056097989987E-5</v>
      </c>
      <c r="M59" s="16">
        <v>1.0816067E-2</v>
      </c>
      <c r="N59" s="16">
        <v>0.12156658038000001</v>
      </c>
      <c r="O59" s="16">
        <v>4.9320828060000002E-2</v>
      </c>
      <c r="P59" s="16">
        <v>1.1504261120089001E-2</v>
      </c>
      <c r="Q59" s="16">
        <v>1.3385896368E-2</v>
      </c>
      <c r="R59" s="16">
        <v>1.8941985636000001E-2</v>
      </c>
      <c r="S59" s="16" t="s">
        <v>423</v>
      </c>
      <c r="T59" s="16">
        <v>2.2774106220000002E-3</v>
      </c>
      <c r="U59" s="16">
        <v>1.6408760199999999</v>
      </c>
      <c r="V59" s="16">
        <v>2.4864E-4</v>
      </c>
      <c r="W59" s="16">
        <v>6.4718249999999996E-3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431.45520500000003</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7.3943464979179294E-2</v>
      </c>
      <c r="J61" s="16">
        <v>0.73943464979179296</v>
      </c>
      <c r="K61" s="16">
        <v>2.44883171467258</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1801585.054426536</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0.85740759899999985</v>
      </c>
      <c r="F63" s="16">
        <v>2.85519674523532</v>
      </c>
      <c r="G63" s="16">
        <v>11.052203976999998</v>
      </c>
      <c r="H63" s="16" t="s">
        <v>420</v>
      </c>
      <c r="I63" s="16">
        <v>0.94511510330446002</v>
      </c>
      <c r="J63" s="16">
        <v>0.97579390850446002</v>
      </c>
      <c r="K63" s="16">
        <v>1.1325578014820001</v>
      </c>
      <c r="L63" s="16">
        <v>2.6463222892524883E-3</v>
      </c>
      <c r="M63" s="16">
        <v>3.8927026589999993</v>
      </c>
      <c r="N63" s="16">
        <v>1.9112400000000002E-2</v>
      </c>
      <c r="O63" s="16">
        <v>6.3708000000000002E-3</v>
      </c>
      <c r="P63" s="16">
        <v>1.2741599999999999E-4</v>
      </c>
      <c r="Q63" s="16">
        <v>1.6988800000000001E-3</v>
      </c>
      <c r="R63" s="16">
        <v>2.1235999999999998E-3</v>
      </c>
      <c r="S63" s="16" t="s">
        <v>420</v>
      </c>
      <c r="T63" s="16">
        <v>1.2741599999999999E-4</v>
      </c>
      <c r="U63" s="16">
        <v>8.4944000000000006E-2</v>
      </c>
      <c r="V63" s="16" t="s">
        <v>420</v>
      </c>
      <c r="W63" s="16">
        <v>0.59311525919999997</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0.22375768400000001</v>
      </c>
      <c r="F64" s="16" t="s">
        <v>423</v>
      </c>
      <c r="G64" s="16" t="s">
        <v>420</v>
      </c>
      <c r="H64" s="16" t="s">
        <v>420</v>
      </c>
      <c r="I64" s="16" t="s">
        <v>423</v>
      </c>
      <c r="J64" s="16" t="s">
        <v>423</v>
      </c>
      <c r="K64" s="16" t="s">
        <v>423</v>
      </c>
      <c r="L64" s="16" t="s">
        <v>423</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711.34100000000001</v>
      </c>
      <c r="AL64" s="23" t="s">
        <v>154</v>
      </c>
    </row>
    <row r="65" spans="1:38" s="2" customFormat="1" ht="26.25" customHeight="1" thickBot="1" x14ac:dyDescent="0.3">
      <c r="A65" s="29" t="s">
        <v>49</v>
      </c>
      <c r="B65" s="29" t="s">
        <v>155</v>
      </c>
      <c r="C65" s="30" t="s">
        <v>156</v>
      </c>
      <c r="D65" s="31"/>
      <c r="E65" s="16">
        <v>0.69836898800000002</v>
      </c>
      <c r="F65" s="16" t="s">
        <v>422</v>
      </c>
      <c r="G65" s="16" t="s">
        <v>422</v>
      </c>
      <c r="H65" s="16">
        <v>0.123446466</v>
      </c>
      <c r="I65" s="16" t="s">
        <v>423</v>
      </c>
      <c r="J65" s="16" t="s">
        <v>423</v>
      </c>
      <c r="K65" s="16" t="s">
        <v>423</v>
      </c>
      <c r="L65" s="16" t="s">
        <v>423</v>
      </c>
      <c r="M65" s="16">
        <v>0.329815211</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1214.9059999999999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4.1390207999999998E-2</v>
      </c>
      <c r="F68" s="16" t="s">
        <v>422</v>
      </c>
      <c r="G68" s="16">
        <v>0.26119487499999999</v>
      </c>
      <c r="H68" s="16" t="s">
        <v>422</v>
      </c>
      <c r="I68" s="16" t="s">
        <v>423</v>
      </c>
      <c r="J68" s="16" t="s">
        <v>423</v>
      </c>
      <c r="K68" s="16" t="s">
        <v>423</v>
      </c>
      <c r="L68" s="16" t="s">
        <v>423</v>
      </c>
      <c r="M68" s="16">
        <v>2.4687431999999999E-2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7.1068814009999981</v>
      </c>
      <c r="F70" s="16">
        <v>11.421813999999999</v>
      </c>
      <c r="G70" s="16">
        <v>7.0742701649999997</v>
      </c>
      <c r="H70" s="16">
        <v>0.63794434500000008</v>
      </c>
      <c r="I70" s="16">
        <v>0.23026752593999997</v>
      </c>
      <c r="J70" s="16">
        <v>0.39569640532</v>
      </c>
      <c r="K70" s="16">
        <v>0.57874242799999998</v>
      </c>
      <c r="L70" s="16">
        <v>3.5411113668864E-2</v>
      </c>
      <c r="M70" s="16">
        <v>1.3074427769999997</v>
      </c>
      <c r="N70" s="16">
        <v>1.1999999999999999E-3</v>
      </c>
      <c r="O70" s="16" t="s">
        <v>420</v>
      </c>
      <c r="P70" s="16">
        <v>0.44995519999999994</v>
      </c>
      <c r="Q70" s="16" t="s">
        <v>420</v>
      </c>
      <c r="R70" s="16" t="s">
        <v>420</v>
      </c>
      <c r="S70" s="16">
        <v>5.0000000000000001E-4</v>
      </c>
      <c r="T70" s="16">
        <v>0.73880000000000001</v>
      </c>
      <c r="U70" s="16" t="s">
        <v>420</v>
      </c>
      <c r="V70" s="16">
        <v>5.0000000000000001E-4</v>
      </c>
      <c r="W70" s="16">
        <v>0.13068174399999999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4.9885563079999997</v>
      </c>
      <c r="F72" s="16">
        <v>0.79505183999999995</v>
      </c>
      <c r="G72" s="16">
        <v>6.9080640149999999</v>
      </c>
      <c r="H72" s="16" t="s">
        <v>420</v>
      </c>
      <c r="I72" s="16">
        <v>0.70999124407792646</v>
      </c>
      <c r="J72" s="16">
        <v>0.86094556096403163</v>
      </c>
      <c r="K72" s="16">
        <v>0.90794332391761601</v>
      </c>
      <c r="L72" s="16">
        <v>8.8602929894152443E-2</v>
      </c>
      <c r="M72" s="16">
        <v>203.01928746800002</v>
      </c>
      <c r="N72" s="16">
        <v>39.20185246114</v>
      </c>
      <c r="O72" s="16">
        <v>0.38850418659164604</v>
      </c>
      <c r="P72" s="16">
        <v>0.17523218264000001</v>
      </c>
      <c r="Q72" s="16">
        <v>2.0281785056999999E-2</v>
      </c>
      <c r="R72" s="16">
        <v>1.8475599583262228</v>
      </c>
      <c r="S72" s="16">
        <v>1.267599538</v>
      </c>
      <c r="T72" s="16">
        <v>1.156269741952995</v>
      </c>
      <c r="U72" s="16">
        <v>2.0037776E-2</v>
      </c>
      <c r="V72" s="16">
        <v>8.7171043299999997</v>
      </c>
      <c r="W72" s="16">
        <v>7.9748790190000003</v>
      </c>
      <c r="X72" s="16">
        <v>2.6384851979999999E-2</v>
      </c>
      <c r="Y72" s="16">
        <v>5.1823847460000003E-2</v>
      </c>
      <c r="Z72" s="16">
        <v>1.496481509E-2</v>
      </c>
      <c r="AA72" s="16">
        <v>2.465579612E-2</v>
      </c>
      <c r="AB72" s="16">
        <v>0.1178293106</v>
      </c>
      <c r="AC72" s="16">
        <v>0.17997819200000001</v>
      </c>
      <c r="AD72" s="16" t="s">
        <v>422</v>
      </c>
      <c r="AE72" s="68"/>
      <c r="AF72" s="16" t="s">
        <v>422</v>
      </c>
      <c r="AG72" s="16" t="s">
        <v>422</v>
      </c>
      <c r="AH72" s="16" t="s">
        <v>422</v>
      </c>
      <c r="AI72" s="16" t="s">
        <v>422</v>
      </c>
      <c r="AJ72" s="16" t="s">
        <v>422</v>
      </c>
      <c r="AK72" s="16">
        <v>4686.3549999999996</v>
      </c>
      <c r="AL72" s="23" t="s">
        <v>175</v>
      </c>
    </row>
    <row r="73" spans="1:38" s="2" customFormat="1" ht="26.25" customHeight="1" thickBot="1" x14ac:dyDescent="0.3">
      <c r="A73" s="29" t="s">
        <v>49</v>
      </c>
      <c r="B73" s="29" t="s">
        <v>176</v>
      </c>
      <c r="C73" s="30" t="s">
        <v>177</v>
      </c>
      <c r="D73" s="31"/>
      <c r="E73" s="16">
        <v>5.0273979999999998E-3</v>
      </c>
      <c r="F73" s="16" t="s">
        <v>420</v>
      </c>
      <c r="G73" s="16">
        <v>0.282687193</v>
      </c>
      <c r="H73" s="16" t="s">
        <v>420</v>
      </c>
      <c r="I73" s="16" t="s">
        <v>423</v>
      </c>
      <c r="J73" s="16" t="s">
        <v>423</v>
      </c>
      <c r="K73" s="16" t="s">
        <v>423</v>
      </c>
      <c r="L73" s="16" t="s">
        <v>423</v>
      </c>
      <c r="M73" s="16">
        <v>4.6629736999999997E-2</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4.3733701E-2</v>
      </c>
      <c r="F74" s="16" t="s">
        <v>423</v>
      </c>
      <c r="G74" s="16">
        <v>4.1635789999999997E-3</v>
      </c>
      <c r="H74" s="16" t="s">
        <v>423</v>
      </c>
      <c r="I74" s="16" t="s">
        <v>423</v>
      </c>
      <c r="J74" s="16" t="s">
        <v>423</v>
      </c>
      <c r="K74" s="16" t="s">
        <v>423</v>
      </c>
      <c r="L74" s="16" t="s">
        <v>423</v>
      </c>
      <c r="M74" s="16">
        <v>8.8361577999999996E-2</v>
      </c>
      <c r="N74" s="16" t="s">
        <v>420</v>
      </c>
      <c r="O74" s="16" t="s">
        <v>420</v>
      </c>
      <c r="P74" s="16" t="s">
        <v>420</v>
      </c>
      <c r="Q74" s="16" t="s">
        <v>420</v>
      </c>
      <c r="R74" s="16" t="s">
        <v>420</v>
      </c>
      <c r="S74" s="16" t="s">
        <v>420</v>
      </c>
      <c r="T74" s="16" t="s">
        <v>420</v>
      </c>
      <c r="U74" s="16" t="s">
        <v>420</v>
      </c>
      <c r="V74" s="16" t="s">
        <v>420</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1.5358848E-4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423</v>
      </c>
      <c r="J78" s="16" t="s">
        <v>423</v>
      </c>
      <c r="K78" s="16" t="s">
        <v>423</v>
      </c>
      <c r="L78" s="16" t="s">
        <v>423</v>
      </c>
      <c r="M78" s="16" t="s">
        <v>423</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0.55489888300000001</v>
      </c>
      <c r="F80" s="16">
        <v>0.70076000000000005</v>
      </c>
      <c r="G80" s="16">
        <v>3.6048241810000006</v>
      </c>
      <c r="H80" s="16">
        <v>1.3711823999999999E-2</v>
      </c>
      <c r="I80" s="16">
        <v>4.360212105606405E-2</v>
      </c>
      <c r="J80" s="16">
        <v>6.0073668058679273E-2</v>
      </c>
      <c r="K80" s="16">
        <v>6.4546284000000009E-2</v>
      </c>
      <c r="L80" s="16">
        <v>4.5752697417577992E-5</v>
      </c>
      <c r="M80" s="16">
        <v>0.359063888</v>
      </c>
      <c r="N80" s="16">
        <v>10.409604773412831</v>
      </c>
      <c r="O80" s="16">
        <v>0.283328487101423</v>
      </c>
      <c r="P80" s="16">
        <v>0.142067232993976</v>
      </c>
      <c r="Q80" s="16">
        <v>1.1294108117281321</v>
      </c>
      <c r="R80" s="16">
        <v>5.4536861675988001E-2</v>
      </c>
      <c r="S80" s="16">
        <v>3.2344174106078429</v>
      </c>
      <c r="T80" s="16">
        <v>6.0559927999999999E-2</v>
      </c>
      <c r="U80" s="16">
        <v>0.85065500000000005</v>
      </c>
      <c r="V80" s="16">
        <v>31.239092463238013</v>
      </c>
      <c r="W80" s="16">
        <v>1.167223967</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1.6174727672322049E-2</v>
      </c>
      <c r="J81" s="16">
        <v>7.3267230869122887E-2</v>
      </c>
      <c r="K81" s="16">
        <v>0.19686021278720334</v>
      </c>
      <c r="L81" s="16">
        <v>2.3851877482502E-5</v>
      </c>
      <c r="M81" s="16">
        <v>0.14599999999999999</v>
      </c>
      <c r="N81" s="16">
        <v>0.67424640000000002</v>
      </c>
      <c r="O81" s="16">
        <v>1.071868E-2</v>
      </c>
      <c r="P81" s="16" t="s">
        <v>420</v>
      </c>
      <c r="Q81" s="16">
        <v>2.2968599999999999E-2</v>
      </c>
      <c r="R81" s="16">
        <v>0.30696859479999999</v>
      </c>
      <c r="S81" s="16" t="s">
        <v>420</v>
      </c>
      <c r="T81" s="16" t="s">
        <v>420</v>
      </c>
      <c r="U81" s="16" t="s">
        <v>420</v>
      </c>
      <c r="V81" s="16">
        <v>4.1505449343702496</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7.2983377777529101</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5940251</v>
      </c>
      <c r="AL82" s="23" t="s">
        <v>431</v>
      </c>
    </row>
    <row r="83" spans="1:38" s="2" customFormat="1" ht="26.25" customHeight="1" thickBot="1" x14ac:dyDescent="0.3">
      <c r="A83" s="29" t="s">
        <v>49</v>
      </c>
      <c r="B83" s="100" t="s">
        <v>205</v>
      </c>
      <c r="C83" s="35" t="s">
        <v>206</v>
      </c>
      <c r="D83" s="31"/>
      <c r="E83" s="16">
        <v>2.1905519999999998E-2</v>
      </c>
      <c r="F83" s="16">
        <v>4.3200000000000002E-2</v>
      </c>
      <c r="G83" s="16">
        <v>1.0122652999999999E-2</v>
      </c>
      <c r="H83" s="16" t="s">
        <v>420</v>
      </c>
      <c r="I83" s="16">
        <v>6.9090122730416656E-3</v>
      </c>
      <c r="J83" s="16">
        <v>6.9090122730416656E-3</v>
      </c>
      <c r="K83" s="16">
        <v>9.8700175329166667E-2</v>
      </c>
      <c r="L83" s="16">
        <v>1.9345234364516999E-5</v>
      </c>
      <c r="M83" s="16">
        <v>0.19492039200000003</v>
      </c>
      <c r="N83" s="16" t="s">
        <v>422</v>
      </c>
      <c r="O83" s="16" t="s">
        <v>422</v>
      </c>
      <c r="P83" s="16" t="s">
        <v>422</v>
      </c>
      <c r="Q83" s="16" t="s">
        <v>422</v>
      </c>
      <c r="R83" s="16" t="s">
        <v>422</v>
      </c>
      <c r="S83" s="16" t="s">
        <v>422</v>
      </c>
      <c r="T83" s="16" t="s">
        <v>422</v>
      </c>
      <c r="U83" s="16" t="s">
        <v>422</v>
      </c>
      <c r="V83" s="16" t="s">
        <v>422</v>
      </c>
      <c r="W83" s="16">
        <v>1.89E-2</v>
      </c>
      <c r="X83" s="16">
        <v>2.1488010566345301E-3</v>
      </c>
      <c r="Y83" s="16">
        <v>4.57583008417621E-4</v>
      </c>
      <c r="Z83" s="16">
        <v>2.1593196674710101E-6</v>
      </c>
      <c r="AA83" s="16">
        <v>2.1593196674710101E-6</v>
      </c>
      <c r="AB83" s="16">
        <v>2.6107027043871002E-3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0.13279073599999996</v>
      </c>
      <c r="F85" s="16">
        <v>24.183556760238147</v>
      </c>
      <c r="G85" s="16">
        <v>2.7234640000000001E-3</v>
      </c>
      <c r="H85" s="16" t="s">
        <v>420</v>
      </c>
      <c r="I85" s="16" t="s">
        <v>422</v>
      </c>
      <c r="J85" s="16" t="s">
        <v>422</v>
      </c>
      <c r="K85" s="16" t="s">
        <v>422</v>
      </c>
      <c r="L85" s="16" t="s">
        <v>422</v>
      </c>
      <c r="M85" s="16">
        <v>0.11268045900000001</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v>1.02984E-3</v>
      </c>
      <c r="F86" s="16">
        <v>2.9176788</v>
      </c>
      <c r="G86" s="16">
        <v>3.0996399999999998E-4</v>
      </c>
      <c r="H86" s="16" t="s">
        <v>420</v>
      </c>
      <c r="I86" s="16" t="s">
        <v>422</v>
      </c>
      <c r="J86" s="16" t="s">
        <v>422</v>
      </c>
      <c r="K86" s="16" t="s">
        <v>422</v>
      </c>
      <c r="L86" s="16" t="s">
        <v>422</v>
      </c>
      <c r="M86" s="16">
        <v>9.8985099999999993E-4</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0.9983109</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5.5216775000000003E-2</v>
      </c>
      <c r="F88" s="16">
        <v>4.6754589867761558</v>
      </c>
      <c r="G88" s="16">
        <v>2.7797975000000003E-2</v>
      </c>
      <c r="H88" s="16">
        <v>3.7284000000000002E-3</v>
      </c>
      <c r="I88" s="16" t="s">
        <v>422</v>
      </c>
      <c r="J88" s="16" t="s">
        <v>422</v>
      </c>
      <c r="K88" s="16" t="s">
        <v>422</v>
      </c>
      <c r="L88" s="16" t="s">
        <v>422</v>
      </c>
      <c r="M88" s="16">
        <v>8.5126939000000013E-2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2.6200249999999998E-3</v>
      </c>
      <c r="F89" s="16">
        <v>8.3325123000000012</v>
      </c>
      <c r="G89" s="16">
        <v>5.2870000000000004E-6</v>
      </c>
      <c r="H89" s="16">
        <v>1.499785E-3</v>
      </c>
      <c r="I89" s="16" t="s">
        <v>422</v>
      </c>
      <c r="J89" s="16" t="s">
        <v>422</v>
      </c>
      <c r="K89" s="16" t="s">
        <v>422</v>
      </c>
      <c r="L89" s="16" t="s">
        <v>422</v>
      </c>
      <c r="M89" s="16">
        <v>2.6042699999999998E-4</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3.757612586944</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2.4553783352384451E-2</v>
      </c>
      <c r="F91" s="16">
        <v>8.2822323314874907E-2</v>
      </c>
      <c r="G91" s="16">
        <v>3.2790976154520798E-3</v>
      </c>
      <c r="H91" s="16">
        <v>8.77999754893969E-2</v>
      </c>
      <c r="I91" s="16">
        <v>0.42046828983752721</v>
      </c>
      <c r="J91" s="16">
        <v>0.47256468175454402</v>
      </c>
      <c r="K91" s="16">
        <v>0.48332489942644202</v>
      </c>
      <c r="L91" s="16">
        <v>1.6383246931233101E-3</v>
      </c>
      <c r="M91" s="16">
        <v>0.75074030376662571</v>
      </c>
      <c r="N91" s="16">
        <v>0.85302661946732528</v>
      </c>
      <c r="O91" s="16">
        <v>0.11300768914153775</v>
      </c>
      <c r="P91" s="16">
        <v>1.9496717924079999E-3</v>
      </c>
      <c r="Q91" s="16">
        <v>1.5304044881520001E-3</v>
      </c>
      <c r="R91" s="16">
        <v>0.18048567879728464</v>
      </c>
      <c r="S91" s="16">
        <v>7.1382684285602531</v>
      </c>
      <c r="T91" s="16">
        <v>0.33883115906743277</v>
      </c>
      <c r="U91" s="16">
        <v>3.8686728337911154E-2</v>
      </c>
      <c r="V91" s="16">
        <v>4.1282629225910883</v>
      </c>
      <c r="W91" s="16">
        <v>1.3484153852866699E-3</v>
      </c>
      <c r="X91" s="16">
        <v>1.49674107766821E-3</v>
      </c>
      <c r="Y91" s="16">
        <v>6.0678692337900195E-4</v>
      </c>
      <c r="Z91" s="16">
        <v>6.0678692337900195E-4</v>
      </c>
      <c r="AA91" s="16">
        <v>6.0678692337900195E-4</v>
      </c>
      <c r="AB91" s="16">
        <v>3.31710184780521E-3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8.1637563002000008E-2</v>
      </c>
      <c r="F93" s="16">
        <v>1.3924528736834501</v>
      </c>
      <c r="G93" s="16">
        <v>2.7328214E-2</v>
      </c>
      <c r="H93" s="16">
        <v>8.3360159999999999E-3</v>
      </c>
      <c r="I93" s="16">
        <v>2.5470192319325811E-2</v>
      </c>
      <c r="J93" s="16">
        <v>3.4667792677152011E-2</v>
      </c>
      <c r="K93" s="16">
        <v>5.3295050128339426E-2</v>
      </c>
      <c r="L93" s="16">
        <v>5.8912000000000002E-7</v>
      </c>
      <c r="M93" s="16">
        <v>0.58953631300200005</v>
      </c>
      <c r="N93" s="16" t="s">
        <v>420</v>
      </c>
      <c r="O93" s="16" t="s">
        <v>422</v>
      </c>
      <c r="P93" s="16" t="s">
        <v>420</v>
      </c>
      <c r="Q93" s="16" t="s">
        <v>422</v>
      </c>
      <c r="R93" s="16" t="s">
        <v>422</v>
      </c>
      <c r="S93" s="16" t="s">
        <v>422</v>
      </c>
      <c r="T93" s="16" t="s">
        <v>422</v>
      </c>
      <c r="U93" s="16" t="s">
        <v>422</v>
      </c>
      <c r="V93" s="16" t="s">
        <v>422</v>
      </c>
      <c r="W93" s="16">
        <v>1.578E-3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0.37600115899999997</v>
      </c>
      <c r="F95" s="16" t="s">
        <v>422</v>
      </c>
      <c r="G95" s="16">
        <v>0.19863086600000002</v>
      </c>
      <c r="H95" s="16" t="s">
        <v>422</v>
      </c>
      <c r="I95" s="16" t="s">
        <v>423</v>
      </c>
      <c r="J95" s="16" t="s">
        <v>423</v>
      </c>
      <c r="K95" s="16" t="s">
        <v>423</v>
      </c>
      <c r="L95" s="16" t="s">
        <v>423</v>
      </c>
      <c r="M95" s="16">
        <v>0.36916496799999998</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0.56172954984545098</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1.5989907000000001E-2</v>
      </c>
      <c r="F98" s="16" t="s">
        <v>423</v>
      </c>
      <c r="G98" s="16">
        <v>2.1424409999999997E-3</v>
      </c>
      <c r="H98" s="16">
        <v>4.5299099999999997E-4</v>
      </c>
      <c r="I98" s="16">
        <v>0.36262278316812496</v>
      </c>
      <c r="J98" s="16">
        <v>0.37029919231616826</v>
      </c>
      <c r="K98" s="16">
        <v>0.39227917740215679</v>
      </c>
      <c r="L98" s="16">
        <v>1.0153437928707501E-3</v>
      </c>
      <c r="M98" s="16">
        <v>1.2857413E-2</v>
      </c>
      <c r="N98" s="16">
        <v>1.21713448405497</v>
      </c>
      <c r="O98" s="16">
        <v>6.1813369634889995E-3</v>
      </c>
      <c r="P98" s="16">
        <v>1.107472947133E-3</v>
      </c>
      <c r="Q98" s="16">
        <v>5.9716678521879998E-3</v>
      </c>
      <c r="R98" s="16">
        <v>0.24970961589591098</v>
      </c>
      <c r="S98" s="16">
        <v>0.175903045391479</v>
      </c>
      <c r="T98" s="16">
        <v>0.25480708056733298</v>
      </c>
      <c r="U98" s="16" t="s">
        <v>420</v>
      </c>
      <c r="V98" s="16">
        <v>0.81200000000000006</v>
      </c>
      <c r="W98" s="16">
        <v>0.54248279200799998</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0.18606650390000001</v>
      </c>
      <c r="F99" s="16">
        <v>3.8646455629999998</v>
      </c>
      <c r="G99" s="16" t="s">
        <v>422</v>
      </c>
      <c r="H99" s="16">
        <v>3.9976183010000002</v>
      </c>
      <c r="I99" s="16">
        <v>9.80731296244544E-2</v>
      </c>
      <c r="J99" s="16">
        <v>0.15069773576440601</v>
      </c>
      <c r="K99" s="16">
        <v>0.33009980215060297</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501.20699999999999</v>
      </c>
      <c r="AL99" s="23" t="s">
        <v>239</v>
      </c>
    </row>
    <row r="100" spans="1:38" s="2" customFormat="1" ht="26.25" customHeight="1" thickBot="1" x14ac:dyDescent="0.3">
      <c r="A100" s="29" t="s">
        <v>237</v>
      </c>
      <c r="B100" s="29" t="s">
        <v>240</v>
      </c>
      <c r="C100" s="30" t="s">
        <v>402</v>
      </c>
      <c r="D100" s="33"/>
      <c r="E100" s="16">
        <v>0.14305124050000001</v>
      </c>
      <c r="F100" s="16">
        <v>8.4148298579999992</v>
      </c>
      <c r="G100" s="16" t="s">
        <v>422</v>
      </c>
      <c r="H100" s="16">
        <v>4.6909577440000003</v>
      </c>
      <c r="I100" s="16">
        <v>0.17831187694511899</v>
      </c>
      <c r="J100" s="16">
        <v>0.26918283541767901</v>
      </c>
      <c r="K100" s="16">
        <v>0.58656284332011299</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1009.115</v>
      </c>
      <c r="AL100" s="23" t="s">
        <v>239</v>
      </c>
    </row>
    <row r="101" spans="1:38" s="2" customFormat="1" ht="26.25" customHeight="1" thickBot="1" x14ac:dyDescent="0.3">
      <c r="A101" s="29" t="s">
        <v>237</v>
      </c>
      <c r="B101" s="29" t="s">
        <v>241</v>
      </c>
      <c r="C101" s="30" t="s">
        <v>242</v>
      </c>
      <c r="D101" s="33"/>
      <c r="E101" s="16">
        <v>7.9315199999999998E-4</v>
      </c>
      <c r="F101" s="16">
        <v>1.8440784000000002E-2</v>
      </c>
      <c r="G101" s="16" t="s">
        <v>422</v>
      </c>
      <c r="H101" s="16">
        <v>4.6369737539999997E-2</v>
      </c>
      <c r="I101" s="16">
        <v>1.32192E-4</v>
      </c>
      <c r="J101" s="16">
        <v>3.9657599999999999E-4</v>
      </c>
      <c r="K101" s="16">
        <v>9.2534400000000004E-4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66.096000000000004</v>
      </c>
      <c r="AL101" s="23" t="s">
        <v>239</v>
      </c>
    </row>
    <row r="102" spans="1:38" s="2" customFormat="1" ht="26.25" customHeight="1" thickBot="1" x14ac:dyDescent="0.3">
      <c r="A102" s="29" t="s">
        <v>237</v>
      </c>
      <c r="B102" s="29" t="s">
        <v>243</v>
      </c>
      <c r="C102" s="30" t="s">
        <v>380</v>
      </c>
      <c r="D102" s="33"/>
      <c r="E102" s="16">
        <v>3.078989159E-2</v>
      </c>
      <c r="F102" s="16">
        <v>2.2994552640000001</v>
      </c>
      <c r="G102" s="16" t="s">
        <v>422</v>
      </c>
      <c r="H102" s="16">
        <v>18.733503129999999</v>
      </c>
      <c r="I102" s="16">
        <v>4.3076112600000008E-2</v>
      </c>
      <c r="J102" s="16">
        <v>0.6157070643</v>
      </c>
      <c r="K102" s="16">
        <v>4.0685614729999999</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6577.8559999999998</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6.6348000000000004E-4</v>
      </c>
      <c r="F104" s="16">
        <v>3.4500960000000002E-3</v>
      </c>
      <c r="G104" s="16" t="s">
        <v>422</v>
      </c>
      <c r="H104" s="16">
        <v>8.2622369720000005E-3</v>
      </c>
      <c r="I104" s="16">
        <v>1.0505099999999999E-4</v>
      </c>
      <c r="J104" s="16">
        <v>3.1515299999999998E-4</v>
      </c>
      <c r="K104" s="16">
        <v>7.3535699999999996E-4</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5.5289999999999999</v>
      </c>
      <c r="AL104" s="23" t="s">
        <v>239</v>
      </c>
    </row>
    <row r="105" spans="1:38" s="2" customFormat="1" ht="26.25" customHeight="1" thickBot="1" x14ac:dyDescent="0.3">
      <c r="A105" s="29" t="s">
        <v>237</v>
      </c>
      <c r="B105" s="29" t="s">
        <v>248</v>
      </c>
      <c r="C105" s="30" t="s">
        <v>249</v>
      </c>
      <c r="D105" s="33"/>
      <c r="E105" s="16">
        <v>8.9595000000000004E-3</v>
      </c>
      <c r="F105" s="16">
        <v>0.25562156399999997</v>
      </c>
      <c r="G105" s="16" t="s">
        <v>422</v>
      </c>
      <c r="H105" s="16">
        <v>0.11989527175799999</v>
      </c>
      <c r="I105" s="16">
        <v>2.89332E-3</v>
      </c>
      <c r="J105" s="16">
        <v>4.5550080000000001E-3</v>
      </c>
      <c r="K105" s="16">
        <v>9.9115919999999986E-3</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35.838000000000001</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5.5129003730000001E-2</v>
      </c>
      <c r="F107" s="16">
        <v>2.0472409649999999</v>
      </c>
      <c r="G107" s="16" t="s">
        <v>422</v>
      </c>
      <c r="H107" s="16">
        <v>1.5753754470000001</v>
      </c>
      <c r="I107" s="16">
        <v>3.7222568999999997E-2</v>
      </c>
      <c r="J107" s="16">
        <v>0.49630091999999998</v>
      </c>
      <c r="K107" s="16">
        <v>2.3574293700000002</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12407.521000000001</v>
      </c>
      <c r="AL107" s="23" t="s">
        <v>239</v>
      </c>
    </row>
    <row r="108" spans="1:38" s="2" customFormat="1" ht="26.25" customHeight="1" thickBot="1" x14ac:dyDescent="0.3">
      <c r="A108" s="29" t="s">
        <v>237</v>
      </c>
      <c r="B108" s="29" t="s">
        <v>253</v>
      </c>
      <c r="C108" s="30" t="s">
        <v>374</v>
      </c>
      <c r="D108" s="33"/>
      <c r="E108" s="16">
        <v>0.54052211839999997</v>
      </c>
      <c r="F108" s="16">
        <v>2.1821950800000001</v>
      </c>
      <c r="G108" s="16" t="s">
        <v>422</v>
      </c>
      <c r="H108" s="16">
        <v>2.8876365960000001</v>
      </c>
      <c r="I108" s="16">
        <v>4.0411019999999999E-2</v>
      </c>
      <c r="J108" s="16">
        <v>0.40411019999999997</v>
      </c>
      <c r="K108" s="16">
        <v>0.80822039999999995</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20205.509999999998</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9.3069810000000006E-3</v>
      </c>
      <c r="F110" s="16">
        <v>0.21924706199999999</v>
      </c>
      <c r="G110" s="16" t="s">
        <v>422</v>
      </c>
      <c r="H110" s="16">
        <v>0.19222067481999999</v>
      </c>
      <c r="I110" s="16">
        <v>5.07553E-3</v>
      </c>
      <c r="J110" s="16">
        <v>2.840548E-2</v>
      </c>
      <c r="K110" s="16">
        <v>2.840548E-2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448.358</v>
      </c>
      <c r="AL110" s="23" t="s">
        <v>239</v>
      </c>
    </row>
    <row r="111" spans="1:38" s="2" customFormat="1" ht="26.25" customHeight="1" thickBot="1" x14ac:dyDescent="0.3">
      <c r="A111" s="29" t="s">
        <v>237</v>
      </c>
      <c r="B111" s="29" t="s">
        <v>256</v>
      </c>
      <c r="C111" s="30" t="s">
        <v>370</v>
      </c>
      <c r="D111" s="33"/>
      <c r="E111" s="16">
        <v>7.6186999999999994E-5</v>
      </c>
      <c r="F111" s="16">
        <v>7.5647806999999997E-2</v>
      </c>
      <c r="G111" s="16" t="s">
        <v>422</v>
      </c>
      <c r="H111" s="16">
        <v>0.11404006</v>
      </c>
      <c r="I111" s="16">
        <v>1.51228E-4</v>
      </c>
      <c r="J111" s="16">
        <v>3.0245599999999999E-4</v>
      </c>
      <c r="K111" s="16">
        <v>6.8052599999999998E-4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76.186999999999998</v>
      </c>
      <c r="AL111" s="23" t="s">
        <v>239</v>
      </c>
    </row>
    <row r="112" spans="1:38" s="2" customFormat="1" ht="26.25" customHeight="1" thickBot="1" x14ac:dyDescent="0.3">
      <c r="A112" s="29" t="s">
        <v>257</v>
      </c>
      <c r="B112" s="29" t="s">
        <v>258</v>
      </c>
      <c r="C112" s="30" t="s">
        <v>259</v>
      </c>
      <c r="D112" s="31"/>
      <c r="E112" s="16">
        <v>3.0284</v>
      </c>
      <c r="F112" s="16" t="s">
        <v>422</v>
      </c>
      <c r="G112" s="16" t="s">
        <v>422</v>
      </c>
      <c r="H112" s="16">
        <v>2.6235550920000001</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75710000</v>
      </c>
      <c r="AL112" s="23" t="s">
        <v>412</v>
      </c>
    </row>
    <row r="113" spans="1:38" s="2" customFormat="1" ht="26.25" customHeight="1" thickBot="1" x14ac:dyDescent="0.3">
      <c r="A113" s="29" t="s">
        <v>257</v>
      </c>
      <c r="B113" s="36" t="s">
        <v>260</v>
      </c>
      <c r="C113" s="37" t="s">
        <v>261</v>
      </c>
      <c r="D113" s="31"/>
      <c r="E113" s="16">
        <v>4.55387641</v>
      </c>
      <c r="F113" s="16" t="s">
        <v>422</v>
      </c>
      <c r="G113" s="16" t="s">
        <v>422</v>
      </c>
      <c r="H113" s="16">
        <v>18.827842003349996</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113846910.24809921</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2.6781435999999998E-3</v>
      </c>
      <c r="F115" s="16" t="s">
        <v>422</v>
      </c>
      <c r="G115" s="16" t="s">
        <v>422</v>
      </c>
      <c r="H115" s="16">
        <v>5.3562871999999996E-3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66953.59</v>
      </c>
      <c r="AL115" s="23" t="s">
        <v>426</v>
      </c>
    </row>
    <row r="116" spans="1:38" s="2" customFormat="1" ht="26.25" customHeight="1" thickBot="1" x14ac:dyDescent="0.3">
      <c r="A116" s="29" t="s">
        <v>257</v>
      </c>
      <c r="B116" s="29" t="s">
        <v>265</v>
      </c>
      <c r="C116" s="30" t="s">
        <v>403</v>
      </c>
      <c r="D116" s="31"/>
      <c r="E116" s="16" t="s">
        <v>423</v>
      </c>
      <c r="F116" s="16" t="s">
        <v>422</v>
      </c>
      <c r="G116" s="16" t="s">
        <v>422</v>
      </c>
      <c r="H116" s="16">
        <v>3.3297077763000003</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34231351.905392423</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2.8288244658500002E-2</v>
      </c>
      <c r="J119" s="16">
        <v>0.50385613782500005</v>
      </c>
      <c r="K119" s="16">
        <v>0.50385613782500005</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636876.25289999996</v>
      </c>
      <c r="AL119" s="23" t="s">
        <v>427</v>
      </c>
    </row>
    <row r="120" spans="1:38" s="2" customFormat="1" ht="26.25" customHeight="1" thickBot="1" x14ac:dyDescent="0.3">
      <c r="A120" s="29" t="s">
        <v>257</v>
      </c>
      <c r="B120" s="29" t="s">
        <v>271</v>
      </c>
      <c r="C120" s="30" t="s">
        <v>272</v>
      </c>
      <c r="D120" s="31"/>
      <c r="E120" s="16" t="s">
        <v>422</v>
      </c>
      <c r="F120" s="16" t="s">
        <v>422</v>
      </c>
      <c r="G120" s="16" t="s">
        <v>422</v>
      </c>
      <c r="H120" s="16">
        <v>5.3857522159999997E-2</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6.4438045407409668</v>
      </c>
      <c r="AL120" s="23" t="s">
        <v>428</v>
      </c>
    </row>
    <row r="121" spans="1:38" s="2" customFormat="1" ht="26.25" customHeight="1" thickBot="1" x14ac:dyDescent="0.3">
      <c r="A121" s="29" t="s">
        <v>257</v>
      </c>
      <c r="B121" s="29" t="s">
        <v>273</v>
      </c>
      <c r="C121" s="30" t="s">
        <v>274</v>
      </c>
      <c r="D121" s="31"/>
      <c r="E121" s="16" t="s">
        <v>420</v>
      </c>
      <c r="F121" s="16">
        <v>0.56569774019999997</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657788.07000000007</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1.60594344216171</v>
      </c>
      <c r="G125" s="16" t="s">
        <v>420</v>
      </c>
      <c r="H125" s="16" t="s">
        <v>420</v>
      </c>
      <c r="I125" s="16">
        <v>4.469407833E-5</v>
      </c>
      <c r="J125" s="16">
        <v>2.9660615618999999E-4</v>
      </c>
      <c r="K125" s="16">
        <v>6.2707146263000005E-4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1354.36601</v>
      </c>
      <c r="AL125" s="23" t="s">
        <v>417</v>
      </c>
    </row>
    <row r="126" spans="1:38" s="2" customFormat="1" ht="26.25" customHeight="1" thickBot="1" x14ac:dyDescent="0.3">
      <c r="A126" s="29" t="s">
        <v>282</v>
      </c>
      <c r="B126" s="29" t="s">
        <v>285</v>
      </c>
      <c r="C126" s="30" t="s">
        <v>286</v>
      </c>
      <c r="D126" s="31"/>
      <c r="E126" s="16" t="s">
        <v>420</v>
      </c>
      <c r="F126" s="16">
        <v>2.8049468027505499E-2</v>
      </c>
      <c r="G126" s="16" t="s">
        <v>422</v>
      </c>
      <c r="H126" s="16">
        <v>0.19892952</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828.87300000000005</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0.212719932</v>
      </c>
      <c r="F128" s="16">
        <v>3.0350348044050398E-3</v>
      </c>
      <c r="G128" s="16">
        <v>1.1834292E-2</v>
      </c>
      <c r="H128" s="16" t="s">
        <v>420</v>
      </c>
      <c r="I128" s="16">
        <v>1.1321599999999999E-3</v>
      </c>
      <c r="J128" s="16">
        <v>1.50304E-3</v>
      </c>
      <c r="K128" s="16">
        <v>1.952E-3</v>
      </c>
      <c r="L128" s="16">
        <v>5.6607999999999997E-5</v>
      </c>
      <c r="M128" s="16">
        <v>1.8324197E-2</v>
      </c>
      <c r="N128" s="16">
        <v>0.221806</v>
      </c>
      <c r="O128" s="16">
        <v>3.4429999999999999E-3</v>
      </c>
      <c r="P128" s="16">
        <v>1.7329999999999999E-3</v>
      </c>
      <c r="Q128" s="16">
        <v>5.8817000000000001E-2</v>
      </c>
      <c r="R128" s="16">
        <v>8.0960000000000008E-3</v>
      </c>
      <c r="S128" s="16">
        <v>8.9196999999999999E-2</v>
      </c>
      <c r="T128" s="16">
        <v>5.4397000000000001E-2</v>
      </c>
      <c r="U128" s="16">
        <v>2.5496770000000002E-3</v>
      </c>
      <c r="V128" s="16">
        <v>7.0491069999999998E-3</v>
      </c>
      <c r="W128" s="16">
        <v>1.7214759999999999E-2</v>
      </c>
      <c r="X128" s="16" t="s">
        <v>420</v>
      </c>
      <c r="Y128" s="16" t="s">
        <v>420</v>
      </c>
      <c r="Z128" s="16" t="s">
        <v>420</v>
      </c>
      <c r="AA128" s="16" t="s">
        <v>420</v>
      </c>
      <c r="AB128" s="16" t="s">
        <v>420</v>
      </c>
      <c r="AC128" s="16">
        <v>0.14261036363636359</v>
      </c>
      <c r="AD128" s="16" t="s">
        <v>422</v>
      </c>
      <c r="AE128" s="68"/>
      <c r="AF128" s="16" t="s">
        <v>422</v>
      </c>
      <c r="AG128" s="16" t="s">
        <v>422</v>
      </c>
      <c r="AH128" s="16" t="s">
        <v>422</v>
      </c>
      <c r="AI128" s="16" t="s">
        <v>422</v>
      </c>
      <c r="AJ128" s="16" t="s">
        <v>422</v>
      </c>
      <c r="AK128" s="16">
        <v>126.24986999999999</v>
      </c>
      <c r="AL128" s="23" t="s">
        <v>294</v>
      </c>
    </row>
    <row r="129" spans="1:38" s="2" customFormat="1" ht="26.25" customHeight="1" thickBot="1" x14ac:dyDescent="0.3">
      <c r="A129" s="29" t="s">
        <v>282</v>
      </c>
      <c r="B129" s="29" t="s">
        <v>292</v>
      </c>
      <c r="C129" s="35" t="s">
        <v>293</v>
      </c>
      <c r="D129" s="31"/>
      <c r="E129" s="16">
        <v>0.114537071</v>
      </c>
      <c r="F129" s="16">
        <v>3.17711856404208E-3</v>
      </c>
      <c r="G129" s="16">
        <v>2.487066E-3</v>
      </c>
      <c r="H129" s="16" t="s">
        <v>423</v>
      </c>
      <c r="I129" s="16" t="s">
        <v>423</v>
      </c>
      <c r="J129" s="16" t="s">
        <v>423</v>
      </c>
      <c r="K129" s="16" t="s">
        <v>423</v>
      </c>
      <c r="L129" s="16" t="s">
        <v>423</v>
      </c>
      <c r="M129" s="16">
        <v>0.62386292700000001</v>
      </c>
      <c r="N129" s="16" t="s">
        <v>423</v>
      </c>
      <c r="O129" s="16" t="s">
        <v>423</v>
      </c>
      <c r="P129" s="16" t="s">
        <v>423</v>
      </c>
      <c r="Q129" s="16" t="s">
        <v>423</v>
      </c>
      <c r="R129" s="16" t="s">
        <v>423</v>
      </c>
      <c r="S129" s="16" t="s">
        <v>423</v>
      </c>
      <c r="T129" s="16" t="s">
        <v>423</v>
      </c>
      <c r="U129" s="16" t="s">
        <v>423</v>
      </c>
      <c r="V129" s="16" t="s">
        <v>423</v>
      </c>
      <c r="W129" s="16">
        <v>1.70592706402603</v>
      </c>
      <c r="X129" s="16" t="s">
        <v>420</v>
      </c>
      <c r="Y129" s="16" t="s">
        <v>420</v>
      </c>
      <c r="Z129" s="16" t="s">
        <v>420</v>
      </c>
      <c r="AA129" s="16" t="s">
        <v>420</v>
      </c>
      <c r="AB129" s="16" t="s">
        <v>420</v>
      </c>
      <c r="AC129" s="16">
        <v>1.7059270640260301E-2</v>
      </c>
      <c r="AD129" s="16" t="s">
        <v>422</v>
      </c>
      <c r="AE129" s="68"/>
      <c r="AF129" s="16" t="s">
        <v>422</v>
      </c>
      <c r="AG129" s="16" t="s">
        <v>422</v>
      </c>
      <c r="AH129" s="16" t="s">
        <v>422</v>
      </c>
      <c r="AI129" s="16" t="s">
        <v>422</v>
      </c>
      <c r="AJ129" s="16" t="s">
        <v>422</v>
      </c>
      <c r="AK129" s="16">
        <v>23.73107000000001</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7.7970108672764093E-5</v>
      </c>
      <c r="G131" s="16" t="s">
        <v>423</v>
      </c>
      <c r="H131" s="16" t="s">
        <v>423</v>
      </c>
      <c r="I131" s="16">
        <v>2.4360000000000001E-4</v>
      </c>
      <c r="J131" s="16">
        <v>3.234E-4</v>
      </c>
      <c r="K131" s="16">
        <v>4.2000000000000002E-4</v>
      </c>
      <c r="L131" s="16">
        <v>1.4616E-5</v>
      </c>
      <c r="M131" s="16" t="s">
        <v>423</v>
      </c>
      <c r="N131" s="16">
        <v>6.79E-3</v>
      </c>
      <c r="O131" s="16">
        <v>3.8999999999999999E-4</v>
      </c>
      <c r="P131" s="16">
        <v>2.6900000000000001E-3</v>
      </c>
      <c r="Q131" s="16" t="s">
        <v>423</v>
      </c>
      <c r="R131" s="16">
        <v>3.4000000000000002E-4</v>
      </c>
      <c r="S131" s="16">
        <v>6.4400000000000004E-3</v>
      </c>
      <c r="T131" s="16">
        <v>1E-3</v>
      </c>
      <c r="U131" s="16" t="s">
        <v>423</v>
      </c>
      <c r="V131" s="16" t="s">
        <v>423</v>
      </c>
      <c r="W131" s="16">
        <v>4.1865393402472102E-3</v>
      </c>
      <c r="X131" s="16" t="s">
        <v>420</v>
      </c>
      <c r="Y131" s="16" t="s">
        <v>420</v>
      </c>
      <c r="Z131" s="16" t="s">
        <v>420</v>
      </c>
      <c r="AA131" s="16" t="s">
        <v>420</v>
      </c>
      <c r="AB131" s="16" t="s">
        <v>420</v>
      </c>
      <c r="AC131" s="16">
        <v>7.9544247464697099E-2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1.0979403766791401E-3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v>2.3581193657198098E-2</v>
      </c>
      <c r="X132" s="16" t="s">
        <v>420</v>
      </c>
      <c r="Y132" s="16" t="s">
        <v>420</v>
      </c>
      <c r="Z132" s="16" t="s">
        <v>420</v>
      </c>
      <c r="AA132" s="16" t="s">
        <v>420</v>
      </c>
      <c r="AB132" s="16" t="s">
        <v>420</v>
      </c>
      <c r="AC132" s="16">
        <v>0.11790596828599</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1.3879799999999999E-2</v>
      </c>
      <c r="J133" s="16">
        <v>1.3879799999999999E-2</v>
      </c>
      <c r="K133" s="16">
        <v>1.3879799999999999E-2</v>
      </c>
      <c r="L133" s="16" t="s">
        <v>420</v>
      </c>
      <c r="M133" s="16" t="s">
        <v>420</v>
      </c>
      <c r="N133" s="16" t="s">
        <v>420</v>
      </c>
      <c r="O133" s="16" t="s">
        <v>420</v>
      </c>
      <c r="P133" s="16">
        <v>2.3133000000000001E-2</v>
      </c>
      <c r="Q133" s="16" t="s">
        <v>420</v>
      </c>
      <c r="R133" s="16" t="s">
        <v>420</v>
      </c>
      <c r="S133" s="16" t="s">
        <v>420</v>
      </c>
      <c r="T133" s="16" t="s">
        <v>420</v>
      </c>
      <c r="U133" s="16" t="s">
        <v>420</v>
      </c>
      <c r="V133" s="16" t="s">
        <v>420</v>
      </c>
      <c r="W133" s="16">
        <v>9.2532000000000003E-2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23133</v>
      </c>
      <c r="AL133" s="23" t="s">
        <v>409</v>
      </c>
    </row>
    <row r="134" spans="1:38" s="2" customFormat="1" ht="26.25" customHeight="1" thickBot="1" x14ac:dyDescent="0.3">
      <c r="A134" s="29" t="s">
        <v>282</v>
      </c>
      <c r="B134" s="29" t="s">
        <v>303</v>
      </c>
      <c r="C134" s="30" t="s">
        <v>304</v>
      </c>
      <c r="D134" s="31"/>
      <c r="E134" s="16">
        <v>7.8021360000000003E-3</v>
      </c>
      <c r="F134" s="16" t="s">
        <v>422</v>
      </c>
      <c r="G134" s="16" t="s">
        <v>422</v>
      </c>
      <c r="H134" s="16" t="s">
        <v>422</v>
      </c>
      <c r="I134" s="16" t="s">
        <v>422</v>
      </c>
      <c r="J134" s="16" t="s">
        <v>422</v>
      </c>
      <c r="K134" s="16" t="s">
        <v>422</v>
      </c>
      <c r="L134" s="16" t="s">
        <v>422</v>
      </c>
      <c r="M134" s="16" t="s">
        <v>422</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8.3561028711700902E-2</v>
      </c>
      <c r="F135" s="16">
        <v>3.2320775256412602E-2</v>
      </c>
      <c r="G135" s="16">
        <v>2.8904758359393399E-3</v>
      </c>
      <c r="H135" s="16" t="s">
        <v>420</v>
      </c>
      <c r="I135" s="16">
        <v>0.11010085229623499</v>
      </c>
      <c r="J135" s="16">
        <v>0.118509509273513</v>
      </c>
      <c r="K135" s="16">
        <v>0.121925526170532</v>
      </c>
      <c r="L135" s="16">
        <v>4.6242357964418598E-2</v>
      </c>
      <c r="M135" s="16">
        <v>1.4670478720044799</v>
      </c>
      <c r="N135" s="16">
        <v>1.2875755996456999E-2</v>
      </c>
      <c r="O135" s="16">
        <v>2.6277053053990001E-3</v>
      </c>
      <c r="P135" s="16" t="s">
        <v>420</v>
      </c>
      <c r="Q135" s="16">
        <v>1.0773591752138E-2</v>
      </c>
      <c r="R135" s="16">
        <v>2.6277053054000001E-4</v>
      </c>
      <c r="S135" s="16">
        <v>5.2554106107990002E-3</v>
      </c>
      <c r="T135" s="16" t="s">
        <v>420</v>
      </c>
      <c r="U135" s="16">
        <v>1.8393937137800001E-3</v>
      </c>
      <c r="V135" s="16">
        <v>0.460636740036515</v>
      </c>
      <c r="W135" s="16">
        <v>23.255193288392402</v>
      </c>
      <c r="X135" s="16">
        <v>2.6277054563155201E-2</v>
      </c>
      <c r="Y135" s="16">
        <v>3.4948482568996402E-2</v>
      </c>
      <c r="Z135" s="16">
        <v>1.39268389184723E-2</v>
      </c>
      <c r="AA135" s="16">
        <v>2.1284414196155701E-2</v>
      </c>
      <c r="AB135" s="16">
        <v>9.6436790246779702E-2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3.2524006393457299E-3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127335023.39999999</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422</v>
      </c>
      <c r="J137" s="16" t="s">
        <v>422</v>
      </c>
      <c r="K137" s="16" t="s">
        <v>422</v>
      </c>
      <c r="L137" s="16" t="s">
        <v>422</v>
      </c>
      <c r="M137" s="16" t="s">
        <v>420</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0.38976168235074399</v>
      </c>
      <c r="J139" s="16">
        <v>0.38984794235074399</v>
      </c>
      <c r="K139" s="16">
        <v>0.38995236235074399</v>
      </c>
      <c r="L139" s="16">
        <v>2.6332000000000001E-5</v>
      </c>
      <c r="M139" s="16" t="s">
        <v>420</v>
      </c>
      <c r="N139" s="16">
        <v>1.1317176847520001E-3</v>
      </c>
      <c r="O139" s="16">
        <v>2.2781708438030001E-3</v>
      </c>
      <c r="P139" s="16">
        <v>2.2781708438030001E-3</v>
      </c>
      <c r="Q139" s="16">
        <v>3.6307154062670001E-3</v>
      </c>
      <c r="R139" s="16">
        <v>3.459580016073E-3</v>
      </c>
      <c r="S139" s="16">
        <v>8.0397835985799998E-3</v>
      </c>
      <c r="T139" s="16" t="s">
        <v>422</v>
      </c>
      <c r="U139" s="16" t="s">
        <v>422</v>
      </c>
      <c r="V139" s="16" t="s">
        <v>422</v>
      </c>
      <c r="W139" s="16">
        <v>3.9903447552303102</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206.89246696512896</v>
      </c>
      <c r="F141" s="55">
        <f t="shared" ref="F141:AD141" si="0">SUM(F14:F140)</f>
        <v>149.72397760037586</v>
      </c>
      <c r="G141" s="55">
        <f t="shared" si="0"/>
        <v>117.73454780633945</v>
      </c>
      <c r="H141" s="55">
        <f t="shared" si="0"/>
        <v>60.089961439289588</v>
      </c>
      <c r="I141" s="55">
        <f t="shared" si="0"/>
        <v>20.397188781224685</v>
      </c>
      <c r="J141" s="55">
        <f t="shared" si="0"/>
        <v>26.030910818723275</v>
      </c>
      <c r="K141" s="55">
        <f t="shared" si="0"/>
        <v>38.72916282494149</v>
      </c>
      <c r="L141" s="55">
        <f t="shared" si="0"/>
        <v>4.8905972283891854</v>
      </c>
      <c r="M141" s="55">
        <f t="shared" si="0"/>
        <v>486.83144320557273</v>
      </c>
      <c r="N141" s="55">
        <f t="shared" si="0"/>
        <v>60.509801169121594</v>
      </c>
      <c r="O141" s="55">
        <f t="shared" si="0"/>
        <v>1.4294676826736066</v>
      </c>
      <c r="P141" s="55">
        <f t="shared" si="0"/>
        <v>1.656605832904896</v>
      </c>
      <c r="Q141" s="55">
        <f t="shared" si="0"/>
        <v>1.9168113777096036</v>
      </c>
      <c r="R141" s="55">
        <f>SUM(R14:R140)</f>
        <v>5.0593783934071288</v>
      </c>
      <c r="S141" s="55">
        <f t="shared" si="0"/>
        <v>28.720271957026902</v>
      </c>
      <c r="T141" s="55">
        <f t="shared" si="0"/>
        <v>24.438487493789083</v>
      </c>
      <c r="U141" s="55">
        <f t="shared" si="0"/>
        <v>3.9015500358076345</v>
      </c>
      <c r="V141" s="55">
        <f t="shared" si="0"/>
        <v>65.991236063203715</v>
      </c>
      <c r="W141" s="55">
        <f t="shared" si="0"/>
        <v>60.067724463845678</v>
      </c>
      <c r="X141" s="55">
        <f t="shared" si="0"/>
        <v>1.616887797915054</v>
      </c>
      <c r="Y141" s="55">
        <f t="shared" si="0"/>
        <v>1.7574210057127539</v>
      </c>
      <c r="Z141" s="55">
        <f t="shared" si="0"/>
        <v>0.86553141850911119</v>
      </c>
      <c r="AA141" s="55">
        <f t="shared" si="0"/>
        <v>0.91068053993358977</v>
      </c>
      <c r="AB141" s="55">
        <f t="shared" si="0"/>
        <v>5.1505207616054287</v>
      </c>
      <c r="AC141" s="55">
        <f t="shared" si="0"/>
        <v>3.9948792160049988</v>
      </c>
      <c r="AD141" s="55">
        <f t="shared" si="0"/>
        <v>1.157645019801691</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35.400227051594058</v>
      </c>
      <c r="F143" s="16">
        <v>15.966973361170448</v>
      </c>
      <c r="G143" s="16">
        <v>0.97795881758920455</v>
      </c>
      <c r="H143" s="16">
        <v>1.0436569106534141</v>
      </c>
      <c r="I143" s="16">
        <v>2.5431424282349488</v>
      </c>
      <c r="J143" s="16">
        <v>2.5431424282349488</v>
      </c>
      <c r="K143" s="16">
        <v>2.5431424282349488</v>
      </c>
      <c r="L143" s="16">
        <v>1.6891096778983059</v>
      </c>
      <c r="M143" s="16">
        <v>129.6069615173547</v>
      </c>
      <c r="N143" s="16">
        <v>2.2530951756411395</v>
      </c>
      <c r="O143" s="16">
        <v>2.7075704739341075E-4</v>
      </c>
      <c r="P143" s="16">
        <v>1.6131057986798012E-2</v>
      </c>
      <c r="Q143" s="16">
        <v>4.4096058249159327E-4</v>
      </c>
      <c r="R143" s="16">
        <v>1.8175375151101632E-2</v>
      </c>
      <c r="S143" s="16">
        <v>1.2465010652822071E-2</v>
      </c>
      <c r="T143" s="16">
        <v>2.5913308740020641E-3</v>
      </c>
      <c r="U143" s="16">
        <v>3.4040707019636509E-4</v>
      </c>
      <c r="V143" s="16">
        <v>5.8256667266488898E-2</v>
      </c>
      <c r="W143" s="16">
        <v>1.768729</v>
      </c>
      <c r="X143" s="16">
        <v>4.8124059831499998E-2</v>
      </c>
      <c r="Y143" s="16">
        <v>5.5969965528000001E-2</v>
      </c>
      <c r="Z143" s="16">
        <v>4.1360151496999994E-2</v>
      </c>
      <c r="AA143" s="16">
        <v>4.9265152503800001E-2</v>
      </c>
      <c r="AB143" s="16">
        <v>0.19471932936029998</v>
      </c>
      <c r="AC143" s="16">
        <v>1.7687286E-3</v>
      </c>
      <c r="AD143" s="16">
        <v>3.5935820000000001E-4</v>
      </c>
      <c r="AE143" s="68"/>
      <c r="AF143" s="16">
        <v>105095.1086651912</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7.3877622674840122</v>
      </c>
      <c r="F144" s="16">
        <v>0.96717466287918996</v>
      </c>
      <c r="G144" s="16">
        <v>0.23734522588111504</v>
      </c>
      <c r="H144" s="16">
        <v>1.2067128942949749E-2</v>
      </c>
      <c r="I144" s="16">
        <v>0.96719112586944644</v>
      </c>
      <c r="J144" s="16">
        <v>0.96719112586944644</v>
      </c>
      <c r="K144" s="16">
        <v>0.96719112586944644</v>
      </c>
      <c r="L144" s="16">
        <v>0.64368870972305536</v>
      </c>
      <c r="M144" s="16">
        <v>6.8544709872535821</v>
      </c>
      <c r="N144" s="16">
        <v>2.8692632914719979E-2</v>
      </c>
      <c r="O144" s="16">
        <v>2.2555495695913464E-5</v>
      </c>
      <c r="P144" s="16">
        <v>2.2318841190697701E-3</v>
      </c>
      <c r="Q144" s="16">
        <v>4.3839003994250485E-5</v>
      </c>
      <c r="R144" s="16">
        <v>3.4820937591766112E-3</v>
      </c>
      <c r="S144" s="16">
        <v>2.3385528155776447E-3</v>
      </c>
      <c r="T144" s="16">
        <v>1.0930179374730053E-4</v>
      </c>
      <c r="U144" s="16">
        <v>4.2567016596674021E-5</v>
      </c>
      <c r="V144" s="16">
        <v>7.6239033654740326E-3</v>
      </c>
      <c r="W144" s="16">
        <v>0.24415360000000003</v>
      </c>
      <c r="X144" s="16">
        <v>8.8652433166000015E-3</v>
      </c>
      <c r="Y144" s="16">
        <v>9.9633050068000002E-3</v>
      </c>
      <c r="Z144" s="16">
        <v>7.7837309696000001E-3</v>
      </c>
      <c r="AA144" s="16">
        <v>8.3083723085999994E-3</v>
      </c>
      <c r="AB144" s="16">
        <v>3.4920651601600003E-2</v>
      </c>
      <c r="AC144" s="16">
        <v>2.4415389999999997E-4</v>
      </c>
      <c r="AD144" s="16">
        <v>5.1367099999999998E-5</v>
      </c>
      <c r="AE144" s="68"/>
      <c r="AF144" s="16">
        <v>17646.683878322099</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44.920256087946093</v>
      </c>
      <c r="F145" s="16">
        <v>2.0154770154666273</v>
      </c>
      <c r="G145" s="16">
        <v>0.73390414457186004</v>
      </c>
      <c r="H145" s="16">
        <v>1.5414115820276058E-2</v>
      </c>
      <c r="I145" s="16">
        <v>1.3586147268772131</v>
      </c>
      <c r="J145" s="16">
        <v>1.3586147268772131</v>
      </c>
      <c r="K145" s="16">
        <v>1.3586147268772131</v>
      </c>
      <c r="L145" s="16">
        <v>0.81190738505289917</v>
      </c>
      <c r="M145" s="16">
        <v>9.7410244001682695</v>
      </c>
      <c r="N145" s="16">
        <v>1.2437172274311662E-3</v>
      </c>
      <c r="O145" s="16">
        <v>6.2458427305938345E-5</v>
      </c>
      <c r="P145" s="16">
        <v>6.6171352238621525E-3</v>
      </c>
      <c r="Q145" s="16">
        <v>1.2488919004733818E-4</v>
      </c>
      <c r="R145" s="16">
        <v>1.061026955763235E-2</v>
      </c>
      <c r="S145" s="16">
        <v>7.1151980975664225E-3</v>
      </c>
      <c r="T145" s="16">
        <v>2.5024867769183094E-4</v>
      </c>
      <c r="U145" s="16">
        <v>1.2486152548279967E-4</v>
      </c>
      <c r="V145" s="16">
        <v>2.2474244649967792E-2</v>
      </c>
      <c r="W145" s="16">
        <v>0.33489389999999997</v>
      </c>
      <c r="X145" s="16">
        <v>4.7842001447E-3</v>
      </c>
      <c r="Y145" s="16">
        <v>2.8970989766100002E-2</v>
      </c>
      <c r="Z145" s="16">
        <v>3.2373087646700001E-2</v>
      </c>
      <c r="AA145" s="16">
        <v>7.4420891142999998E-3</v>
      </c>
      <c r="AB145" s="16">
        <v>7.3570366671800003E-2</v>
      </c>
      <c r="AC145" s="16">
        <v>2.6451460000000002E-4</v>
      </c>
      <c r="AD145" s="16">
        <v>6.4682699999999997E-5</v>
      </c>
      <c r="AE145" s="68"/>
      <c r="AF145" s="16">
        <v>53298.115419703397</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0.18504757953438383</v>
      </c>
      <c r="F146" s="16">
        <v>3.437080742756859</v>
      </c>
      <c r="G146" s="16">
        <v>4.7701566454795893E-3</v>
      </c>
      <c r="H146" s="16">
        <v>1.4595516189987725E-3</v>
      </c>
      <c r="I146" s="16">
        <v>6.7202511406314461E-2</v>
      </c>
      <c r="J146" s="16">
        <v>6.7202511406314461E-2</v>
      </c>
      <c r="K146" s="16">
        <v>6.7202511406314461E-2</v>
      </c>
      <c r="L146" s="16">
        <v>1.0964794006061741E-2</v>
      </c>
      <c r="M146" s="16">
        <v>15.195425130059823</v>
      </c>
      <c r="N146" s="16">
        <v>6.7635375804791328E-2</v>
      </c>
      <c r="O146" s="16">
        <v>1.0826586261755238E-3</v>
      </c>
      <c r="P146" s="16">
        <v>2.6266052414982533E-4</v>
      </c>
      <c r="Q146" s="16">
        <v>9.0572594534422544E-6</v>
      </c>
      <c r="R146" s="16">
        <v>4.7233411988657084E-3</v>
      </c>
      <c r="S146" s="16">
        <v>0.18382241867134233</v>
      </c>
      <c r="T146" s="16">
        <v>7.5986991322915844E-3</v>
      </c>
      <c r="U146" s="16">
        <v>1.0779366066439161E-3</v>
      </c>
      <c r="V146" s="16">
        <v>0.10728895819636865</v>
      </c>
      <c r="W146" s="16">
        <v>1.96934E-2</v>
      </c>
      <c r="X146" s="16">
        <v>2.85230225E-4</v>
      </c>
      <c r="Y146" s="16">
        <v>5.0282231749999992E-4</v>
      </c>
      <c r="Z146" s="16">
        <v>1.8358941610000003E-4</v>
      </c>
      <c r="AA146" s="16">
        <v>5.8574948350000001E-4</v>
      </c>
      <c r="AB146" s="16">
        <v>1.5573914420999998E-3</v>
      </c>
      <c r="AC146" s="16">
        <v>1.96935E-5</v>
      </c>
      <c r="AD146" s="16">
        <v>1.74235E-5</v>
      </c>
      <c r="AE146" s="68"/>
      <c r="AF146" s="16">
        <v>1329.2431770645001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3.2504206607137416</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150.82094884220837</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0.56383974892401079</v>
      </c>
      <c r="J148" s="16">
        <v>1.0197951337446398</v>
      </c>
      <c r="K148" s="16">
        <v>1.3786765687131932</v>
      </c>
      <c r="L148" s="16">
        <v>6.1184766514728497E-2</v>
      </c>
      <c r="M148" s="16" t="s">
        <v>422</v>
      </c>
      <c r="N148" s="16">
        <v>1.2646234085491894</v>
      </c>
      <c r="O148" s="16">
        <v>6.1485815461084876E-3</v>
      </c>
      <c r="P148" s="16">
        <v>0</v>
      </c>
      <c r="Q148" s="16">
        <v>1.473336291352428E-2</v>
      </c>
      <c r="R148" s="16">
        <v>0.46550122928348936</v>
      </c>
      <c r="S148" s="16">
        <v>10.166377149161654</v>
      </c>
      <c r="T148" s="16">
        <v>7.5582800986828458E-2</v>
      </c>
      <c r="U148" s="16">
        <v>1.1276794978480211E-2</v>
      </c>
      <c r="V148" s="16">
        <v>4.4370750963201804</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52791.025294719002</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0.29917364459213919</v>
      </c>
      <c r="J149" s="16">
        <v>0.5540252677632207</v>
      </c>
      <c r="K149" s="16">
        <v>1.1080505355264414</v>
      </c>
      <c r="L149" s="16">
        <v>1.174533567658028E-2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52791.025294719002</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206.89246696512896</v>
      </c>
      <c r="F152" s="55">
        <f t="shared" ref="F152:AD152" si="1">F141 + F151 + IF(AND(OR($B$4="AT",$B$4="BE",$B$4="CH",$B$4="GB",$B$4="IE",$B$4="LT",$B$4="LU",$B$4="NL"),SUM(F143:F149)&gt;0),SUM(F143:F149)-SUM(F27:F33),0)</f>
        <v>149.72397760037586</v>
      </c>
      <c r="G152" s="55">
        <f t="shared" si="1"/>
        <v>117.73454780633945</v>
      </c>
      <c r="H152" s="55">
        <f t="shared" si="1"/>
        <v>60.089961439289588</v>
      </c>
      <c r="I152" s="55">
        <f t="shared" si="1"/>
        <v>20.397188781224685</v>
      </c>
      <c r="J152" s="55">
        <f t="shared" si="1"/>
        <v>26.030910818723275</v>
      </c>
      <c r="K152" s="55">
        <f t="shared" si="1"/>
        <v>38.72916282494149</v>
      </c>
      <c r="L152" s="55">
        <f t="shared" si="1"/>
        <v>4.8905972283891854</v>
      </c>
      <c r="M152" s="55">
        <f t="shared" si="1"/>
        <v>486.83144320557273</v>
      </c>
      <c r="N152" s="55">
        <f t="shared" si="1"/>
        <v>60.509801169121594</v>
      </c>
      <c r="O152" s="55">
        <f t="shared" si="1"/>
        <v>1.4294676826736066</v>
      </c>
      <c r="P152" s="55">
        <f t="shared" si="1"/>
        <v>1.656605832904896</v>
      </c>
      <c r="Q152" s="55">
        <f t="shared" si="1"/>
        <v>1.9168113777096036</v>
      </c>
      <c r="R152" s="55">
        <f t="shared" si="1"/>
        <v>5.0593783934071288</v>
      </c>
      <c r="S152" s="55">
        <f t="shared" si="1"/>
        <v>28.720271957026902</v>
      </c>
      <c r="T152" s="55">
        <f t="shared" si="1"/>
        <v>24.438487493789083</v>
      </c>
      <c r="U152" s="55">
        <f t="shared" si="1"/>
        <v>3.9015500358076345</v>
      </c>
      <c r="V152" s="55">
        <f t="shared" si="1"/>
        <v>65.991236063203715</v>
      </c>
      <c r="W152" s="55">
        <f t="shared" si="1"/>
        <v>60.067724463845678</v>
      </c>
      <c r="X152" s="55">
        <f t="shared" si="1"/>
        <v>1.616887797915054</v>
      </c>
      <c r="Y152" s="55">
        <f t="shared" si="1"/>
        <v>1.7574210057127539</v>
      </c>
      <c r="Z152" s="55">
        <f t="shared" si="1"/>
        <v>0.86553141850911119</v>
      </c>
      <c r="AA152" s="55">
        <f t="shared" si="1"/>
        <v>0.91068053993358977</v>
      </c>
      <c r="AB152" s="55">
        <f t="shared" si="1"/>
        <v>5.1505207616054287</v>
      </c>
      <c r="AC152" s="55">
        <f t="shared" si="1"/>
        <v>3.9948792160049988</v>
      </c>
      <c r="AD152" s="55">
        <f t="shared" si="1"/>
        <v>1.157645019801691</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206.89246696512896</v>
      </c>
      <c r="F154" s="55">
        <f>F141 + F153 - IF(OR($B$6=2005,$B$6&gt;=2020),SUM(F99:F122),0) + IF(AND(OR($B$4="AT",$B$4="BE",$B$4="CH",$B$4="GB",$B$4="IE",$B$4="LT",$B$4="LU",$B$4="NL"),SUM(F143:F149)&gt;0),SUM(F143:F149)-SUM(F27:F33),0)</f>
        <v>149.72397760037586</v>
      </c>
      <c r="G154" s="55">
        <f>G141 + G153 + IF(AND(OR($B$4="AT",$B$4="BE",$B$4="CH",$B$4="GB",$B$4="IE",$B$4="LT",$B$4="LU",$B$4="NL"),SUM(G143:G149)&gt;0),SUM(G143:G149)-SUM(G27:G33),0)</f>
        <v>117.73454780633945</v>
      </c>
      <c r="H154" s="55">
        <f t="shared" ref="H154:AD154" si="2">H141 + H153 + IF(AND(OR($B$4="AT",$B$4="BE",$B$4="CH",$B$4="GB",$B$4="IE",$B$4="LT",$B$4="LU",$B$4="NL"),SUM(H143:H149)&gt;0),SUM(H143:H149)-SUM(H27:H33),0)</f>
        <v>60.089961439289588</v>
      </c>
      <c r="I154" s="55">
        <f t="shared" si="2"/>
        <v>20.397188781224685</v>
      </c>
      <c r="J154" s="55">
        <f t="shared" si="2"/>
        <v>26.030910818723275</v>
      </c>
      <c r="K154" s="55">
        <f t="shared" si="2"/>
        <v>38.72916282494149</v>
      </c>
      <c r="L154" s="55">
        <f t="shared" si="2"/>
        <v>4.8905972283891854</v>
      </c>
      <c r="M154" s="55">
        <f t="shared" si="2"/>
        <v>486.83144320557273</v>
      </c>
      <c r="N154" s="55">
        <f t="shared" si="2"/>
        <v>60.509801169121594</v>
      </c>
      <c r="O154" s="55">
        <f t="shared" si="2"/>
        <v>1.4294676826736066</v>
      </c>
      <c r="P154" s="55">
        <f t="shared" si="2"/>
        <v>1.656605832904896</v>
      </c>
      <c r="Q154" s="55">
        <f t="shared" si="2"/>
        <v>1.9168113777096036</v>
      </c>
      <c r="R154" s="55">
        <f t="shared" si="2"/>
        <v>5.0593783934071288</v>
      </c>
      <c r="S154" s="55">
        <f t="shared" si="2"/>
        <v>28.720271957026902</v>
      </c>
      <c r="T154" s="55">
        <f t="shared" si="2"/>
        <v>24.438487493789083</v>
      </c>
      <c r="U154" s="55">
        <f t="shared" si="2"/>
        <v>3.9015500358076345</v>
      </c>
      <c r="V154" s="55">
        <f t="shared" si="2"/>
        <v>65.991236063203715</v>
      </c>
      <c r="W154" s="55">
        <f t="shared" si="2"/>
        <v>60.067724463845678</v>
      </c>
      <c r="X154" s="55">
        <f t="shared" si="2"/>
        <v>1.616887797915054</v>
      </c>
      <c r="Y154" s="55">
        <f t="shared" si="2"/>
        <v>1.7574210057127539</v>
      </c>
      <c r="Z154" s="55">
        <f t="shared" si="2"/>
        <v>0.86553141850911119</v>
      </c>
      <c r="AA154" s="55">
        <f t="shared" si="2"/>
        <v>0.91068053993358977</v>
      </c>
      <c r="AB154" s="55">
        <f t="shared" si="2"/>
        <v>5.1505207616054287</v>
      </c>
      <c r="AC154" s="55">
        <f t="shared" si="2"/>
        <v>3.9948792160049988</v>
      </c>
      <c r="AD154" s="55">
        <f t="shared" si="2"/>
        <v>1.157645019801691</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16.9763095175031</v>
      </c>
      <c r="F157" s="55">
        <v>0.25220190512583301</v>
      </c>
      <c r="G157" s="55">
        <v>1.0049902488581799</v>
      </c>
      <c r="H157" s="55" t="s">
        <v>420</v>
      </c>
      <c r="I157" s="55">
        <v>0.173049314768599</v>
      </c>
      <c r="J157" s="55">
        <v>0.173049314768599</v>
      </c>
      <c r="K157" s="55">
        <v>0.173049314768599</v>
      </c>
      <c r="L157" s="55">
        <v>0.12978698607644901</v>
      </c>
      <c r="M157" s="55">
        <v>2.3643731742576199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3.3792349910322698E-2</v>
      </c>
      <c r="F158" s="55">
        <v>6.9900400946740597E-3</v>
      </c>
      <c r="G158" s="55">
        <v>2.17418623271531E-3</v>
      </c>
      <c r="H158" s="55" t="s">
        <v>420</v>
      </c>
      <c r="I158" s="55">
        <v>2.5055633591865398E-4</v>
      </c>
      <c r="J158" s="55">
        <v>2.5055633591865398E-4</v>
      </c>
      <c r="K158" s="55">
        <v>2.5055633591865398E-4</v>
      </c>
      <c r="L158" s="55">
        <v>1.87917251938991E-4</v>
      </c>
      <c r="M158" s="55">
        <v>0.43778323823368498</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19.445176215180648</v>
      </c>
      <c r="F159" s="55">
        <v>1.0515676204847924</v>
      </c>
      <c r="G159" s="55">
        <v>12.119701444858963</v>
      </c>
      <c r="H159" s="55">
        <v>2.5138512190244549E-3</v>
      </c>
      <c r="I159" s="55">
        <v>0.98044517819629329</v>
      </c>
      <c r="J159" s="55">
        <v>1.034914354762754</v>
      </c>
      <c r="K159" s="55">
        <v>1.0893835313292142</v>
      </c>
      <c r="L159" s="55">
        <v>0.20147939746670288</v>
      </c>
      <c r="M159" s="55">
        <v>5.5103913753249305</v>
      </c>
      <c r="N159" s="55">
        <v>4.7647690411523141E-2</v>
      </c>
      <c r="O159" s="55">
        <v>6.6148857286910598E-3</v>
      </c>
      <c r="P159" s="55">
        <v>9.022911705451029E-3</v>
      </c>
      <c r="Q159" s="55">
        <v>9.7828512707313797E-2</v>
      </c>
      <c r="R159" s="55" t="s">
        <v>420</v>
      </c>
      <c r="S159" s="55">
        <v>9.7828512707313825E-2</v>
      </c>
      <c r="T159" s="55">
        <v>5.5578018122789477</v>
      </c>
      <c r="U159" s="55">
        <v>9.5295380823046325E-2</v>
      </c>
      <c r="V159" s="55">
        <v>0.21973728518222799</v>
      </c>
      <c r="W159" s="55" t="s">
        <v>420</v>
      </c>
      <c r="X159" s="55">
        <v>1.041930146869092E-2</v>
      </c>
      <c r="Y159" s="55">
        <v>9.7804064541965885E-3</v>
      </c>
      <c r="Z159" s="55">
        <v>4.1114940581928995E-3</v>
      </c>
      <c r="AA159" s="55" t="s">
        <v>420</v>
      </c>
      <c r="AB159" s="55">
        <v>2.4311201981080006E-2</v>
      </c>
      <c r="AC159" s="55" t="s">
        <v>422</v>
      </c>
      <c r="AD159" s="55" t="s">
        <v>422</v>
      </c>
      <c r="AE159" s="77"/>
      <c r="AF159" s="55">
        <v>210687.10833799999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13.874179627937641</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331.24103803428159</v>
      </c>
      <c r="F173" s="14">
        <f t="shared" ref="F173:AD173" si="3">SUM(F14:F140)+SUM(F143:F149)+SUM(F157:F164)</f>
        <v>190.54604323700568</v>
      </c>
      <c r="G173" s="14">
        <f t="shared" si="3"/>
        <v>132.81539203097697</v>
      </c>
      <c r="H173" s="14">
        <f t="shared" si="3"/>
        <v>61.16507299754425</v>
      </c>
      <c r="I173" s="14">
        <f t="shared" si="3"/>
        <v>27.350098016429566</v>
      </c>
      <c r="J173" s="14">
        <f t="shared" si="3"/>
        <v>33.749096238486331</v>
      </c>
      <c r="K173" s="14">
        <f t="shared" si="3"/>
        <v>47.414724124002781</v>
      </c>
      <c r="L173" s="14">
        <f t="shared" si="3"/>
        <v>8.4506521980559075</v>
      </c>
      <c r="M173" s="14">
        <f t="shared" si="3"/>
        <v>656.54187302822538</v>
      </c>
      <c r="N173" s="14">
        <f t="shared" si="3"/>
        <v>64.172739169670393</v>
      </c>
      <c r="O173" s="14">
        <f t="shared" si="3"/>
        <v>1.4436695795449768</v>
      </c>
      <c r="P173" s="14">
        <f t="shared" si="3"/>
        <v>1.6908714824642268</v>
      </c>
      <c r="Q173" s="14">
        <f t="shared" si="3"/>
        <v>2.0299919993664286</v>
      </c>
      <c r="R173" s="14">
        <f t="shared" si="3"/>
        <v>5.5618707023573943</v>
      </c>
      <c r="S173" s="14">
        <f t="shared" si="3"/>
        <v>39.190218799133184</v>
      </c>
      <c r="T173" s="14">
        <f t="shared" si="3"/>
        <v>30.082421687532594</v>
      </c>
      <c r="U173" s="14">
        <f t="shared" si="3"/>
        <v>4.0097079838280809</v>
      </c>
      <c r="V173" s="14">
        <f t="shared" si="3"/>
        <v>70.84369221818443</v>
      </c>
      <c r="W173" s="14">
        <f t="shared" si="3"/>
        <v>62.435194363845682</v>
      </c>
      <c r="X173" s="14">
        <f t="shared" si="3"/>
        <v>1.6893658329015449</v>
      </c>
      <c r="Y173" s="14">
        <f t="shared" si="3"/>
        <v>1.8626084947853505</v>
      </c>
      <c r="Z173" s="14">
        <f t="shared" si="3"/>
        <v>0.95134347209670411</v>
      </c>
      <c r="AA173" s="14">
        <f t="shared" si="3"/>
        <v>0.97628190334378973</v>
      </c>
      <c r="AB173" s="14">
        <f t="shared" si="3"/>
        <v>5.4795997026623082</v>
      </c>
      <c r="AC173" s="14">
        <f t="shared" si="3"/>
        <v>3.9971763066049988</v>
      </c>
      <c r="AD173" s="14">
        <f t="shared" si="3"/>
        <v>1.1581378513016909</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12"/>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3.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2001</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2001</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29.014206447444998</v>
      </c>
      <c r="F14" s="16">
        <v>0.41621291837430074</v>
      </c>
      <c r="G14" s="16">
        <v>26.056955444131994</v>
      </c>
      <c r="H14" s="16">
        <v>1.1241922999999999E-2</v>
      </c>
      <c r="I14" s="16">
        <v>0.50315458293357285</v>
      </c>
      <c r="J14" s="16">
        <v>0.92682245247357276</v>
      </c>
      <c r="K14" s="16">
        <v>1.6125011366535729</v>
      </c>
      <c r="L14" s="16">
        <v>1.6324175297806984E-2</v>
      </c>
      <c r="M14" s="16">
        <v>2.7206637056679988</v>
      </c>
      <c r="N14" s="16">
        <v>0.52222137510098599</v>
      </c>
      <c r="O14" s="16">
        <v>3.6287346205236007E-2</v>
      </c>
      <c r="P14" s="16">
        <v>0.37915838646186201</v>
      </c>
      <c r="Q14" s="16">
        <v>0.23341798551147702</v>
      </c>
      <c r="R14" s="16">
        <v>0.343949914300753</v>
      </c>
      <c r="S14" s="16">
        <v>0.36101910290491601</v>
      </c>
      <c r="T14" s="16">
        <v>2.2552360910641118</v>
      </c>
      <c r="U14" s="16">
        <v>0.5983507370495269</v>
      </c>
      <c r="V14" s="16">
        <v>2.0220866398554107</v>
      </c>
      <c r="W14" s="16">
        <v>11.277034332654976</v>
      </c>
      <c r="X14" s="16">
        <v>7.5755586108999993E-5</v>
      </c>
      <c r="Y14" s="16">
        <v>4.0985807586000001E-5</v>
      </c>
      <c r="Z14" s="16">
        <v>2.9394254116000002E-5</v>
      </c>
      <c r="AA14" s="16">
        <v>1.7531145316599999E-4</v>
      </c>
      <c r="AB14" s="16">
        <v>3.2144709963299997E-4</v>
      </c>
      <c r="AC14" s="16">
        <v>3.0855311654334976</v>
      </c>
      <c r="AD14" s="16">
        <v>3.6540284662999996E-3</v>
      </c>
      <c r="AE14" s="68"/>
      <c r="AF14" s="16">
        <v>8832.1823540000005</v>
      </c>
      <c r="AG14" s="16">
        <v>90713.719800000006</v>
      </c>
      <c r="AH14" s="16">
        <v>99729.316132617998</v>
      </c>
      <c r="AI14" s="16">
        <v>4648.17797262985</v>
      </c>
      <c r="AJ14" s="16">
        <v>6360.25533901156</v>
      </c>
      <c r="AK14" s="16" t="s">
        <v>422</v>
      </c>
      <c r="AL14" s="23" t="s">
        <v>45</v>
      </c>
    </row>
    <row r="15" spans="1:38" s="1" customFormat="1" ht="26.25" customHeight="1" thickBot="1" x14ac:dyDescent="0.3">
      <c r="A15" s="29" t="s">
        <v>49</v>
      </c>
      <c r="B15" s="29" t="s">
        <v>50</v>
      </c>
      <c r="C15" s="30" t="s">
        <v>51</v>
      </c>
      <c r="D15" s="31"/>
      <c r="E15" s="16">
        <v>6.8994721229999998</v>
      </c>
      <c r="F15" s="16">
        <v>0.40152815314648055</v>
      </c>
      <c r="G15" s="16">
        <v>22.250585364999999</v>
      </c>
      <c r="H15" s="16">
        <v>8.7710499999999999E-4</v>
      </c>
      <c r="I15" s="16">
        <v>0.47263189054645466</v>
      </c>
      <c r="J15" s="16">
        <v>0.53810319061445311</v>
      </c>
      <c r="K15" s="16">
        <v>0.66904579075045001</v>
      </c>
      <c r="L15" s="16">
        <v>4.6850159682237102E-2</v>
      </c>
      <c r="M15" s="16">
        <v>2.3567496569999999</v>
      </c>
      <c r="N15" s="16">
        <v>3.0650936385724002E-2</v>
      </c>
      <c r="O15" s="16">
        <v>7.9717543549469999E-3</v>
      </c>
      <c r="P15" s="16">
        <v>4.5385149318619995E-3</v>
      </c>
      <c r="Q15" s="16">
        <v>2.4778981683611E-2</v>
      </c>
      <c r="R15" s="16">
        <v>0.47641211690954399</v>
      </c>
      <c r="S15" s="16">
        <v>6.6842521465032001E-2</v>
      </c>
      <c r="T15" s="16">
        <v>10.2601876</v>
      </c>
      <c r="U15" s="16">
        <v>7.9373036509520004E-3</v>
      </c>
      <c r="V15" s="16">
        <v>0.6615955646178</v>
      </c>
      <c r="W15" s="16">
        <v>5.6711927400000001E-2</v>
      </c>
      <c r="X15" s="16" t="s">
        <v>420</v>
      </c>
      <c r="Y15" s="16" t="s">
        <v>420</v>
      </c>
      <c r="Z15" s="16" t="s">
        <v>420</v>
      </c>
      <c r="AA15" s="16" t="s">
        <v>420</v>
      </c>
      <c r="AB15" s="16" t="s">
        <v>420</v>
      </c>
      <c r="AC15" s="16" t="s">
        <v>422</v>
      </c>
      <c r="AD15" s="16" t="s">
        <v>422</v>
      </c>
      <c r="AE15" s="68"/>
      <c r="AF15" s="16">
        <v>64031.965131999998</v>
      </c>
      <c r="AG15" s="16" t="s">
        <v>422</v>
      </c>
      <c r="AH15" s="16">
        <v>1605.9977808000001</v>
      </c>
      <c r="AI15" s="16" t="s">
        <v>422</v>
      </c>
      <c r="AJ15" s="16" t="s">
        <v>422</v>
      </c>
      <c r="AK15" s="16" t="s">
        <v>422</v>
      </c>
      <c r="AL15" s="23" t="s">
        <v>45</v>
      </c>
    </row>
    <row r="16" spans="1:38" s="1" customFormat="1" ht="26.25" customHeight="1" thickBot="1" x14ac:dyDescent="0.3">
      <c r="A16" s="29" t="s">
        <v>49</v>
      </c>
      <c r="B16" s="29" t="s">
        <v>52</v>
      </c>
      <c r="C16" s="30" t="s">
        <v>53</v>
      </c>
      <c r="D16" s="31"/>
      <c r="E16" s="16">
        <v>1.702145979</v>
      </c>
      <c r="F16" s="16" t="s">
        <v>423</v>
      </c>
      <c r="G16" s="16">
        <v>0.244904758</v>
      </c>
      <c r="H16" s="16" t="s">
        <v>422</v>
      </c>
      <c r="I16" s="16" t="s">
        <v>423</v>
      </c>
      <c r="J16" s="16" t="s">
        <v>423</v>
      </c>
      <c r="K16" s="16" t="s">
        <v>423</v>
      </c>
      <c r="L16" s="16" t="s">
        <v>423</v>
      </c>
      <c r="M16" s="16">
        <v>0.13092140799999999</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v>0</v>
      </c>
      <c r="AG16" s="16">
        <v>4061.8656000000001</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0.50100475359999996</v>
      </c>
      <c r="F17" s="16">
        <v>2.3551581454830054E-2</v>
      </c>
      <c r="G17" s="16">
        <v>0.18542206453300003</v>
      </c>
      <c r="H17" s="16" t="s">
        <v>420</v>
      </c>
      <c r="I17" s="16">
        <v>3.6907113055566501E-2</v>
      </c>
      <c r="J17" s="16">
        <v>4.3983165980844598E-2</v>
      </c>
      <c r="K17" s="16">
        <v>5.6184602561642497E-2</v>
      </c>
      <c r="L17" s="16">
        <v>3.2800235651530198E-3</v>
      </c>
      <c r="M17" s="16">
        <v>0.38800540679999995</v>
      </c>
      <c r="N17" s="16">
        <v>5.5700323634459998E-3</v>
      </c>
      <c r="O17" s="16">
        <v>1.472421093486E-3</v>
      </c>
      <c r="P17" s="16">
        <v>2.4180872170069998E-3</v>
      </c>
      <c r="Q17" s="16">
        <v>7.1416472774680001E-3</v>
      </c>
      <c r="R17" s="16">
        <v>3.0832379135540002E-3</v>
      </c>
      <c r="S17" s="16">
        <v>6.3870505278920001E-3</v>
      </c>
      <c r="T17" s="16">
        <v>0.30242307662380302</v>
      </c>
      <c r="U17" s="16">
        <v>2.8818813610520001E-3</v>
      </c>
      <c r="V17" s="16">
        <v>0.104198484677757</v>
      </c>
      <c r="W17" s="16">
        <v>1.0294395039999999E-2</v>
      </c>
      <c r="X17" s="16" t="s">
        <v>420</v>
      </c>
      <c r="Y17" s="16" t="s">
        <v>420</v>
      </c>
      <c r="Z17" s="16" t="s">
        <v>420</v>
      </c>
      <c r="AA17" s="16" t="s">
        <v>420</v>
      </c>
      <c r="AB17" s="16" t="s">
        <v>420</v>
      </c>
      <c r="AC17" s="16" t="s">
        <v>422</v>
      </c>
      <c r="AD17" s="16" t="s">
        <v>422</v>
      </c>
      <c r="AE17" s="68"/>
      <c r="AF17" s="16">
        <v>1219.19956543132</v>
      </c>
      <c r="AG17" s="16">
        <v>0</v>
      </c>
      <c r="AH17" s="16">
        <v>10356.204903805599</v>
      </c>
      <c r="AI17" s="16" t="s">
        <v>422</v>
      </c>
      <c r="AJ17" s="16" t="s">
        <v>422</v>
      </c>
      <c r="AK17" s="16" t="s">
        <v>422</v>
      </c>
      <c r="AL17" s="23" t="s">
        <v>45</v>
      </c>
    </row>
    <row r="18" spans="1:38" s="2" customFormat="1" ht="26.25" customHeight="1" thickBot="1" x14ac:dyDescent="0.3">
      <c r="A18" s="29" t="s">
        <v>49</v>
      </c>
      <c r="B18" s="29" t="s">
        <v>56</v>
      </c>
      <c r="C18" s="30" t="s">
        <v>57</v>
      </c>
      <c r="D18" s="31"/>
      <c r="E18" s="16">
        <v>0.30323543918000001</v>
      </c>
      <c r="F18" s="16">
        <v>1.9716304853066802E-2</v>
      </c>
      <c r="G18" s="16">
        <v>0.59196232197700005</v>
      </c>
      <c r="H18" s="16" t="s">
        <v>420</v>
      </c>
      <c r="I18" s="16">
        <v>7.7404514993026197E-2</v>
      </c>
      <c r="J18" s="16">
        <v>9.2399615631430898E-2</v>
      </c>
      <c r="K18" s="16">
        <v>0.115325303525024</v>
      </c>
      <c r="L18" s="16">
        <v>7.7771460710367802E-3</v>
      </c>
      <c r="M18" s="16">
        <v>0.37600412620000001</v>
      </c>
      <c r="N18" s="16">
        <v>9.7339762173934002E-2</v>
      </c>
      <c r="O18" s="16">
        <v>3.8459975419E-3</v>
      </c>
      <c r="P18" s="16">
        <v>6.5578219864900001E-3</v>
      </c>
      <c r="Q18" s="16">
        <v>1.1076349026909E-2</v>
      </c>
      <c r="R18" s="16">
        <v>1.4034814277300999E-2</v>
      </c>
      <c r="S18" s="16">
        <v>2.2255860219078001E-2</v>
      </c>
      <c r="T18" s="16">
        <v>0.48970891086676299</v>
      </c>
      <c r="U18" s="16">
        <v>7.1294651654889999E-3</v>
      </c>
      <c r="V18" s="16">
        <v>0.29672132892102299</v>
      </c>
      <c r="W18" s="16">
        <v>1.347338015E-2</v>
      </c>
      <c r="X18" s="16" t="s">
        <v>420</v>
      </c>
      <c r="Y18" s="16" t="s">
        <v>420</v>
      </c>
      <c r="Z18" s="16" t="s">
        <v>420</v>
      </c>
      <c r="AA18" s="16" t="s">
        <v>420</v>
      </c>
      <c r="AB18" s="16" t="s">
        <v>420</v>
      </c>
      <c r="AC18" s="16" t="s">
        <v>420</v>
      </c>
      <c r="AD18" s="16" t="s">
        <v>422</v>
      </c>
      <c r="AE18" s="68"/>
      <c r="AF18" s="16">
        <v>2222.68123161434</v>
      </c>
      <c r="AG18" s="16">
        <v>653.12630000000001</v>
      </c>
      <c r="AH18" s="16">
        <v>3456.7917245352</v>
      </c>
      <c r="AI18" s="16" t="s">
        <v>422</v>
      </c>
      <c r="AJ18" s="16" t="s">
        <v>422</v>
      </c>
      <c r="AK18" s="16" t="s">
        <v>422</v>
      </c>
      <c r="AL18" s="23" t="s">
        <v>45</v>
      </c>
    </row>
    <row r="19" spans="1:38" s="2" customFormat="1" ht="26.25" customHeight="1" thickBot="1" x14ac:dyDescent="0.3">
      <c r="A19" s="29" t="s">
        <v>49</v>
      </c>
      <c r="B19" s="29" t="s">
        <v>58</v>
      </c>
      <c r="C19" s="30" t="s">
        <v>59</v>
      </c>
      <c r="D19" s="31"/>
      <c r="E19" s="16">
        <v>4.6407350100000002</v>
      </c>
      <c r="F19" s="16">
        <v>0.27627665546279401</v>
      </c>
      <c r="G19" s="16">
        <v>4.37464736</v>
      </c>
      <c r="H19" s="16" t="s">
        <v>420</v>
      </c>
      <c r="I19" s="16">
        <v>0.32418110142120299</v>
      </c>
      <c r="J19" s="16">
        <v>0.423636150672696</v>
      </c>
      <c r="K19" s="16">
        <v>0.57473569298149796</v>
      </c>
      <c r="L19" s="16">
        <v>5.6499428842397698E-2</v>
      </c>
      <c r="M19" s="16">
        <v>2.7344208910000005</v>
      </c>
      <c r="N19" s="16">
        <v>0.19841238149309001</v>
      </c>
      <c r="O19" s="16">
        <v>6.3727163908982004E-2</v>
      </c>
      <c r="P19" s="16">
        <v>6.5014492232336005E-2</v>
      </c>
      <c r="Q19" s="16">
        <v>0.113271261658693</v>
      </c>
      <c r="R19" s="16">
        <v>7.4412492731353003E-2</v>
      </c>
      <c r="S19" s="16">
        <v>0.15036405716979201</v>
      </c>
      <c r="T19" s="16">
        <v>2.06484255880155</v>
      </c>
      <c r="U19" s="16">
        <v>0.28795973018224202</v>
      </c>
      <c r="V19" s="16">
        <v>0.76457758206529502</v>
      </c>
      <c r="W19" s="16">
        <v>5.9664048127803501E-2</v>
      </c>
      <c r="X19" s="16" t="s">
        <v>420</v>
      </c>
      <c r="Y19" s="16" t="s">
        <v>420</v>
      </c>
      <c r="Z19" s="16" t="s">
        <v>420</v>
      </c>
      <c r="AA19" s="16" t="s">
        <v>420</v>
      </c>
      <c r="AB19" s="16" t="s">
        <v>420</v>
      </c>
      <c r="AC19" s="16" t="s">
        <v>422</v>
      </c>
      <c r="AD19" s="16" t="s">
        <v>422</v>
      </c>
      <c r="AE19" s="68"/>
      <c r="AF19" s="16">
        <v>9053.5109435622107</v>
      </c>
      <c r="AG19" s="16">
        <v>0</v>
      </c>
      <c r="AH19" s="16">
        <v>41310.700842384103</v>
      </c>
      <c r="AI19" s="16">
        <v>227.523</v>
      </c>
      <c r="AJ19" s="16">
        <v>0</v>
      </c>
      <c r="AK19" s="16" t="s">
        <v>422</v>
      </c>
      <c r="AL19" s="23" t="s">
        <v>45</v>
      </c>
    </row>
    <row r="20" spans="1:38" s="2" customFormat="1" ht="26.25" customHeight="1" thickBot="1" x14ac:dyDescent="0.3">
      <c r="A20" s="29" t="s">
        <v>49</v>
      </c>
      <c r="B20" s="29" t="s">
        <v>60</v>
      </c>
      <c r="C20" s="30" t="s">
        <v>61</v>
      </c>
      <c r="D20" s="31"/>
      <c r="E20" s="16">
        <v>0.34263185339999996</v>
      </c>
      <c r="F20" s="16">
        <v>3.0203968549229299E-2</v>
      </c>
      <c r="G20" s="16">
        <v>0.59718680847000005</v>
      </c>
      <c r="H20" s="16" t="s">
        <v>420</v>
      </c>
      <c r="I20" s="16">
        <v>9.7021437209152597E-3</v>
      </c>
      <c r="J20" s="16">
        <v>1.10134070698429E-2</v>
      </c>
      <c r="K20" s="16">
        <v>1.27262594442074E-2</v>
      </c>
      <c r="L20" s="16">
        <v>9.5335332638864603E-4</v>
      </c>
      <c r="M20" s="16">
        <v>0.13470174879999999</v>
      </c>
      <c r="N20" s="16">
        <v>0.19151677324640301</v>
      </c>
      <c r="O20" s="16">
        <v>2.86445825654E-3</v>
      </c>
      <c r="P20" s="16">
        <v>1.1920908060395001E-2</v>
      </c>
      <c r="Q20" s="16">
        <v>6.8121655020589996E-3</v>
      </c>
      <c r="R20" s="16">
        <v>1.9604705678199E-2</v>
      </c>
      <c r="S20" s="16">
        <v>2.5711361078618E-2</v>
      </c>
      <c r="T20" s="16">
        <v>3.8044090211962998E-2</v>
      </c>
      <c r="U20" s="16">
        <v>3.8283990494930001E-3</v>
      </c>
      <c r="V20" s="16">
        <v>0.29131912853991199</v>
      </c>
      <c r="W20" s="16">
        <v>1.6692367016470502E-2</v>
      </c>
      <c r="X20" s="16" t="s">
        <v>420</v>
      </c>
      <c r="Y20" s="16" t="s">
        <v>420</v>
      </c>
      <c r="Z20" s="16" t="s">
        <v>420</v>
      </c>
      <c r="AA20" s="16" t="s">
        <v>420</v>
      </c>
      <c r="AB20" s="16" t="s">
        <v>420</v>
      </c>
      <c r="AC20" s="16" t="s">
        <v>422</v>
      </c>
      <c r="AD20" s="16" t="s">
        <v>422</v>
      </c>
      <c r="AE20" s="68"/>
      <c r="AF20" s="16">
        <v>240.36806790965699</v>
      </c>
      <c r="AG20" s="16">
        <v>1421.8411000000001</v>
      </c>
      <c r="AH20" s="16">
        <v>4410.2962104824001</v>
      </c>
      <c r="AI20" s="16">
        <v>83.091999999999999</v>
      </c>
      <c r="AJ20" s="16" t="s">
        <v>422</v>
      </c>
      <c r="AK20" s="16" t="s">
        <v>422</v>
      </c>
      <c r="AL20" s="23" t="s">
        <v>45</v>
      </c>
    </row>
    <row r="21" spans="1:38" s="2" customFormat="1" ht="26.25" customHeight="1" thickBot="1" x14ac:dyDescent="0.3">
      <c r="A21" s="29" t="s">
        <v>49</v>
      </c>
      <c r="B21" s="29" t="s">
        <v>62</v>
      </c>
      <c r="C21" s="30" t="s">
        <v>63</v>
      </c>
      <c r="D21" s="31"/>
      <c r="E21" s="16">
        <v>2.3199072490000003</v>
      </c>
      <c r="F21" s="16">
        <v>8.3053333327895495E-2</v>
      </c>
      <c r="G21" s="16">
        <v>3.2241708039999994</v>
      </c>
      <c r="H21" s="16" t="s">
        <v>420</v>
      </c>
      <c r="I21" s="16">
        <v>0.163697431476275</v>
      </c>
      <c r="J21" s="16">
        <v>0.203272735271016</v>
      </c>
      <c r="K21" s="16">
        <v>0.26734760770399402</v>
      </c>
      <c r="L21" s="16">
        <v>1.6493035075577599E-2</v>
      </c>
      <c r="M21" s="16">
        <v>1.1763787159999997</v>
      </c>
      <c r="N21" s="16">
        <v>0.219101990319504</v>
      </c>
      <c r="O21" s="16">
        <v>1.0797620745536999E-2</v>
      </c>
      <c r="P21" s="16">
        <v>1.6058669819779998E-2</v>
      </c>
      <c r="Q21" s="16">
        <v>3.1681931994871002E-2</v>
      </c>
      <c r="R21" s="16">
        <v>3.4841256129537E-2</v>
      </c>
      <c r="S21" s="16">
        <v>5.7437107551386E-2</v>
      </c>
      <c r="T21" s="16">
        <v>1.44355461148638</v>
      </c>
      <c r="U21" s="16">
        <v>2.1968584815002998E-2</v>
      </c>
      <c r="V21" s="16">
        <v>0.77431533200659597</v>
      </c>
      <c r="W21" s="16">
        <v>3.6586285873945502E-2</v>
      </c>
      <c r="X21" s="16" t="s">
        <v>420</v>
      </c>
      <c r="Y21" s="16" t="s">
        <v>420</v>
      </c>
      <c r="Z21" s="16" t="s">
        <v>420</v>
      </c>
      <c r="AA21" s="16" t="s">
        <v>420</v>
      </c>
      <c r="AB21" s="16" t="s">
        <v>420</v>
      </c>
      <c r="AC21" s="16" t="s">
        <v>422</v>
      </c>
      <c r="AD21" s="16" t="s">
        <v>422</v>
      </c>
      <c r="AE21" s="68"/>
      <c r="AF21" s="16">
        <v>6865.9600883125304</v>
      </c>
      <c r="AG21" s="16">
        <v>1410.1864390000001</v>
      </c>
      <c r="AH21" s="16">
        <v>14401.392593221</v>
      </c>
      <c r="AI21" s="16">
        <v>88.430999999999997</v>
      </c>
      <c r="AJ21" s="16" t="s">
        <v>422</v>
      </c>
      <c r="AK21" s="16" t="s">
        <v>422</v>
      </c>
      <c r="AL21" s="23" t="s">
        <v>45</v>
      </c>
    </row>
    <row r="22" spans="1:38" s="2" customFormat="1" ht="26.25" customHeight="1" thickBot="1" x14ac:dyDescent="0.3">
      <c r="A22" s="29" t="s">
        <v>49</v>
      </c>
      <c r="B22" s="29" t="s">
        <v>64</v>
      </c>
      <c r="C22" s="30" t="s">
        <v>65</v>
      </c>
      <c r="D22" s="31"/>
      <c r="E22" s="16">
        <v>1.0853852179000001</v>
      </c>
      <c r="F22" s="16">
        <v>3.2517485024781898E-2</v>
      </c>
      <c r="G22" s="16">
        <v>1.3244967212000001</v>
      </c>
      <c r="H22" s="16" t="s">
        <v>420</v>
      </c>
      <c r="I22" s="16">
        <v>5.2268410449296199E-2</v>
      </c>
      <c r="J22" s="16">
        <v>6.8440800164202897E-2</v>
      </c>
      <c r="K22" s="16">
        <v>9.3878043473728495E-2</v>
      </c>
      <c r="L22" s="16">
        <v>5.2465060480850999E-3</v>
      </c>
      <c r="M22" s="16">
        <v>0.44800629670000003</v>
      </c>
      <c r="N22" s="16">
        <v>1.7252945030091001E-2</v>
      </c>
      <c r="O22" s="16">
        <v>1.710569626026E-3</v>
      </c>
      <c r="P22" s="16">
        <v>2.4637232961269998E-3</v>
      </c>
      <c r="Q22" s="16">
        <v>4.981323337406E-3</v>
      </c>
      <c r="R22" s="16">
        <v>7.8690531100219993E-3</v>
      </c>
      <c r="S22" s="16">
        <v>8.8737583650499996E-3</v>
      </c>
      <c r="T22" s="16">
        <v>0.35103477482364398</v>
      </c>
      <c r="U22" s="16">
        <v>5.350291682102E-3</v>
      </c>
      <c r="V22" s="16">
        <v>6.4605625600710995E-2</v>
      </c>
      <c r="W22" s="16">
        <v>1.42736614875743E-2</v>
      </c>
      <c r="X22" s="16" t="s">
        <v>420</v>
      </c>
      <c r="Y22" s="16" t="s">
        <v>420</v>
      </c>
      <c r="Z22" s="16" t="s">
        <v>420</v>
      </c>
      <c r="AA22" s="16" t="s">
        <v>420</v>
      </c>
      <c r="AB22" s="16" t="s">
        <v>420</v>
      </c>
      <c r="AC22" s="16" t="s">
        <v>422</v>
      </c>
      <c r="AD22" s="16" t="s">
        <v>422</v>
      </c>
      <c r="AE22" s="68"/>
      <c r="AF22" s="16">
        <v>3047.5083394627254</v>
      </c>
      <c r="AG22" s="16">
        <v>34.664683500000002</v>
      </c>
      <c r="AH22" s="16">
        <v>9840.3534555940023</v>
      </c>
      <c r="AI22" s="16">
        <v>0</v>
      </c>
      <c r="AJ22" s="16">
        <v>54.463589999999996</v>
      </c>
      <c r="AK22" s="16" t="s">
        <v>422</v>
      </c>
      <c r="AL22" s="23" t="s">
        <v>45</v>
      </c>
    </row>
    <row r="23" spans="1:38" s="2" customFormat="1" ht="26.25" customHeight="1" thickBot="1" x14ac:dyDescent="0.3">
      <c r="A23" s="29" t="s">
        <v>66</v>
      </c>
      <c r="B23" s="29" t="s">
        <v>387</v>
      </c>
      <c r="C23" s="30" t="s">
        <v>383</v>
      </c>
      <c r="D23" s="47"/>
      <c r="E23" s="16">
        <v>3.7760893700000002</v>
      </c>
      <c r="F23" s="16">
        <v>1.0509400899999999</v>
      </c>
      <c r="G23" s="16">
        <v>5.2854039999999998E-2</v>
      </c>
      <c r="H23" s="16">
        <v>7.9060400900000005E-4</v>
      </c>
      <c r="I23" s="16">
        <v>0.21781982</v>
      </c>
      <c r="J23" s="16">
        <v>0.28940786000000002</v>
      </c>
      <c r="K23" s="16">
        <v>0.89788904999999997</v>
      </c>
      <c r="L23" s="16">
        <v>0.12265904999999999</v>
      </c>
      <c r="M23" s="16">
        <v>3.7138746300000003</v>
      </c>
      <c r="N23" s="16">
        <v>5.9771299999999998E-3</v>
      </c>
      <c r="O23" s="16">
        <v>1.5638387730000001E-3</v>
      </c>
      <c r="P23" s="16" t="s">
        <v>420</v>
      </c>
      <c r="Q23" s="16" t="s">
        <v>420</v>
      </c>
      <c r="R23" s="16">
        <v>5.0398666869999999E-3</v>
      </c>
      <c r="S23" s="16">
        <v>0.23592874219999999</v>
      </c>
      <c r="T23" s="16">
        <v>7.0815356699999998E-3</v>
      </c>
      <c r="U23" s="16">
        <v>9.1606777300000007E-4</v>
      </c>
      <c r="V23" s="16">
        <v>0.13465829730000001</v>
      </c>
      <c r="W23" s="16" t="s">
        <v>420</v>
      </c>
      <c r="X23" s="16">
        <v>2.9259931240000004E-3</v>
      </c>
      <c r="Y23" s="16">
        <v>4.7966692870000001E-3</v>
      </c>
      <c r="Z23" s="16" t="s">
        <v>420</v>
      </c>
      <c r="AA23" s="16" t="s">
        <v>420</v>
      </c>
      <c r="AB23" s="16">
        <v>7.7226624109999996E-3</v>
      </c>
      <c r="AC23" s="16" t="s">
        <v>422</v>
      </c>
      <c r="AD23" s="16" t="s">
        <v>422</v>
      </c>
      <c r="AE23" s="68"/>
      <c r="AF23" s="16">
        <v>4407.3387206688176</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2.6017501837999997</v>
      </c>
      <c r="F24" s="16">
        <v>0.10438115334708051</v>
      </c>
      <c r="G24" s="16">
        <v>1.8095646802000007</v>
      </c>
      <c r="H24" s="16">
        <v>8.174321E-3</v>
      </c>
      <c r="I24" s="16">
        <v>0.2124705710393478</v>
      </c>
      <c r="J24" s="16">
        <v>0.25402673212430588</v>
      </c>
      <c r="K24" s="16">
        <v>0.32281527651081798</v>
      </c>
      <c r="L24" s="16">
        <v>2.2010941400496649E-2</v>
      </c>
      <c r="M24" s="16">
        <v>1.7054111010000006</v>
      </c>
      <c r="N24" s="16">
        <v>6.1474694860016998E-2</v>
      </c>
      <c r="O24" s="16">
        <v>1.5350010740789E-2</v>
      </c>
      <c r="P24" s="16">
        <v>1.0969333701298999E-2</v>
      </c>
      <c r="Q24" s="16">
        <v>3.0909705168122002E-2</v>
      </c>
      <c r="R24" s="16">
        <v>2.6177699945638001E-2</v>
      </c>
      <c r="S24" s="16">
        <v>4.1039820464450996E-2</v>
      </c>
      <c r="T24" s="16">
        <v>1.2757993777742631</v>
      </c>
      <c r="U24" s="16">
        <v>3.8400953721828002E-2</v>
      </c>
      <c r="V24" s="16">
        <v>0.61033575566171705</v>
      </c>
      <c r="W24" s="16">
        <v>2.7516387589238599E-2</v>
      </c>
      <c r="X24" s="16" t="s">
        <v>420</v>
      </c>
      <c r="Y24" s="16" t="s">
        <v>420</v>
      </c>
      <c r="Z24" s="16" t="s">
        <v>420</v>
      </c>
      <c r="AA24" s="16" t="s">
        <v>420</v>
      </c>
      <c r="AB24" s="16" t="s">
        <v>420</v>
      </c>
      <c r="AC24" s="16" t="s">
        <v>422</v>
      </c>
      <c r="AD24" s="16" t="s">
        <v>422</v>
      </c>
      <c r="AE24" s="68"/>
      <c r="AF24" s="16">
        <v>11143.921852008008</v>
      </c>
      <c r="AG24" s="16">
        <v>109.289</v>
      </c>
      <c r="AH24" s="16">
        <v>25167.971315516559</v>
      </c>
      <c r="AI24" s="16">
        <v>282.05579999999998</v>
      </c>
      <c r="AJ24" s="16" t="s">
        <v>422</v>
      </c>
      <c r="AK24" s="16" t="s">
        <v>422</v>
      </c>
      <c r="AL24" s="23" t="s">
        <v>45</v>
      </c>
    </row>
    <row r="25" spans="1:38" s="2" customFormat="1" ht="26.25" customHeight="1" thickBot="1" x14ac:dyDescent="0.3">
      <c r="A25" s="29" t="s">
        <v>69</v>
      </c>
      <c r="B25" s="29" t="s">
        <v>70</v>
      </c>
      <c r="C25" s="30" t="s">
        <v>71</v>
      </c>
      <c r="D25" s="31"/>
      <c r="E25" s="16">
        <v>1.3640834105098347</v>
      </c>
      <c r="F25" s="16">
        <v>0.12048232044094838</v>
      </c>
      <c r="G25" s="16">
        <v>8.7795208503708783E-2</v>
      </c>
      <c r="H25" s="16" t="s">
        <v>420</v>
      </c>
      <c r="I25" s="16">
        <v>1.1213678030430396E-2</v>
      </c>
      <c r="J25" s="16">
        <v>1.4910284021470575E-2</v>
      </c>
      <c r="K25" s="16">
        <v>2.3535698000564296E-2</v>
      </c>
      <c r="L25" s="16">
        <v>8.4102585228227906E-3</v>
      </c>
      <c r="M25" s="16">
        <v>1.0980203964678592</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55101.662542923252</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6.3551972300874603E-3</v>
      </c>
      <c r="F26" s="16">
        <v>1.1658662604434426E-2</v>
      </c>
      <c r="G26" s="16">
        <v>8.3826067584094903E-4</v>
      </c>
      <c r="H26" s="16" t="s">
        <v>420</v>
      </c>
      <c r="I26" s="16">
        <v>1.6087862961753331E-4</v>
      </c>
      <c r="J26" s="16">
        <v>1.6087862961753331E-4</v>
      </c>
      <c r="K26" s="16">
        <v>1.6087862961753331E-4</v>
      </c>
      <c r="L26" s="16">
        <v>1.20658971835796E-4</v>
      </c>
      <c r="M26" s="16">
        <v>0.37803701107852766</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135.88334476641165</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38.337442675590907</v>
      </c>
      <c r="F27" s="16">
        <v>17.120336518130184</v>
      </c>
      <c r="G27" s="16">
        <v>0.95032002547963756</v>
      </c>
      <c r="H27" s="16">
        <v>1.3064373802323339</v>
      </c>
      <c r="I27" s="16">
        <v>2.486485944997102</v>
      </c>
      <c r="J27" s="16">
        <v>2.486485944997102</v>
      </c>
      <c r="K27" s="16">
        <v>2.486485944997102</v>
      </c>
      <c r="L27" s="16">
        <v>1.696193750164142</v>
      </c>
      <c r="M27" s="16">
        <v>141.95078076831416</v>
      </c>
      <c r="N27" s="16">
        <v>2.6957974158118501</v>
      </c>
      <c r="O27" s="16">
        <v>3.1603185621660888E-4</v>
      </c>
      <c r="P27" s="16">
        <v>1.8460072149657156E-2</v>
      </c>
      <c r="Q27" s="16">
        <v>5.1174927555879067E-4</v>
      </c>
      <c r="R27" s="16">
        <v>2.0398316542607188E-2</v>
      </c>
      <c r="S27" s="16">
        <v>1.4010089660673249E-2</v>
      </c>
      <c r="T27" s="16">
        <v>3.068843977982847E-3</v>
      </c>
      <c r="U27" s="16">
        <v>3.9143483868436346E-4</v>
      </c>
      <c r="V27" s="16">
        <v>6.6848837856952642E-2</v>
      </c>
      <c r="W27" s="16">
        <v>2.0316847999999998</v>
      </c>
      <c r="X27" s="16">
        <v>5.2867183189899997E-2</v>
      </c>
      <c r="Y27" s="16">
        <v>6.12969431908E-2</v>
      </c>
      <c r="Z27" s="16">
        <v>4.5456862008400004E-2</v>
      </c>
      <c r="AA27" s="16">
        <v>5.4003644757200001E-2</v>
      </c>
      <c r="AB27" s="16">
        <v>0.21362463314629998</v>
      </c>
      <c r="AC27" s="16">
        <v>2.0316853999999998E-3</v>
      </c>
      <c r="AD27" s="16">
        <v>4.1111719999999997E-4</v>
      </c>
      <c r="AE27" s="68"/>
      <c r="AF27" s="16">
        <v>119631.6614432465</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7.8432621542972205</v>
      </c>
      <c r="F28" s="16">
        <v>1.0627483130579527</v>
      </c>
      <c r="G28" s="16">
        <v>0.23408724464360678</v>
      </c>
      <c r="H28" s="16">
        <v>1.5495539986383493E-2</v>
      </c>
      <c r="I28" s="16">
        <v>0.9689568658794413</v>
      </c>
      <c r="J28" s="16">
        <v>0.9689568658794413</v>
      </c>
      <c r="K28" s="16">
        <v>0.9689568658794413</v>
      </c>
      <c r="L28" s="16">
        <v>0.66519254167399855</v>
      </c>
      <c r="M28" s="16">
        <v>7.6443449556010474</v>
      </c>
      <c r="N28" s="16">
        <v>3.7505638202702765E-2</v>
      </c>
      <c r="O28" s="16">
        <v>2.4936603654596216E-5</v>
      </c>
      <c r="P28" s="16">
        <v>2.4351908890507556E-3</v>
      </c>
      <c r="Q28" s="16">
        <v>4.8208494522500887E-5</v>
      </c>
      <c r="R28" s="16">
        <v>3.7780971793677982E-3</v>
      </c>
      <c r="S28" s="16">
        <v>2.538130376659415E-3</v>
      </c>
      <c r="T28" s="16">
        <v>1.2471710641875802E-4</v>
      </c>
      <c r="U28" s="16">
        <v>4.6543781735809344E-5</v>
      </c>
      <c r="V28" s="16">
        <v>8.3279393288449299E-3</v>
      </c>
      <c r="W28" s="16">
        <v>0.28181080000000003</v>
      </c>
      <c r="X28" s="16">
        <v>9.6370807973999995E-3</v>
      </c>
      <c r="Y28" s="16">
        <v>1.0833216755300001E-2</v>
      </c>
      <c r="Z28" s="16">
        <v>8.4599598027999996E-3</v>
      </c>
      <c r="AA28" s="16">
        <v>9.0383739678000004E-3</v>
      </c>
      <c r="AB28" s="16">
        <v>3.7968631323300001E-2</v>
      </c>
      <c r="AC28" s="16">
        <v>2.8181069999999998E-4</v>
      </c>
      <c r="AD28" s="16">
        <v>5.89023E-5</v>
      </c>
      <c r="AE28" s="68"/>
      <c r="AF28" s="16">
        <v>19181.281451688599</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46.932673596864973</v>
      </c>
      <c r="F29" s="16">
        <v>1.9833936659425095</v>
      </c>
      <c r="G29" s="16">
        <v>0.7105334625998182</v>
      </c>
      <c r="H29" s="16">
        <v>1.6303934446725361E-2</v>
      </c>
      <c r="I29" s="16">
        <v>1.3458476453014283</v>
      </c>
      <c r="J29" s="16">
        <v>1.3458476453014283</v>
      </c>
      <c r="K29" s="16">
        <v>1.3458476453014283</v>
      </c>
      <c r="L29" s="16">
        <v>0.81793307337165233</v>
      </c>
      <c r="M29" s="16">
        <v>10.11214991692537</v>
      </c>
      <c r="N29" s="16">
        <v>1.3272367332133584E-3</v>
      </c>
      <c r="O29" s="16">
        <v>6.6189282129149523E-5</v>
      </c>
      <c r="P29" s="16">
        <v>7.0123477310254064E-3</v>
      </c>
      <c r="Q29" s="16">
        <v>1.323488348609835E-4</v>
      </c>
      <c r="R29" s="16">
        <v>1.1243942918899017E-2</v>
      </c>
      <c r="S29" s="16">
        <v>7.5401376830143037E-3</v>
      </c>
      <c r="T29" s="16">
        <v>2.6520306947633125E-4</v>
      </c>
      <c r="U29" s="16">
        <v>1.3231910546366795E-4</v>
      </c>
      <c r="V29" s="16">
        <v>2.3816547101540759E-2</v>
      </c>
      <c r="W29" s="16">
        <v>0.35422779999999998</v>
      </c>
      <c r="X29" s="16">
        <v>5.0603888720999997E-3</v>
      </c>
      <c r="Y29" s="16">
        <v>3.0643465945700003E-2</v>
      </c>
      <c r="Z29" s="16">
        <v>3.42419646987E-2</v>
      </c>
      <c r="AA29" s="16">
        <v>7.8717160228000006E-3</v>
      </c>
      <c r="AB29" s="16">
        <v>7.7817535539300001E-2</v>
      </c>
      <c r="AC29" s="16">
        <v>2.964199E-4</v>
      </c>
      <c r="AD29" s="16">
        <v>6.8959499999999996E-5</v>
      </c>
      <c r="AE29" s="68"/>
      <c r="AF29" s="16">
        <v>56481.3992922732</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0.24720688098943586</v>
      </c>
      <c r="F30" s="16">
        <v>4.0627585451273047</v>
      </c>
      <c r="G30" s="16">
        <v>4.5061873740367998E-3</v>
      </c>
      <c r="H30" s="16">
        <v>1.892384019507003E-3</v>
      </c>
      <c r="I30" s="16">
        <v>7.9907742927553815E-2</v>
      </c>
      <c r="J30" s="16">
        <v>7.9907742927553815E-2</v>
      </c>
      <c r="K30" s="16">
        <v>7.9907742927553815E-2</v>
      </c>
      <c r="L30" s="16">
        <v>1.3109848648340187E-2</v>
      </c>
      <c r="M30" s="16">
        <v>18.526689789800155</v>
      </c>
      <c r="N30" s="16">
        <v>8.6637567508800445E-2</v>
      </c>
      <c r="O30" s="16">
        <v>1.3628968124358633E-3</v>
      </c>
      <c r="P30" s="16">
        <v>3.3645580290182076E-4</v>
      </c>
      <c r="Q30" s="16">
        <v>1.1601924237993817E-5</v>
      </c>
      <c r="R30" s="16">
        <v>5.9495864985860845E-3</v>
      </c>
      <c r="S30" s="16">
        <v>0.23138371936875898</v>
      </c>
      <c r="T30" s="16">
        <v>9.5661679190000449E-3</v>
      </c>
      <c r="U30" s="16">
        <v>1.3569531185925424E-3</v>
      </c>
      <c r="V30" s="16">
        <v>0.1350687600793363</v>
      </c>
      <c r="W30" s="16">
        <v>2.5669900000000002E-2</v>
      </c>
      <c r="X30" s="16">
        <v>3.577380227E-4</v>
      </c>
      <c r="Y30" s="16">
        <v>6.1064465780000005E-4</v>
      </c>
      <c r="Z30" s="16">
        <v>2.3555319E-4</v>
      </c>
      <c r="AA30" s="16">
        <v>7.0847637709999997E-4</v>
      </c>
      <c r="AB30" s="16">
        <v>1.9124122476E-3</v>
      </c>
      <c r="AC30" s="16">
        <v>2.5670700000000001E-5</v>
      </c>
      <c r="AD30" s="16">
        <v>2.05646E-5</v>
      </c>
      <c r="AE30" s="68"/>
      <c r="AF30" s="16">
        <v>1700.8868983881</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3.1933455883676758</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148.17264037231902</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0.62954742861197266</v>
      </c>
      <c r="J32" s="16">
        <v>1.1383815124725791</v>
      </c>
      <c r="K32" s="16">
        <v>1.5392988076955341</v>
      </c>
      <c r="L32" s="16">
        <v>6.8345027475567005E-2</v>
      </c>
      <c r="M32" s="16" t="s">
        <v>422</v>
      </c>
      <c r="N32" s="16">
        <v>1.4106025443291197</v>
      </c>
      <c r="O32" s="16">
        <v>6.8609249641732482E-3</v>
      </c>
      <c r="P32" s="16">
        <v>0</v>
      </c>
      <c r="Q32" s="16">
        <v>1.6435258509273385E-2</v>
      </c>
      <c r="R32" s="16">
        <v>0.51920771739231653</v>
      </c>
      <c r="S32" s="16">
        <v>11.339073868819428</v>
      </c>
      <c r="T32" s="16">
        <v>8.4320624271710998E-2</v>
      </c>
      <c r="U32" s="16">
        <v>1.2590948572239451E-2</v>
      </c>
      <c r="V32" s="16">
        <v>4.9538605925343759</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59638.552081712602</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0.33132599569281274</v>
      </c>
      <c r="J33" s="16">
        <v>0.61356665869039417</v>
      </c>
      <c r="K33" s="16">
        <v>1.2271333173807883</v>
      </c>
      <c r="L33" s="16">
        <v>1.3007613164236346E-2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59638.552081712602</v>
      </c>
      <c r="AL33" s="23" t="s">
        <v>407</v>
      </c>
    </row>
    <row r="34" spans="1:38" s="2" customFormat="1" ht="26.25" customHeight="1" thickBot="1" x14ac:dyDescent="0.3">
      <c r="A34" s="29" t="s">
        <v>66</v>
      </c>
      <c r="B34" s="29" t="s">
        <v>89</v>
      </c>
      <c r="C34" s="30" t="s">
        <v>90</v>
      </c>
      <c r="D34" s="31"/>
      <c r="E34" s="16">
        <v>1.7220348478580001</v>
      </c>
      <c r="F34" s="16">
        <v>0.14235546486299999</v>
      </c>
      <c r="G34" s="16">
        <v>1.6329427952E-2</v>
      </c>
      <c r="H34" s="16">
        <v>2.33277542E-4</v>
      </c>
      <c r="I34" s="16">
        <v>0.25200675730342575</v>
      </c>
      <c r="J34" s="16">
        <v>0.37537770316263736</v>
      </c>
      <c r="K34" s="16">
        <v>0.83414468062294955</v>
      </c>
      <c r="L34" s="16">
        <v>2.5911145753569998E-2</v>
      </c>
      <c r="M34" s="16">
        <v>0.97712588767999997</v>
      </c>
      <c r="N34" s="16">
        <v>0.1605</v>
      </c>
      <c r="O34" s="16">
        <v>2.3327773999999999E-4</v>
      </c>
      <c r="P34" s="16" t="s">
        <v>420</v>
      </c>
      <c r="Q34" s="16" t="s">
        <v>420</v>
      </c>
      <c r="R34" s="16">
        <v>1.1663882900000001E-3</v>
      </c>
      <c r="S34" s="16">
        <v>3.181807182</v>
      </c>
      <c r="T34" s="16">
        <v>1.6329422200000001E-3</v>
      </c>
      <c r="U34" s="16">
        <v>2.3327773999999999E-4</v>
      </c>
      <c r="V34" s="16">
        <v>2.3327753999999999E-2</v>
      </c>
      <c r="W34" s="16" t="s">
        <v>420</v>
      </c>
      <c r="X34" s="16">
        <v>2.4901748899999999E-3</v>
      </c>
      <c r="Y34" s="16">
        <v>2.4901748899999999E-3</v>
      </c>
      <c r="Z34" s="16">
        <v>9.4744504200000004E-4</v>
      </c>
      <c r="AA34" s="16" t="s">
        <v>420</v>
      </c>
      <c r="AB34" s="16">
        <v>5.92779446E-3</v>
      </c>
      <c r="AC34" s="16" t="s">
        <v>422</v>
      </c>
      <c r="AD34" s="16" t="s">
        <v>422</v>
      </c>
      <c r="AE34" s="68"/>
      <c r="AF34" s="16">
        <v>986.27412054638205</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2.390810631803534</v>
      </c>
      <c r="F35" s="16">
        <v>0.10458750662426147</v>
      </c>
      <c r="G35" s="16">
        <v>0.9028104018316776</v>
      </c>
      <c r="H35" s="16">
        <v>3.8184024162581174E-4</v>
      </c>
      <c r="I35" s="16">
        <v>8.7070279324924935E-2</v>
      </c>
      <c r="J35" s="16">
        <v>9.1907517065198605E-2</v>
      </c>
      <c r="K35" s="16">
        <v>9.6744754805472205E-2</v>
      </c>
      <c r="L35" s="16">
        <v>3.4388571812660966E-2</v>
      </c>
      <c r="M35" s="16">
        <v>0.52620703365476873</v>
      </c>
      <c r="N35" s="16">
        <v>4.27512236195326E-3</v>
      </c>
      <c r="O35" s="16">
        <v>4.6164504293868999E-4</v>
      </c>
      <c r="P35" s="16">
        <v>1.8644987270279095E-3</v>
      </c>
      <c r="Q35" s="16">
        <v>3.5028734507196501E-3</v>
      </c>
      <c r="R35" s="16" t="s">
        <v>420</v>
      </c>
      <c r="S35" s="16">
        <v>3.5028734507196501E-3</v>
      </c>
      <c r="T35" s="16">
        <v>0.10491314658969424</v>
      </c>
      <c r="U35" s="16">
        <v>8.5502447239067698E-3</v>
      </c>
      <c r="V35" s="16">
        <v>2.1034283742330982E-2</v>
      </c>
      <c r="W35" s="16" t="s">
        <v>420</v>
      </c>
      <c r="X35" s="16">
        <v>1.7061900351584901E-3</v>
      </c>
      <c r="Y35" s="16">
        <v>1.69553325652389E-3</v>
      </c>
      <c r="Z35" s="16">
        <v>6.5161563067554003E-4</v>
      </c>
      <c r="AA35" s="16" t="s">
        <v>420</v>
      </c>
      <c r="AB35" s="16">
        <v>4.0533389223582411E-3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3.3787614951672116</v>
      </c>
      <c r="F36" s="16">
        <v>0.17301993712754277</v>
      </c>
      <c r="G36" s="16">
        <v>0.2942454865827685</v>
      </c>
      <c r="H36" s="16">
        <v>7.3561371645692111E-4</v>
      </c>
      <c r="I36" s="16">
        <v>0.12853342220181052</v>
      </c>
      <c r="J36" s="16">
        <v>0.13567416787968883</v>
      </c>
      <c r="K36" s="16">
        <v>0.14281491355756723</v>
      </c>
      <c r="L36" s="16">
        <v>4.4950185442277198E-2</v>
      </c>
      <c r="M36" s="16">
        <v>0.79308356870251806</v>
      </c>
      <c r="N36" s="16">
        <v>9.5629783139400005E-3</v>
      </c>
      <c r="O36" s="16">
        <v>7.3561371645697999E-4</v>
      </c>
      <c r="P36" s="16">
        <v>2.2068411493710001E-3</v>
      </c>
      <c r="Q36" s="16">
        <v>2.9424548658280002E-3</v>
      </c>
      <c r="R36" s="16">
        <v>3.6780685822848302E-3</v>
      </c>
      <c r="S36" s="16">
        <v>6.4734007048209155E-2</v>
      </c>
      <c r="T36" s="16">
        <v>7.3561371645692084E-2</v>
      </c>
      <c r="U36" s="16">
        <v>7.3561371645690004E-3</v>
      </c>
      <c r="V36" s="16">
        <v>8.8273645974830742E-2</v>
      </c>
      <c r="W36" s="16" t="s">
        <v>420</v>
      </c>
      <c r="X36" s="16">
        <v>9.9126005645998002E-4</v>
      </c>
      <c r="Y36" s="16">
        <v>8.2905386540280005E-4</v>
      </c>
      <c r="Z36" s="16">
        <v>4.1452693270140002E-4</v>
      </c>
      <c r="AA36" s="16">
        <v>1.8022910108E-7</v>
      </c>
      <c r="AB36" s="16">
        <v>2.23502108366521E-3</v>
      </c>
      <c r="AC36" s="16" t="s">
        <v>422</v>
      </c>
      <c r="AD36" s="16" t="s">
        <v>422</v>
      </c>
      <c r="AE36" s="68"/>
      <c r="AF36" s="16">
        <v>4813.3180387210095</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0.43108047900000002</v>
      </c>
      <c r="F37" s="16">
        <v>1.9969578122340799E-2</v>
      </c>
      <c r="G37" s="16">
        <v>1.0549119999999999E-3</v>
      </c>
      <c r="H37" s="16" t="s">
        <v>420</v>
      </c>
      <c r="I37" s="16">
        <v>1.2024424174400001E-3</v>
      </c>
      <c r="J37" s="16">
        <v>1.2024424174400001E-3</v>
      </c>
      <c r="K37" s="16">
        <v>1.2024424174400001E-3</v>
      </c>
      <c r="L37" s="16">
        <v>8.4170969220800001E-5</v>
      </c>
      <c r="M37" s="16">
        <v>5.0257887999999994E-2</v>
      </c>
      <c r="N37" s="16">
        <v>2.0265883439999999E-6</v>
      </c>
      <c r="O37" s="16">
        <v>3.3776472400000001E-7</v>
      </c>
      <c r="P37" s="16">
        <v>1.351058896E-4</v>
      </c>
      <c r="Q37" s="16">
        <v>1.6212706752000001E-4</v>
      </c>
      <c r="R37" s="16">
        <v>1.0268047610000001E-6</v>
      </c>
      <c r="S37" s="16">
        <v>1.02680476E-7</v>
      </c>
      <c r="T37" s="16">
        <v>6.8904003699999996E-7</v>
      </c>
      <c r="U37" s="16">
        <v>1.5131859635E-5</v>
      </c>
      <c r="V37" s="16">
        <v>2.0265883439999999E-6</v>
      </c>
      <c r="W37" s="16" t="s">
        <v>422</v>
      </c>
      <c r="X37" s="16" t="s">
        <v>422</v>
      </c>
      <c r="Y37" s="16" t="s">
        <v>422</v>
      </c>
      <c r="Z37" s="16" t="s">
        <v>422</v>
      </c>
      <c r="AA37" s="16" t="s">
        <v>422</v>
      </c>
      <c r="AB37" s="16" t="s">
        <v>422</v>
      </c>
      <c r="AC37" s="16" t="s">
        <v>422</v>
      </c>
      <c r="AD37" s="16" t="s">
        <v>422</v>
      </c>
      <c r="AE37" s="68"/>
      <c r="AF37" s="16" t="s">
        <v>422</v>
      </c>
      <c r="AG37" s="16" t="s">
        <v>422</v>
      </c>
      <c r="AH37" s="16">
        <v>1883.92246437177</v>
      </c>
      <c r="AI37" s="16" t="s">
        <v>422</v>
      </c>
      <c r="AJ37" s="16" t="s">
        <v>422</v>
      </c>
      <c r="AK37" s="16" t="s">
        <v>422</v>
      </c>
      <c r="AL37" s="23" t="s">
        <v>45</v>
      </c>
    </row>
    <row r="38" spans="1:38" s="2" customFormat="1" ht="26.25" customHeight="1" thickBot="1" x14ac:dyDescent="0.3">
      <c r="A38" s="29" t="s">
        <v>66</v>
      </c>
      <c r="B38" s="29" t="s">
        <v>97</v>
      </c>
      <c r="C38" s="30" t="s">
        <v>98</v>
      </c>
      <c r="D38" s="33"/>
      <c r="E38" s="16">
        <v>2.0811887700000002</v>
      </c>
      <c r="F38" s="16">
        <v>0.17531585999999999</v>
      </c>
      <c r="G38" s="16">
        <v>2.841712959E-2</v>
      </c>
      <c r="H38" s="16">
        <v>4.2891007679999997E-4</v>
      </c>
      <c r="I38" s="16">
        <v>0.138466589714</v>
      </c>
      <c r="J38" s="16">
        <v>0.14454287773700003</v>
      </c>
      <c r="K38" s="16">
        <v>0.17271001551699997</v>
      </c>
      <c r="L38" s="16">
        <v>7.2784261035299988E-2</v>
      </c>
      <c r="M38" s="16">
        <v>0.88190590999999996</v>
      </c>
      <c r="N38" s="16">
        <v>1.892083E-4</v>
      </c>
      <c r="O38" s="16">
        <v>6.9931449589999981E-4</v>
      </c>
      <c r="P38" s="16" t="s">
        <v>420</v>
      </c>
      <c r="Q38" s="16" t="s">
        <v>420</v>
      </c>
      <c r="R38" s="16">
        <v>2.9780673850000002E-3</v>
      </c>
      <c r="S38" s="16">
        <v>0.10399873158699997</v>
      </c>
      <c r="T38" s="16">
        <v>3.695003358E-3</v>
      </c>
      <c r="U38" s="16">
        <v>4.7658810439999994E-4</v>
      </c>
      <c r="V38" s="16">
        <v>6.1756162170000017E-2</v>
      </c>
      <c r="W38" s="16" t="s">
        <v>420</v>
      </c>
      <c r="X38" s="16">
        <v>1.4225502754E-3</v>
      </c>
      <c r="Y38" s="16">
        <v>2.3969472833999996E-3</v>
      </c>
      <c r="Z38" s="16" t="s">
        <v>420</v>
      </c>
      <c r="AA38" s="16" t="s">
        <v>420</v>
      </c>
      <c r="AB38" s="16">
        <v>3.8194975587999996E-3</v>
      </c>
      <c r="AC38" s="16" t="s">
        <v>422</v>
      </c>
      <c r="AD38" s="16" t="s">
        <v>422</v>
      </c>
      <c r="AE38" s="68"/>
      <c r="AF38" s="16">
        <v>2264.9211408993383</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2.4403472842419998</v>
      </c>
      <c r="F39" s="16">
        <v>0.34295834044700002</v>
      </c>
      <c r="G39" s="16">
        <v>2.3118349238589997</v>
      </c>
      <c r="H39" s="16">
        <v>2.1072724700000002E-3</v>
      </c>
      <c r="I39" s="16">
        <v>0.10670858202799999</v>
      </c>
      <c r="J39" s="16">
        <v>0.11492508848900002</v>
      </c>
      <c r="K39" s="16">
        <v>0.11510352983</v>
      </c>
      <c r="L39" s="16">
        <v>2.3628250288700001E-2</v>
      </c>
      <c r="M39" s="16">
        <v>1.7564646417399998</v>
      </c>
      <c r="N39" s="16">
        <v>1.1173013149779998E-2</v>
      </c>
      <c r="O39" s="16">
        <v>1.0311935602239999E-3</v>
      </c>
      <c r="P39" s="16">
        <v>6.2119015429999997E-3</v>
      </c>
      <c r="Q39" s="16">
        <v>5.2303107710000001E-3</v>
      </c>
      <c r="R39" s="16">
        <v>2.1551302707789998E-2</v>
      </c>
      <c r="S39" s="16">
        <v>5.5920760301789996E-3</v>
      </c>
      <c r="T39" s="16">
        <v>0.16098496863766001</v>
      </c>
      <c r="U39" s="16">
        <v>5.355649455E-4</v>
      </c>
      <c r="V39" s="16">
        <v>4.8689151929780003E-2</v>
      </c>
      <c r="W39" s="16">
        <v>0.23606285350999998</v>
      </c>
      <c r="X39" s="16">
        <v>0.16326136893857998</v>
      </c>
      <c r="Y39" s="16">
        <v>0.18476514587918996</v>
      </c>
      <c r="Z39" s="16">
        <v>0.12235860318941</v>
      </c>
      <c r="AA39" s="16">
        <v>6.1778338444499994E-2</v>
      </c>
      <c r="AB39" s="16">
        <v>0.53216345648446006</v>
      </c>
      <c r="AC39" s="16">
        <v>3.0575989400000002E-4</v>
      </c>
      <c r="AD39" s="16">
        <v>1.0961566957299999E-3</v>
      </c>
      <c r="AE39" s="68"/>
      <c r="AF39" s="16">
        <v>21221.960388998996</v>
      </c>
      <c r="AG39" s="16">
        <v>6.445572071</v>
      </c>
      <c r="AH39" s="16">
        <v>36014.376056576097</v>
      </c>
      <c r="AI39" s="16">
        <v>131.18705779999999</v>
      </c>
      <c r="AJ39" s="16">
        <v>1118.3121599999999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8.9877923387099994</v>
      </c>
      <c r="F41" s="16">
        <v>5.2073810609160001</v>
      </c>
      <c r="G41" s="16">
        <v>11.96304853839</v>
      </c>
      <c r="H41" s="16">
        <v>0.49898274370899998</v>
      </c>
      <c r="I41" s="16">
        <v>6.7043509157495995</v>
      </c>
      <c r="J41" s="16">
        <v>6.8350143907495999</v>
      </c>
      <c r="K41" s="16">
        <v>7.2298791767495993</v>
      </c>
      <c r="L41" s="16">
        <v>0.64877931443088799</v>
      </c>
      <c r="M41" s="16">
        <v>36.587817509049998</v>
      </c>
      <c r="N41" s="16">
        <v>0.48492988443599999</v>
      </c>
      <c r="O41" s="16">
        <v>0.108337422861</v>
      </c>
      <c r="P41" s="16">
        <v>4.0128649230000001E-2</v>
      </c>
      <c r="Q41" s="16">
        <v>1.6971232518E-2</v>
      </c>
      <c r="R41" s="16">
        <v>0.234920815516</v>
      </c>
      <c r="S41" s="16">
        <v>0.10244375270599999</v>
      </c>
      <c r="T41" s="16">
        <v>4.3254087947000003E-2</v>
      </c>
      <c r="U41" s="16">
        <v>1.0592659338E-2</v>
      </c>
      <c r="V41" s="16">
        <v>4.7316799335609998</v>
      </c>
      <c r="W41" s="16">
        <v>6.79622393</v>
      </c>
      <c r="X41" s="16">
        <v>1.242162287315</v>
      </c>
      <c r="Y41" s="16">
        <v>1.256895474504</v>
      </c>
      <c r="Z41" s="16">
        <v>0.564463449693</v>
      </c>
      <c r="AA41" s="16">
        <v>0.71753303436000004</v>
      </c>
      <c r="AB41" s="16">
        <v>3.7810542462650001</v>
      </c>
      <c r="AC41" s="16">
        <v>4.2239560926000001E-2</v>
      </c>
      <c r="AD41" s="16">
        <v>0.44960568512900001</v>
      </c>
      <c r="AE41" s="68"/>
      <c r="AF41" s="16">
        <v>110425.34771961487</v>
      </c>
      <c r="AG41" s="16">
        <v>2642.4293637466099</v>
      </c>
      <c r="AH41" s="16">
        <v>91606.7592</v>
      </c>
      <c r="AI41" s="16">
        <v>8120.2509579999996</v>
      </c>
      <c r="AJ41" s="16" t="s">
        <v>422</v>
      </c>
      <c r="AK41" s="16" t="s">
        <v>422</v>
      </c>
      <c r="AL41" s="23" t="s">
        <v>45</v>
      </c>
    </row>
    <row r="42" spans="1:38" s="2" customFormat="1" ht="26.25" customHeight="1" thickBot="1" x14ac:dyDescent="0.3">
      <c r="A42" s="29" t="s">
        <v>66</v>
      </c>
      <c r="B42" s="29" t="s">
        <v>103</v>
      </c>
      <c r="C42" s="30" t="s">
        <v>104</v>
      </c>
      <c r="D42" s="31"/>
      <c r="E42" s="16">
        <v>0.10777046</v>
      </c>
      <c r="F42" s="16">
        <v>0.81297547000000003</v>
      </c>
      <c r="G42" s="16">
        <v>1.5071399999999999E-3</v>
      </c>
      <c r="H42" s="16">
        <v>1.2179E-4</v>
      </c>
      <c r="I42" s="16">
        <v>3.8755500000000002E-3</v>
      </c>
      <c r="J42" s="16">
        <v>4.0541700000000002E-3</v>
      </c>
      <c r="K42" s="16">
        <v>4.2540800000000004E-3</v>
      </c>
      <c r="L42" s="16">
        <v>4.0245000000000005E-4</v>
      </c>
      <c r="M42" s="16">
        <v>7.8052692200000005</v>
      </c>
      <c r="N42" s="16">
        <v>2.1520000000000001E-2</v>
      </c>
      <c r="O42" s="16">
        <v>1.2579329999999999E-4</v>
      </c>
      <c r="P42" s="16" t="s">
        <v>420</v>
      </c>
      <c r="Q42" s="16" t="s">
        <v>420</v>
      </c>
      <c r="R42" s="16">
        <v>9.4175999999999993E-4</v>
      </c>
      <c r="S42" s="16">
        <v>2.9609999999999997E-2</v>
      </c>
      <c r="T42" s="16">
        <v>8.9536900000000003E-4</v>
      </c>
      <c r="U42" s="16">
        <v>1.2153999999999999E-4</v>
      </c>
      <c r="V42" s="16">
        <v>1.5520000000000001E-2</v>
      </c>
      <c r="W42" s="16" t="s">
        <v>420</v>
      </c>
      <c r="X42" s="16">
        <v>4.23779E-4</v>
      </c>
      <c r="Y42" s="16">
        <v>4.3040400000000001E-4</v>
      </c>
      <c r="Z42" s="16" t="s">
        <v>420</v>
      </c>
      <c r="AA42" s="16" t="s">
        <v>420</v>
      </c>
      <c r="AB42" s="16">
        <v>8.54183E-4</v>
      </c>
      <c r="AC42" s="16" t="s">
        <v>422</v>
      </c>
      <c r="AD42" s="16" t="s">
        <v>422</v>
      </c>
      <c r="AE42" s="68"/>
      <c r="AF42" s="16">
        <v>566.22246611049536</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1.8386613330900003</v>
      </c>
      <c r="F43" s="16">
        <v>0.31130192913000004</v>
      </c>
      <c r="G43" s="16">
        <v>5.7492700073499998</v>
      </c>
      <c r="H43" s="16" t="s">
        <v>420</v>
      </c>
      <c r="I43" s="16">
        <v>0.45153617482300001</v>
      </c>
      <c r="J43" s="16">
        <v>0.56463617482299999</v>
      </c>
      <c r="K43" s="16">
        <v>0.57279617482300016</v>
      </c>
      <c r="L43" s="16">
        <v>4.4313038648E-2</v>
      </c>
      <c r="M43" s="16">
        <v>2.41531295354</v>
      </c>
      <c r="N43" s="16">
        <v>0.26006879989699999</v>
      </c>
      <c r="O43" s="16">
        <v>5.3594578590000002E-3</v>
      </c>
      <c r="P43" s="16">
        <v>8.0212719510000009E-3</v>
      </c>
      <c r="Q43" s="16">
        <v>1.4451036846E-2</v>
      </c>
      <c r="R43" s="16">
        <v>0.20709741588500002</v>
      </c>
      <c r="S43" s="16">
        <v>5.4358313332999994E-2</v>
      </c>
      <c r="T43" s="16">
        <v>1.9519553122419999</v>
      </c>
      <c r="U43" s="16">
        <v>1.7114753660000001E-3</v>
      </c>
      <c r="V43" s="16">
        <v>0.29705142232500004</v>
      </c>
      <c r="W43" s="16">
        <v>0.4904868127</v>
      </c>
      <c r="X43" s="16">
        <v>0.14284781220920001</v>
      </c>
      <c r="Y43" s="16">
        <v>0.18345348099800002</v>
      </c>
      <c r="Z43" s="16">
        <v>8.9157740956500017E-2</v>
      </c>
      <c r="AA43" s="16">
        <v>6.1660259672899995E-2</v>
      </c>
      <c r="AB43" s="16">
        <v>0.47711929384000007</v>
      </c>
      <c r="AC43" s="16">
        <v>5.1026571499999994E-4</v>
      </c>
      <c r="AD43" s="16">
        <v>0.13872000256792</v>
      </c>
      <c r="AE43" s="68"/>
      <c r="AF43" s="16">
        <v>16604.825775241872</v>
      </c>
      <c r="AG43" s="16">
        <v>816</v>
      </c>
      <c r="AH43" s="16">
        <v>5177</v>
      </c>
      <c r="AI43" s="16" t="s">
        <v>422</v>
      </c>
      <c r="AJ43" s="16" t="s">
        <v>422</v>
      </c>
      <c r="AK43" s="16" t="s">
        <v>422</v>
      </c>
      <c r="AL43" s="23" t="s">
        <v>45</v>
      </c>
    </row>
    <row r="44" spans="1:38" s="2" customFormat="1" ht="26.25" customHeight="1" thickBot="1" x14ac:dyDescent="0.3">
      <c r="A44" s="29" t="s">
        <v>66</v>
      </c>
      <c r="B44" s="29" t="s">
        <v>107</v>
      </c>
      <c r="C44" s="30" t="s">
        <v>108</v>
      </c>
      <c r="D44" s="31"/>
      <c r="E44" s="16">
        <v>3.9687493299999996</v>
      </c>
      <c r="F44" s="16">
        <v>0.90449504999999997</v>
      </c>
      <c r="G44" s="16">
        <v>4.5755400000000002E-2</v>
      </c>
      <c r="H44" s="16">
        <v>6.7030486500000005E-4</v>
      </c>
      <c r="I44" s="16">
        <v>0.17032530736000001</v>
      </c>
      <c r="J44" s="16">
        <v>0.18806962132999999</v>
      </c>
      <c r="K44" s="16">
        <v>0.36747751924000005</v>
      </c>
      <c r="L44" s="16">
        <v>8.3468058040000001E-2</v>
      </c>
      <c r="M44" s="16">
        <v>2.0043171600000003</v>
      </c>
      <c r="N44" s="16">
        <v>3.6311479999999998E-3</v>
      </c>
      <c r="O44" s="16">
        <v>3.2645267279999995E-3</v>
      </c>
      <c r="P44" s="16" t="s">
        <v>420</v>
      </c>
      <c r="Q44" s="16" t="s">
        <v>420</v>
      </c>
      <c r="R44" s="16">
        <v>8.9356319840000007E-3</v>
      </c>
      <c r="S44" s="16">
        <v>0.42603128842999999</v>
      </c>
      <c r="T44" s="16">
        <v>1.0659396161E-2</v>
      </c>
      <c r="U44" s="16">
        <v>7.9140189800000005E-4</v>
      </c>
      <c r="V44" s="16">
        <v>0.24513980539999999</v>
      </c>
      <c r="W44" s="16" t="s">
        <v>420</v>
      </c>
      <c r="X44" s="16">
        <v>2.505421717E-3</v>
      </c>
      <c r="Y44" s="16">
        <v>4.1725173999999999E-3</v>
      </c>
      <c r="Z44" s="16" t="s">
        <v>420</v>
      </c>
      <c r="AA44" s="16" t="s">
        <v>420</v>
      </c>
      <c r="AB44" s="16">
        <v>6.6779391169999999E-3</v>
      </c>
      <c r="AC44" s="16" t="s">
        <v>420</v>
      </c>
      <c r="AD44" s="16" t="s">
        <v>422</v>
      </c>
      <c r="AE44" s="68"/>
      <c r="AF44" s="16">
        <v>3712.1100346199273</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0.35291278916836699</v>
      </c>
      <c r="F45" s="16">
        <v>1.4963672031280999E-2</v>
      </c>
      <c r="G45" s="16">
        <v>0.116718</v>
      </c>
      <c r="H45" s="16">
        <v>5.8359000000000001E-5</v>
      </c>
      <c r="I45" s="16">
        <v>1.2052669264263601E-2</v>
      </c>
      <c r="J45" s="16">
        <v>1.27222620011672E-2</v>
      </c>
      <c r="K45" s="16">
        <v>1.33918547380707E-2</v>
      </c>
      <c r="L45" s="16">
        <v>4.2184342424922798E-3</v>
      </c>
      <c r="M45" s="16">
        <v>7.5123949092500697E-2</v>
      </c>
      <c r="N45" s="16">
        <v>5.8359000000000004E-4</v>
      </c>
      <c r="O45" s="16">
        <v>5.8359000000000001E-5</v>
      </c>
      <c r="P45" s="16">
        <v>2.9179500000000002E-4</v>
      </c>
      <c r="Q45" s="16">
        <v>2.9179500000000002E-4</v>
      </c>
      <c r="R45" s="16" t="s">
        <v>420</v>
      </c>
      <c r="S45" s="16">
        <v>2.9179500000000002E-4</v>
      </c>
      <c r="T45" s="16">
        <v>4.08513E-4</v>
      </c>
      <c r="U45" s="16">
        <v>1.1671800000000001E-3</v>
      </c>
      <c r="V45" s="16">
        <v>2.9179499999999999E-3</v>
      </c>
      <c r="W45" s="16" t="s">
        <v>420</v>
      </c>
      <c r="X45" s="16">
        <v>2.6342297638401002E-4</v>
      </c>
      <c r="Y45" s="16">
        <v>2.6342297638401002E-4</v>
      </c>
      <c r="Z45" s="16">
        <v>1.0022542829284999E-4</v>
      </c>
      <c r="AA45" s="16" t="s">
        <v>420</v>
      </c>
      <c r="AB45" s="16">
        <v>6.2707138106087002E-4</v>
      </c>
      <c r="AC45" s="16" t="s">
        <v>422</v>
      </c>
      <c r="AD45" s="16" t="s">
        <v>422</v>
      </c>
      <c r="AE45" s="68"/>
      <c r="AF45" s="16">
        <v>3610.5778811964201</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0.60748197809981197</v>
      </c>
      <c r="F47" s="16">
        <v>0.1152836439605512</v>
      </c>
      <c r="G47" s="16">
        <v>1.623039256940232E-2</v>
      </c>
      <c r="H47" s="16">
        <v>6.3483808999999998E-6</v>
      </c>
      <c r="I47" s="16">
        <v>1.018321465747145E-2</v>
      </c>
      <c r="J47" s="16">
        <v>1.0291282644471451E-2</v>
      </c>
      <c r="K47" s="16">
        <v>1.1042095964471451E-2</v>
      </c>
      <c r="L47" s="16">
        <v>6.8655339681535799E-3</v>
      </c>
      <c r="M47" s="16">
        <v>3.7263989391128503</v>
      </c>
      <c r="N47" s="16">
        <v>1.8028999999999999E-6</v>
      </c>
      <c r="O47" s="16">
        <v>1.10126651E-5</v>
      </c>
      <c r="P47" s="16" t="s">
        <v>420</v>
      </c>
      <c r="Q47" s="16" t="s">
        <v>420</v>
      </c>
      <c r="R47" s="16">
        <v>5.9252211000000005E-5</v>
      </c>
      <c r="S47" s="16">
        <v>1.9472546E-3</v>
      </c>
      <c r="T47" s="16">
        <v>6.2624112000000002E-5</v>
      </c>
      <c r="U47" s="16">
        <v>8.6988240999999994E-6</v>
      </c>
      <c r="V47" s="16">
        <v>9.7987521000000009E-4</v>
      </c>
      <c r="W47" s="16" t="s">
        <v>420</v>
      </c>
      <c r="X47" s="16">
        <v>1.9864333999999999E-5</v>
      </c>
      <c r="Y47" s="16">
        <v>3.6981828999999998E-5</v>
      </c>
      <c r="Z47" s="16" t="s">
        <v>420</v>
      </c>
      <c r="AA47" s="16" t="s">
        <v>420</v>
      </c>
      <c r="AB47" s="16">
        <v>5.6846162999999997E-5</v>
      </c>
      <c r="AC47" s="16" t="s">
        <v>422</v>
      </c>
      <c r="AD47" s="16" t="s">
        <v>422</v>
      </c>
      <c r="AE47" s="68"/>
      <c r="AF47" s="16">
        <v>1789.9122548661876</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1250.5709999999999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1337.3057880000001</v>
      </c>
      <c r="AL51" s="23" t="s">
        <v>435</v>
      </c>
    </row>
    <row r="52" spans="1:38" s="2" customFormat="1" ht="26.25" customHeight="1" thickBot="1" x14ac:dyDescent="0.3">
      <c r="A52" s="29" t="s">
        <v>115</v>
      </c>
      <c r="B52" s="29" t="s">
        <v>125</v>
      </c>
      <c r="C52" s="30" t="s">
        <v>386</v>
      </c>
      <c r="D52" s="31"/>
      <c r="E52" s="16">
        <v>4.3985299999999998E-4</v>
      </c>
      <c r="F52" s="16">
        <v>11.088309200000001</v>
      </c>
      <c r="G52" s="16">
        <v>2.3336387E-2</v>
      </c>
      <c r="H52" s="16" t="s">
        <v>422</v>
      </c>
      <c r="I52" s="16">
        <v>0.2879369255</v>
      </c>
      <c r="J52" s="16">
        <v>0.57587385099999999</v>
      </c>
      <c r="K52" s="16">
        <v>0.82267692999999997</v>
      </c>
      <c r="L52" s="16">
        <v>8.9260446904999998E-4</v>
      </c>
      <c r="M52" s="16">
        <v>2.5458859999999999</v>
      </c>
      <c r="N52" s="16">
        <v>1.1118045373147201</v>
      </c>
      <c r="O52" s="16">
        <v>0.22767432289881601</v>
      </c>
      <c r="P52" s="16">
        <v>0.232030613022048</v>
      </c>
      <c r="Q52" s="16">
        <v>7.7736152921423995E-2</v>
      </c>
      <c r="R52" s="16">
        <v>0.15380322894432</v>
      </c>
      <c r="S52" s="16">
        <v>0.57899544122496005</v>
      </c>
      <c r="T52" s="16">
        <v>4.2349074799999995</v>
      </c>
      <c r="U52" s="16">
        <v>9.58996364256E-3</v>
      </c>
      <c r="V52" s="16">
        <v>0.85507570282793499</v>
      </c>
      <c r="W52" s="16">
        <v>0.62721316000000005</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2.9167709820000001</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1.2383496749820446</v>
      </c>
      <c r="AL53" s="23" t="s">
        <v>129</v>
      </c>
    </row>
    <row r="54" spans="1:38" s="2" customFormat="1" ht="37.5" customHeight="1" thickBot="1" x14ac:dyDescent="0.3">
      <c r="A54" s="29" t="s">
        <v>115</v>
      </c>
      <c r="B54" s="29" t="s">
        <v>130</v>
      </c>
      <c r="C54" s="30" t="s">
        <v>131</v>
      </c>
      <c r="D54" s="31"/>
      <c r="E54" s="16" t="s">
        <v>422</v>
      </c>
      <c r="F54" s="16">
        <v>2.4053429905511399</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361098</v>
      </c>
      <c r="AL54" s="23" t="s">
        <v>438</v>
      </c>
    </row>
    <row r="55" spans="1:38" s="2" customFormat="1" ht="26.25" customHeight="1" thickBot="1" x14ac:dyDescent="0.3">
      <c r="A55" s="29" t="s">
        <v>115</v>
      </c>
      <c r="B55" s="29" t="s">
        <v>132</v>
      </c>
      <c r="C55" s="30" t="s">
        <v>133</v>
      </c>
      <c r="D55" s="31"/>
      <c r="E55" s="16">
        <v>5.5491813000000001E-2</v>
      </c>
      <c r="F55" s="16">
        <v>4.9056425304509897E-2</v>
      </c>
      <c r="G55" s="16">
        <v>1.4937636780000001</v>
      </c>
      <c r="H55" s="16" t="s">
        <v>420</v>
      </c>
      <c r="I55" s="16">
        <v>8.9334479999999994E-2</v>
      </c>
      <c r="J55" s="16">
        <v>8.9334479999999994E-2</v>
      </c>
      <c r="K55" s="16">
        <v>8.9334479999999994E-2</v>
      </c>
      <c r="L55" s="16">
        <v>7.1467584000000001E-2</v>
      </c>
      <c r="M55" s="16">
        <v>0.18747935999999998</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413.39851785899998</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0.46836414999999998</v>
      </c>
      <c r="F59" s="16">
        <v>2.9069999999999999E-2</v>
      </c>
      <c r="G59" s="16">
        <v>0.48289872999999994</v>
      </c>
      <c r="H59" s="16">
        <v>3.3211759999999999E-3</v>
      </c>
      <c r="I59" s="16">
        <v>3.9112419611316576E-2</v>
      </c>
      <c r="J59" s="16">
        <v>4.7713859562731137E-2</v>
      </c>
      <c r="K59" s="16">
        <v>5.2985399514145715E-2</v>
      </c>
      <c r="L59" s="16">
        <v>1.0951477491168699E-4</v>
      </c>
      <c r="M59" s="16">
        <v>2.302101E-3</v>
      </c>
      <c r="N59" s="16">
        <v>0.17895215562</v>
      </c>
      <c r="O59" s="16">
        <v>5.5312465559999996E-2</v>
      </c>
      <c r="P59" s="16">
        <v>1.3680425365122E-2</v>
      </c>
      <c r="Q59" s="16">
        <v>1.7757938879999997E-2</v>
      </c>
      <c r="R59" s="16">
        <v>3.8691986759999998E-2</v>
      </c>
      <c r="S59" s="16" t="s">
        <v>423</v>
      </c>
      <c r="T59" s="16">
        <v>0.15605413916399999</v>
      </c>
      <c r="U59" s="16">
        <v>1.7109935759999999</v>
      </c>
      <c r="V59" s="16">
        <v>2.8000000000000001E-2</v>
      </c>
      <c r="W59" s="16">
        <v>6.7445489999999999E-3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449.63659400000006</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6.9010114654956003E-2</v>
      </c>
      <c r="J61" s="16">
        <v>0.69010114654956001</v>
      </c>
      <c r="K61" s="16">
        <v>2.2857056233777202</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1701242.6859767968</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0.94093389599999988</v>
      </c>
      <c r="F63" s="16">
        <v>3.1414463243873998</v>
      </c>
      <c r="G63" s="16">
        <v>11.009298741</v>
      </c>
      <c r="H63" s="16" t="s">
        <v>420</v>
      </c>
      <c r="I63" s="16">
        <v>0.91705416001199991</v>
      </c>
      <c r="J63" s="16">
        <v>0.96493045709199998</v>
      </c>
      <c r="K63" s="16">
        <v>1.131427274</v>
      </c>
      <c r="L63" s="16">
        <v>2.5677172080336001E-3</v>
      </c>
      <c r="M63" s="16">
        <v>4.2285550379999997</v>
      </c>
      <c r="N63" s="16">
        <v>1.96992E-2</v>
      </c>
      <c r="O63" s="16">
        <v>6.5664E-3</v>
      </c>
      <c r="P63" s="16">
        <v>1.31328E-4</v>
      </c>
      <c r="Q63" s="16">
        <v>1.7510399999999999E-3</v>
      </c>
      <c r="R63" s="16">
        <v>2.1887999999999999E-3</v>
      </c>
      <c r="S63" s="16" t="s">
        <v>420</v>
      </c>
      <c r="T63" s="16">
        <v>1.31328E-4</v>
      </c>
      <c r="U63" s="16">
        <v>8.7552000000000005E-2</v>
      </c>
      <c r="V63" s="16" t="s">
        <v>420</v>
      </c>
      <c r="W63" s="16">
        <v>0.57920727711999997</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0.154644262</v>
      </c>
      <c r="F64" s="16" t="s">
        <v>423</v>
      </c>
      <c r="G64" s="16" t="s">
        <v>420</v>
      </c>
      <c r="H64" s="16" t="s">
        <v>420</v>
      </c>
      <c r="I64" s="16" t="s">
        <v>423</v>
      </c>
      <c r="J64" s="16" t="s">
        <v>423</v>
      </c>
      <c r="K64" s="16" t="s">
        <v>423</v>
      </c>
      <c r="L64" s="16" t="s">
        <v>423</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600.99699999999996</v>
      </c>
      <c r="AL64" s="23" t="s">
        <v>154</v>
      </c>
    </row>
    <row r="65" spans="1:38" s="2" customFormat="1" ht="26.25" customHeight="1" thickBot="1" x14ac:dyDescent="0.3">
      <c r="A65" s="29" t="s">
        <v>49</v>
      </c>
      <c r="B65" s="29" t="s">
        <v>155</v>
      </c>
      <c r="C65" s="30" t="s">
        <v>156</v>
      </c>
      <c r="D65" s="31"/>
      <c r="E65" s="16">
        <v>0.75051151999999999</v>
      </c>
      <c r="F65" s="16" t="s">
        <v>422</v>
      </c>
      <c r="G65" s="16" t="s">
        <v>422</v>
      </c>
      <c r="H65" s="16">
        <v>8.0610136999999998E-2</v>
      </c>
      <c r="I65" s="16" t="s">
        <v>423</v>
      </c>
      <c r="J65" s="16" t="s">
        <v>423</v>
      </c>
      <c r="K65" s="16" t="s">
        <v>423</v>
      </c>
      <c r="L65" s="16" t="s">
        <v>423</v>
      </c>
      <c r="M65" s="16">
        <v>0.31938542599999997</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1189.0219999999999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3.4943639999999998E-2</v>
      </c>
      <c r="F68" s="16" t="s">
        <v>422</v>
      </c>
      <c r="G68" s="16">
        <v>0.31740984</v>
      </c>
      <c r="H68" s="16" t="s">
        <v>422</v>
      </c>
      <c r="I68" s="16" t="s">
        <v>423</v>
      </c>
      <c r="J68" s="16" t="s">
        <v>423</v>
      </c>
      <c r="K68" s="16" t="s">
        <v>423</v>
      </c>
      <c r="L68" s="16" t="s">
        <v>423</v>
      </c>
      <c r="M68" s="16">
        <v>2.3126399999999998E-2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7.6914386019999998</v>
      </c>
      <c r="F70" s="16">
        <v>10.865624159999999</v>
      </c>
      <c r="G70" s="16">
        <v>6.2580477000000005</v>
      </c>
      <c r="H70" s="16">
        <v>0.52958783099999995</v>
      </c>
      <c r="I70" s="16">
        <v>0.25979134111037994</v>
      </c>
      <c r="J70" s="16">
        <v>0.43992803896817995</v>
      </c>
      <c r="K70" s="16">
        <v>0.63360469557800014</v>
      </c>
      <c r="L70" s="16">
        <v>5.8183487947296005E-2</v>
      </c>
      <c r="M70" s="16">
        <v>1.7909748000000001</v>
      </c>
      <c r="N70" s="16">
        <v>1.1999999999999999E-3</v>
      </c>
      <c r="O70" s="16" t="s">
        <v>420</v>
      </c>
      <c r="P70" s="16">
        <v>0.34546200000000005</v>
      </c>
      <c r="Q70" s="16" t="s">
        <v>420</v>
      </c>
      <c r="R70" s="16" t="s">
        <v>420</v>
      </c>
      <c r="S70" s="16" t="s">
        <v>420</v>
      </c>
      <c r="T70" s="16">
        <v>0.63500000000000001</v>
      </c>
      <c r="U70" s="16" t="s">
        <v>420</v>
      </c>
      <c r="V70" s="16">
        <v>5.0000000000000001E-4</v>
      </c>
      <c r="W70" s="16">
        <v>0.130532814</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3.7257890169999999</v>
      </c>
      <c r="F72" s="16">
        <v>0.64572348000000002</v>
      </c>
      <c r="G72" s="16">
        <v>4.942825053</v>
      </c>
      <c r="H72" s="16" t="s">
        <v>420</v>
      </c>
      <c r="I72" s="16">
        <v>0.33584418906496821</v>
      </c>
      <c r="J72" s="16">
        <v>0.41785781414454587</v>
      </c>
      <c r="K72" s="16">
        <v>0.47857884599800005</v>
      </c>
      <c r="L72" s="16">
        <v>4.2354175223140077E-2</v>
      </c>
      <c r="M72" s="16">
        <v>148.03978841200001</v>
      </c>
      <c r="N72" s="16">
        <v>16.190588165136003</v>
      </c>
      <c r="O72" s="16">
        <v>9.6302825158560007E-2</v>
      </c>
      <c r="P72" s="16">
        <v>4.9164539936E-2</v>
      </c>
      <c r="Q72" s="16">
        <v>1.7258267756800002E-2</v>
      </c>
      <c r="R72" s="16">
        <v>1.678491917568</v>
      </c>
      <c r="S72" s="16">
        <v>0.53704804799999994</v>
      </c>
      <c r="T72" s="16">
        <v>0.9621238229162119</v>
      </c>
      <c r="U72" s="16">
        <v>2.0211936E-2</v>
      </c>
      <c r="V72" s="16">
        <v>6.5420191079999999</v>
      </c>
      <c r="W72" s="16">
        <v>4.6863999300000003</v>
      </c>
      <c r="X72" s="16">
        <v>2.6384851979999999E-2</v>
      </c>
      <c r="Y72" s="16">
        <v>5.1823847460000003E-2</v>
      </c>
      <c r="Z72" s="16">
        <v>1.496481509E-2</v>
      </c>
      <c r="AA72" s="16">
        <v>2.465579612E-2</v>
      </c>
      <c r="AB72" s="16">
        <v>0.1178293106</v>
      </c>
      <c r="AC72" s="16">
        <v>0.14551097230000001</v>
      </c>
      <c r="AD72" s="16" t="s">
        <v>422</v>
      </c>
      <c r="AE72" s="68"/>
      <c r="AF72" s="16" t="s">
        <v>422</v>
      </c>
      <c r="AG72" s="16" t="s">
        <v>422</v>
      </c>
      <c r="AH72" s="16" t="s">
        <v>422</v>
      </c>
      <c r="AI72" s="16" t="s">
        <v>422</v>
      </c>
      <c r="AJ72" s="16" t="s">
        <v>422</v>
      </c>
      <c r="AK72" s="16">
        <v>3658.06</v>
      </c>
      <c r="AL72" s="23" t="s">
        <v>175</v>
      </c>
    </row>
    <row r="73" spans="1:38" s="2" customFormat="1" ht="26.25" customHeight="1" thickBot="1" x14ac:dyDescent="0.3">
      <c r="A73" s="29" t="s">
        <v>49</v>
      </c>
      <c r="B73" s="29" t="s">
        <v>176</v>
      </c>
      <c r="C73" s="30" t="s">
        <v>177</v>
      </c>
      <c r="D73" s="31"/>
      <c r="E73" s="16">
        <v>8.1108340000000008E-3</v>
      </c>
      <c r="F73" s="16" t="s">
        <v>420</v>
      </c>
      <c r="G73" s="16">
        <v>0.20943146700000001</v>
      </c>
      <c r="H73" s="16" t="s">
        <v>420</v>
      </c>
      <c r="I73" s="16" t="s">
        <v>423</v>
      </c>
      <c r="J73" s="16" t="s">
        <v>423</v>
      </c>
      <c r="K73" s="16" t="s">
        <v>423</v>
      </c>
      <c r="L73" s="16" t="s">
        <v>423</v>
      </c>
      <c r="M73" s="16">
        <v>4.3271298999999999E-2</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4.6846733000000002E-2</v>
      </c>
      <c r="F74" s="16" t="s">
        <v>423</v>
      </c>
      <c r="G74" s="16">
        <v>8.5226079999999992E-3</v>
      </c>
      <c r="H74" s="16" t="s">
        <v>423</v>
      </c>
      <c r="I74" s="16" t="s">
        <v>423</v>
      </c>
      <c r="J74" s="16" t="s">
        <v>423</v>
      </c>
      <c r="K74" s="16" t="s">
        <v>423</v>
      </c>
      <c r="L74" s="16" t="s">
        <v>423</v>
      </c>
      <c r="M74" s="16">
        <v>0.111803456</v>
      </c>
      <c r="N74" s="16" t="s">
        <v>420</v>
      </c>
      <c r="O74" s="16" t="s">
        <v>420</v>
      </c>
      <c r="P74" s="16" t="s">
        <v>420</v>
      </c>
      <c r="Q74" s="16" t="s">
        <v>420</v>
      </c>
      <c r="R74" s="16" t="s">
        <v>420</v>
      </c>
      <c r="S74" s="16" t="s">
        <v>420</v>
      </c>
      <c r="T74" s="16" t="s">
        <v>420</v>
      </c>
      <c r="U74" s="16" t="s">
        <v>420</v>
      </c>
      <c r="V74" s="16" t="s">
        <v>420</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1.3014997760000001E-4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423</v>
      </c>
      <c r="J78" s="16" t="s">
        <v>423</v>
      </c>
      <c r="K78" s="16" t="s">
        <v>423</v>
      </c>
      <c r="L78" s="16" t="s">
        <v>423</v>
      </c>
      <c r="M78" s="16" t="s">
        <v>423</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0.441650977</v>
      </c>
      <c r="F80" s="16">
        <v>0.66588999999999998</v>
      </c>
      <c r="G80" s="16">
        <v>3.6936264109999994</v>
      </c>
      <c r="H80" s="16">
        <v>1.3239206E-2</v>
      </c>
      <c r="I80" s="16">
        <v>5.8625369568613341E-2</v>
      </c>
      <c r="J80" s="16">
        <v>8.0772240110839152E-2</v>
      </c>
      <c r="K80" s="16">
        <v>8.6785909999999994E-2</v>
      </c>
      <c r="L80" s="16">
        <v>7.1420103254297003E-5</v>
      </c>
      <c r="M80" s="16">
        <v>0.27596842399999999</v>
      </c>
      <c r="N80" s="16">
        <v>9.9818542197128295</v>
      </c>
      <c r="O80" s="16">
        <v>0.38167416310142299</v>
      </c>
      <c r="P80" s="16">
        <v>0.14240606923346899</v>
      </c>
      <c r="Q80" s="16">
        <v>1.421804397988917</v>
      </c>
      <c r="R80" s="16">
        <v>5.5381891675987997E-2</v>
      </c>
      <c r="S80" s="16">
        <v>2.7960046725039218</v>
      </c>
      <c r="T80" s="16">
        <v>8.0482415000000015E-2</v>
      </c>
      <c r="U80" s="16">
        <v>1.4267561</v>
      </c>
      <c r="V80" s="16">
        <v>28.720751394838008</v>
      </c>
      <c r="W80" s="16">
        <v>0.38607847899999997</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1.6066166600322049E-2</v>
      </c>
      <c r="J81" s="16">
        <v>7.3303311017122896E-2</v>
      </c>
      <c r="K81" s="16">
        <v>0.20272832966720339</v>
      </c>
      <c r="L81" s="16">
        <v>2.3000506480902001E-5</v>
      </c>
      <c r="M81" s="16">
        <v>0.14599999999999999</v>
      </c>
      <c r="N81" s="16">
        <v>0.61732240000000005</v>
      </c>
      <c r="O81" s="16">
        <v>1.099238E-2</v>
      </c>
      <c r="P81" s="16" t="s">
        <v>420</v>
      </c>
      <c r="Q81" s="16">
        <v>2.3555099999999999E-2</v>
      </c>
      <c r="R81" s="16">
        <v>0.2591190948</v>
      </c>
      <c r="S81" s="16">
        <v>6.3777840000000002E-2</v>
      </c>
      <c r="T81" s="16" t="s">
        <v>420</v>
      </c>
      <c r="U81" s="16" t="s">
        <v>420</v>
      </c>
      <c r="V81" s="16">
        <v>4.2814611543702501</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7.3134510874437204</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5952552</v>
      </c>
      <c r="AL82" s="23" t="s">
        <v>431</v>
      </c>
    </row>
    <row r="83" spans="1:38" s="2" customFormat="1" ht="26.25" customHeight="1" thickBot="1" x14ac:dyDescent="0.3">
      <c r="A83" s="29" t="s">
        <v>49</v>
      </c>
      <c r="B83" s="100" t="s">
        <v>205</v>
      </c>
      <c r="C83" s="35" t="s">
        <v>206</v>
      </c>
      <c r="D83" s="31"/>
      <c r="E83" s="16">
        <v>1.6965497E-2</v>
      </c>
      <c r="F83" s="16">
        <v>4.3200000000000002E-2</v>
      </c>
      <c r="G83" s="16">
        <v>7.5166409999999993E-3</v>
      </c>
      <c r="H83" s="16" t="s">
        <v>420</v>
      </c>
      <c r="I83" s="16">
        <v>8.4055174054600001E-3</v>
      </c>
      <c r="J83" s="16">
        <v>8.4055174054600001E-3</v>
      </c>
      <c r="K83" s="16">
        <v>0.12007882007800001</v>
      </c>
      <c r="L83" s="16">
        <v>2.3535448735288E-5</v>
      </c>
      <c r="M83" s="16">
        <v>0.111149626</v>
      </c>
      <c r="N83" s="16" t="s">
        <v>422</v>
      </c>
      <c r="O83" s="16" t="s">
        <v>422</v>
      </c>
      <c r="P83" s="16" t="s">
        <v>422</v>
      </c>
      <c r="Q83" s="16" t="s">
        <v>422</v>
      </c>
      <c r="R83" s="16" t="s">
        <v>422</v>
      </c>
      <c r="S83" s="16" t="s">
        <v>422</v>
      </c>
      <c r="T83" s="16" t="s">
        <v>422</v>
      </c>
      <c r="U83" s="16" t="s">
        <v>422</v>
      </c>
      <c r="V83" s="16" t="s">
        <v>422</v>
      </c>
      <c r="W83" s="16">
        <v>1.89182E-2</v>
      </c>
      <c r="X83" s="16">
        <v>2.1508702724668499E-3</v>
      </c>
      <c r="Y83" s="16">
        <v>4.5802364390720799E-4</v>
      </c>
      <c r="Z83" s="16">
        <v>2.1613990123359798E-6</v>
      </c>
      <c r="AA83" s="16">
        <v>2.1613990123359798E-6</v>
      </c>
      <c r="AB83" s="16">
        <v>2.6132167143987301E-3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0.13207728699999999</v>
      </c>
      <c r="F85" s="16">
        <v>24.599821144267374</v>
      </c>
      <c r="G85" s="16">
        <v>2.1575009999999996E-3</v>
      </c>
      <c r="H85" s="16" t="s">
        <v>420</v>
      </c>
      <c r="I85" s="16" t="s">
        <v>422</v>
      </c>
      <c r="J85" s="16" t="s">
        <v>422</v>
      </c>
      <c r="K85" s="16" t="s">
        <v>422</v>
      </c>
      <c r="L85" s="16" t="s">
        <v>422</v>
      </c>
      <c r="M85" s="16">
        <v>0.12315549699999999</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v>1.4010509999999999E-3</v>
      </c>
      <c r="F86" s="16">
        <v>2.4778737</v>
      </c>
      <c r="G86" s="16">
        <v>4.4033000000000001E-4</v>
      </c>
      <c r="H86" s="16" t="s">
        <v>420</v>
      </c>
      <c r="I86" s="16" t="s">
        <v>422</v>
      </c>
      <c r="J86" s="16" t="s">
        <v>422</v>
      </c>
      <c r="K86" s="16" t="s">
        <v>422</v>
      </c>
      <c r="L86" s="16" t="s">
        <v>422</v>
      </c>
      <c r="M86" s="16">
        <v>1.130849E-3</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0.96133639999999998</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5.3149361000000013E-2</v>
      </c>
      <c r="F88" s="16">
        <v>4.504225041911436</v>
      </c>
      <c r="G88" s="16">
        <v>1.4037164999999999E-2</v>
      </c>
      <c r="H88" s="16">
        <v>1.9333143000000001E-2</v>
      </c>
      <c r="I88" s="16" t="s">
        <v>422</v>
      </c>
      <c r="J88" s="16" t="s">
        <v>422</v>
      </c>
      <c r="K88" s="16" t="s">
        <v>422</v>
      </c>
      <c r="L88" s="16" t="s">
        <v>422</v>
      </c>
      <c r="M88" s="16">
        <v>8.9334220000000006E-2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1.806689E-3</v>
      </c>
      <c r="F89" s="16">
        <v>8.5901164049999998</v>
      </c>
      <c r="G89" s="16">
        <v>3.3979999999999999E-6</v>
      </c>
      <c r="H89" s="16">
        <v>1.4995410000000001E-3</v>
      </c>
      <c r="I89" s="16" t="s">
        <v>422</v>
      </c>
      <c r="J89" s="16" t="s">
        <v>422</v>
      </c>
      <c r="K89" s="16" t="s">
        <v>422</v>
      </c>
      <c r="L89" s="16" t="s">
        <v>422</v>
      </c>
      <c r="M89" s="16">
        <v>1.6269099999999999E-4</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3.7902283940587882</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2.7845607007273412E-2</v>
      </c>
      <c r="F91" s="16">
        <v>7.3537587226699397E-2</v>
      </c>
      <c r="G91" s="16">
        <v>1.5582063276373299E-2</v>
      </c>
      <c r="H91" s="16">
        <v>0.13370637479395719</v>
      </c>
      <c r="I91" s="16">
        <v>0.3534338146577678</v>
      </c>
      <c r="J91" s="16">
        <v>0.39145263087644028</v>
      </c>
      <c r="K91" s="16">
        <v>0.39930520421381099</v>
      </c>
      <c r="L91" s="16">
        <v>1.40524712396766E-3</v>
      </c>
      <c r="M91" s="16">
        <v>0.70451175542198574</v>
      </c>
      <c r="N91" s="16">
        <v>0.62279058179969893</v>
      </c>
      <c r="O91" s="16">
        <v>0.10284091461505983</v>
      </c>
      <c r="P91" s="16">
        <v>1.664380956543E-3</v>
      </c>
      <c r="Q91" s="16">
        <v>1.127898395886E-3</v>
      </c>
      <c r="R91" s="16">
        <v>0.17839285312071862</v>
      </c>
      <c r="S91" s="16">
        <v>7.1045218146360529</v>
      </c>
      <c r="T91" s="16">
        <v>0.32923066010515362</v>
      </c>
      <c r="U91" s="16">
        <v>3.9272082057182696E-2</v>
      </c>
      <c r="V91" s="16">
        <v>4.1086480834832821</v>
      </c>
      <c r="W91" s="16">
        <v>1.1565819950351099E-3</v>
      </c>
      <c r="X91" s="16">
        <v>1.2838060144889701E-3</v>
      </c>
      <c r="Y91" s="16">
        <v>5.2046189776580002E-4</v>
      </c>
      <c r="Z91" s="16">
        <v>5.2046189776580002E-4</v>
      </c>
      <c r="AA91" s="16">
        <v>5.2046189776580002E-4</v>
      </c>
      <c r="AB91" s="16">
        <v>2.8451917077863798E-3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0.12604356</v>
      </c>
      <c r="F93" s="16">
        <v>1.44913483794382</v>
      </c>
      <c r="G93" s="16">
        <v>1.6958414000000002E-2</v>
      </c>
      <c r="H93" s="16">
        <v>1.3999999999999999E-4</v>
      </c>
      <c r="I93" s="16">
        <v>2.047275062106494E-2</v>
      </c>
      <c r="J93" s="16">
        <v>2.9140892767187322E-2</v>
      </c>
      <c r="K93" s="16">
        <v>4.792694937771691E-2</v>
      </c>
      <c r="L93" s="16">
        <v>4.6576835200000002E-7</v>
      </c>
      <c r="M93" s="16">
        <v>0.49640747999999996</v>
      </c>
      <c r="N93" s="16" t="s">
        <v>420</v>
      </c>
      <c r="O93" s="16" t="s">
        <v>422</v>
      </c>
      <c r="P93" s="16" t="s">
        <v>420</v>
      </c>
      <c r="Q93" s="16" t="s">
        <v>422</v>
      </c>
      <c r="R93" s="16" t="s">
        <v>422</v>
      </c>
      <c r="S93" s="16" t="s">
        <v>422</v>
      </c>
      <c r="T93" s="16" t="s">
        <v>422</v>
      </c>
      <c r="U93" s="16" t="s">
        <v>422</v>
      </c>
      <c r="V93" s="16" t="s">
        <v>422</v>
      </c>
      <c r="W93" s="16">
        <v>1.2475940000000001E-3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0.57511925399999997</v>
      </c>
      <c r="F95" s="16" t="s">
        <v>422</v>
      </c>
      <c r="G95" s="16">
        <v>0.111716527</v>
      </c>
      <c r="H95" s="16" t="s">
        <v>422</v>
      </c>
      <c r="I95" s="16" t="s">
        <v>423</v>
      </c>
      <c r="J95" s="16" t="s">
        <v>423</v>
      </c>
      <c r="K95" s="16" t="s">
        <v>423</v>
      </c>
      <c r="L95" s="16" t="s">
        <v>423</v>
      </c>
      <c r="M95" s="16">
        <v>0.442489568</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0.43162943976923301</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1.2053332E-2</v>
      </c>
      <c r="F98" s="16" t="s">
        <v>423</v>
      </c>
      <c r="G98" s="16">
        <v>7.622210000000001E-4</v>
      </c>
      <c r="H98" s="16">
        <v>3.81586E-4</v>
      </c>
      <c r="I98" s="16">
        <v>0.42251842403595219</v>
      </c>
      <c r="J98" s="16">
        <v>0.43147022236597454</v>
      </c>
      <c r="K98" s="16">
        <v>0.45721365850111495</v>
      </c>
      <c r="L98" s="16">
        <v>1.1830515873006661E-3</v>
      </c>
      <c r="M98" s="16">
        <v>1.2489587999999999E-2</v>
      </c>
      <c r="N98" s="16">
        <v>1.1547037653588099</v>
      </c>
      <c r="O98" s="16">
        <v>4.3382763733340003E-3</v>
      </c>
      <c r="P98" s="16">
        <v>1.050667119238E-3</v>
      </c>
      <c r="Q98" s="16">
        <v>5.6653619174610002E-3</v>
      </c>
      <c r="R98" s="16">
        <v>0.208485843530166</v>
      </c>
      <c r="S98" s="16">
        <v>7.2104606222227002E-2</v>
      </c>
      <c r="T98" s="16">
        <v>0.170601936279375</v>
      </c>
      <c r="U98" s="16" t="s">
        <v>420</v>
      </c>
      <c r="V98" s="16">
        <v>0.11899999999999999</v>
      </c>
      <c r="W98" s="16">
        <v>0.27961433500799998</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0.16015809240000001</v>
      </c>
      <c r="F99" s="16">
        <v>3.9833906649999999</v>
      </c>
      <c r="G99" s="16" t="s">
        <v>422</v>
      </c>
      <c r="H99" s="16">
        <v>3.9262890989999999</v>
      </c>
      <c r="I99" s="16">
        <v>9.9811786656827398E-2</v>
      </c>
      <c r="J99" s="16">
        <v>0.15336933071658801</v>
      </c>
      <c r="K99" s="16">
        <v>0.33595186728395598</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492.26400000000001</v>
      </c>
      <c r="AL99" s="23" t="s">
        <v>239</v>
      </c>
    </row>
    <row r="100" spans="1:38" s="2" customFormat="1" ht="26.25" customHeight="1" thickBot="1" x14ac:dyDescent="0.3">
      <c r="A100" s="29" t="s">
        <v>237</v>
      </c>
      <c r="B100" s="29" t="s">
        <v>240</v>
      </c>
      <c r="C100" s="30" t="s">
        <v>402</v>
      </c>
      <c r="D100" s="33"/>
      <c r="E100" s="16">
        <v>0.14042084160000001</v>
      </c>
      <c r="F100" s="16">
        <v>8.1930876169999998</v>
      </c>
      <c r="G100" s="16" t="s">
        <v>422</v>
      </c>
      <c r="H100" s="16">
        <v>4.5194800759999998</v>
      </c>
      <c r="I100" s="16">
        <v>0.172672199763405</v>
      </c>
      <c r="J100" s="16">
        <v>0.26069095964510802</v>
      </c>
      <c r="K100" s="16">
        <v>0.56803768366893992</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974.44399999999996</v>
      </c>
      <c r="AL100" s="23" t="s">
        <v>239</v>
      </c>
    </row>
    <row r="101" spans="1:38" s="2" customFormat="1" ht="26.25" customHeight="1" thickBot="1" x14ac:dyDescent="0.3">
      <c r="A101" s="29" t="s">
        <v>237</v>
      </c>
      <c r="B101" s="29" t="s">
        <v>241</v>
      </c>
      <c r="C101" s="30" t="s">
        <v>242</v>
      </c>
      <c r="D101" s="33"/>
      <c r="E101" s="16">
        <v>7.5868799999999998E-4</v>
      </c>
      <c r="F101" s="16">
        <v>1.7639425390000001E-2</v>
      </c>
      <c r="G101" s="16" t="s">
        <v>422</v>
      </c>
      <c r="H101" s="16">
        <v>4.4355347070000002E-2</v>
      </c>
      <c r="I101" s="16">
        <v>1.26447493839035E-4</v>
      </c>
      <c r="J101" s="16">
        <v>3.7934248151710398E-4</v>
      </c>
      <c r="K101" s="16">
        <v>8.8513245687324199E-4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63.223999999999997</v>
      </c>
      <c r="AL101" s="23" t="s">
        <v>239</v>
      </c>
    </row>
    <row r="102" spans="1:38" s="2" customFormat="1" ht="26.25" customHeight="1" thickBot="1" x14ac:dyDescent="0.3">
      <c r="A102" s="29" t="s">
        <v>237</v>
      </c>
      <c r="B102" s="29" t="s">
        <v>243</v>
      </c>
      <c r="C102" s="30" t="s">
        <v>380</v>
      </c>
      <c r="D102" s="33"/>
      <c r="E102" s="16">
        <v>2.9736290320000001E-2</v>
      </c>
      <c r="F102" s="16">
        <v>2.1953530049999999</v>
      </c>
      <c r="G102" s="16" t="s">
        <v>422</v>
      </c>
      <c r="H102" s="16">
        <v>17.896020480000001</v>
      </c>
      <c r="I102" s="16">
        <v>4.1147625599999994E-2</v>
      </c>
      <c r="J102" s="16">
        <v>0.58925368779999998</v>
      </c>
      <c r="K102" s="16">
        <v>3.8851360680000004</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6301.3639999999996</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8.4780000000000001E-4</v>
      </c>
      <c r="F104" s="16">
        <v>4.4087179220000002E-3</v>
      </c>
      <c r="G104" s="16" t="s">
        <v>422</v>
      </c>
      <c r="H104" s="16">
        <v>1.05893655E-2</v>
      </c>
      <c r="I104" s="16">
        <v>1.34239808529172E-4</v>
      </c>
      <c r="J104" s="16">
        <v>4.02719425587515E-4</v>
      </c>
      <c r="K104" s="16">
        <v>9.3967865970420099E-4</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7.0650000000000004</v>
      </c>
      <c r="AL104" s="23" t="s">
        <v>239</v>
      </c>
    </row>
    <row r="105" spans="1:38" s="2" customFormat="1" ht="26.25" customHeight="1" thickBot="1" x14ac:dyDescent="0.3">
      <c r="A105" s="29" t="s">
        <v>237</v>
      </c>
      <c r="B105" s="29" t="s">
        <v>248</v>
      </c>
      <c r="C105" s="30" t="s">
        <v>249</v>
      </c>
      <c r="D105" s="33"/>
      <c r="E105" s="16">
        <v>9.2005000000000003E-3</v>
      </c>
      <c r="F105" s="16">
        <v>0.26125058899999998</v>
      </c>
      <c r="G105" s="16" t="s">
        <v>422</v>
      </c>
      <c r="H105" s="16">
        <v>0.12196061169700001</v>
      </c>
      <c r="I105" s="16">
        <v>2.9648640000000002E-3</v>
      </c>
      <c r="J105" s="16">
        <v>4.6681079999999998E-3</v>
      </c>
      <c r="K105" s="16">
        <v>1.0156212E-2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36.802</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5.201312491E-2</v>
      </c>
      <c r="F107" s="16">
        <v>1.9316099550000001</v>
      </c>
      <c r="G107" s="16" t="s">
        <v>422</v>
      </c>
      <c r="H107" s="16">
        <v>1.4873675129999999</v>
      </c>
      <c r="I107" s="16">
        <v>3.5120186999999997E-2</v>
      </c>
      <c r="J107" s="16">
        <v>0.46826916000000002</v>
      </c>
      <c r="K107" s="16">
        <v>2.22427851</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11706.727000000001</v>
      </c>
      <c r="AL107" s="23" t="s">
        <v>239</v>
      </c>
    </row>
    <row r="108" spans="1:38" s="2" customFormat="1" ht="26.25" customHeight="1" thickBot="1" x14ac:dyDescent="0.3">
      <c r="A108" s="29" t="s">
        <v>237</v>
      </c>
      <c r="B108" s="29" t="s">
        <v>253</v>
      </c>
      <c r="C108" s="30" t="s">
        <v>374</v>
      </c>
      <c r="D108" s="33"/>
      <c r="E108" s="16">
        <v>0.53350560309999995</v>
      </c>
      <c r="F108" s="16">
        <v>2.1547258199999999</v>
      </c>
      <c r="G108" s="16" t="s">
        <v>422</v>
      </c>
      <c r="H108" s="16">
        <v>2.8810319089999998</v>
      </c>
      <c r="I108" s="16">
        <v>3.990233E-2</v>
      </c>
      <c r="J108" s="16">
        <v>0.39902330000000003</v>
      </c>
      <c r="K108" s="16">
        <v>0.79804660000000005</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19951.165000000001</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9.1574819999999998E-3</v>
      </c>
      <c r="F110" s="16">
        <v>0.21384214499999998</v>
      </c>
      <c r="G110" s="16" t="s">
        <v>422</v>
      </c>
      <c r="H110" s="16">
        <v>0.18925817760499999</v>
      </c>
      <c r="I110" s="16">
        <v>5.0615699999999996E-3</v>
      </c>
      <c r="J110" s="16">
        <v>2.8302630000000002E-2</v>
      </c>
      <c r="K110" s="16">
        <v>2.8302630000000002E-2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437.30500000000001</v>
      </c>
      <c r="AL110" s="23" t="s">
        <v>239</v>
      </c>
    </row>
    <row r="111" spans="1:38" s="2" customFormat="1" ht="26.25" customHeight="1" thickBot="1" x14ac:dyDescent="0.3">
      <c r="A111" s="29" t="s">
        <v>237</v>
      </c>
      <c r="B111" s="29" t="s">
        <v>256</v>
      </c>
      <c r="C111" s="30" t="s">
        <v>370</v>
      </c>
      <c r="D111" s="33"/>
      <c r="E111" s="16">
        <v>6.5022000000000002E-5</v>
      </c>
      <c r="F111" s="16">
        <v>6.8981728000000006E-2</v>
      </c>
      <c r="G111" s="16" t="s">
        <v>422</v>
      </c>
      <c r="H111" s="16">
        <v>9.3053499999999997E-2</v>
      </c>
      <c r="I111" s="16">
        <v>1.3846E-4</v>
      </c>
      <c r="J111" s="16">
        <v>2.7692E-4</v>
      </c>
      <c r="K111" s="16">
        <v>6.2306999999999998E-4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65.022000000000006</v>
      </c>
      <c r="AL111" s="23" t="s">
        <v>239</v>
      </c>
    </row>
    <row r="112" spans="1:38" s="2" customFormat="1" ht="26.25" customHeight="1" thickBot="1" x14ac:dyDescent="0.3">
      <c r="A112" s="29" t="s">
        <v>257</v>
      </c>
      <c r="B112" s="29" t="s">
        <v>258</v>
      </c>
      <c r="C112" s="30" t="s">
        <v>259</v>
      </c>
      <c r="D112" s="31"/>
      <c r="E112" s="16">
        <v>2.7114400000000001</v>
      </c>
      <c r="F112" s="16" t="s">
        <v>422</v>
      </c>
      <c r="G112" s="16" t="s">
        <v>422</v>
      </c>
      <c r="H112" s="16">
        <v>2.3159992229999999</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67786000</v>
      </c>
      <c r="AL112" s="23" t="s">
        <v>412</v>
      </c>
    </row>
    <row r="113" spans="1:38" s="2" customFormat="1" ht="26.25" customHeight="1" thickBot="1" x14ac:dyDescent="0.3">
      <c r="A113" s="29" t="s">
        <v>257</v>
      </c>
      <c r="B113" s="36" t="s">
        <v>260</v>
      </c>
      <c r="C113" s="37" t="s">
        <v>261</v>
      </c>
      <c r="D113" s="31"/>
      <c r="E113" s="16">
        <v>4.1659922219999999</v>
      </c>
      <c r="F113" s="16" t="s">
        <v>422</v>
      </c>
      <c r="G113" s="16" t="s">
        <v>422</v>
      </c>
      <c r="H113" s="16">
        <v>17.436750220409998</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104149805.5382283</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1.5314059999999999E-3</v>
      </c>
      <c r="F115" s="16" t="s">
        <v>422</v>
      </c>
      <c r="G115" s="16" t="s">
        <v>422</v>
      </c>
      <c r="H115" s="16">
        <v>3.0628119999999998E-3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38285.15</v>
      </c>
      <c r="AL115" s="23" t="s">
        <v>426</v>
      </c>
    </row>
    <row r="116" spans="1:38" s="2" customFormat="1" ht="26.25" customHeight="1" thickBot="1" x14ac:dyDescent="0.3">
      <c r="A116" s="29" t="s">
        <v>257</v>
      </c>
      <c r="B116" s="29" t="s">
        <v>265</v>
      </c>
      <c r="C116" s="30" t="s">
        <v>403</v>
      </c>
      <c r="D116" s="31"/>
      <c r="E116" s="16" t="s">
        <v>423</v>
      </c>
      <c r="F116" s="16" t="s">
        <v>422</v>
      </c>
      <c r="G116" s="16" t="s">
        <v>422</v>
      </c>
      <c r="H116" s="16">
        <v>3.2444645272999999</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33355001.229700509</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2.4454175250000001E-2</v>
      </c>
      <c r="J119" s="16">
        <v>0.43731744760000002</v>
      </c>
      <c r="K119" s="16">
        <v>0.43731744760000002</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635154.69999999995</v>
      </c>
      <c r="AL119" s="23" t="s">
        <v>427</v>
      </c>
    </row>
    <row r="120" spans="1:38" s="2" customFormat="1" ht="26.25" customHeight="1" thickBot="1" x14ac:dyDescent="0.3">
      <c r="A120" s="29" t="s">
        <v>257</v>
      </c>
      <c r="B120" s="29" t="s">
        <v>271</v>
      </c>
      <c r="C120" s="30" t="s">
        <v>272</v>
      </c>
      <c r="D120" s="31"/>
      <c r="E120" s="16" t="s">
        <v>422</v>
      </c>
      <c r="F120" s="16" t="s">
        <v>422</v>
      </c>
      <c r="G120" s="16" t="s">
        <v>422</v>
      </c>
      <c r="H120" s="16">
        <v>9.9782806929999995E-2</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9.0750074253387449</v>
      </c>
      <c r="AL120" s="23" t="s">
        <v>428</v>
      </c>
    </row>
    <row r="121" spans="1:38" s="2" customFormat="1" ht="26.25" customHeight="1" thickBot="1" x14ac:dyDescent="0.3">
      <c r="A121" s="29" t="s">
        <v>257</v>
      </c>
      <c r="B121" s="29" t="s">
        <v>273</v>
      </c>
      <c r="C121" s="30" t="s">
        <v>274</v>
      </c>
      <c r="D121" s="31"/>
      <c r="E121" s="16" t="s">
        <v>420</v>
      </c>
      <c r="F121" s="16">
        <v>0.56915223979999996</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661804.93000000005</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1.54704141034989</v>
      </c>
      <c r="G125" s="16" t="s">
        <v>420</v>
      </c>
      <c r="H125" s="16" t="s">
        <v>420</v>
      </c>
      <c r="I125" s="16">
        <v>3.8375188962000003E-5</v>
      </c>
      <c r="J125" s="16">
        <v>2.5467170856600002E-4</v>
      </c>
      <c r="K125" s="16">
        <v>5.3841552998200001E-4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1162.8845139999999</v>
      </c>
      <c r="AL125" s="23" t="s">
        <v>417</v>
      </c>
    </row>
    <row r="126" spans="1:38" s="2" customFormat="1" ht="26.25" customHeight="1" thickBot="1" x14ac:dyDescent="0.3">
      <c r="A126" s="29" t="s">
        <v>282</v>
      </c>
      <c r="B126" s="29" t="s">
        <v>285</v>
      </c>
      <c r="C126" s="30" t="s">
        <v>286</v>
      </c>
      <c r="D126" s="31"/>
      <c r="E126" s="16" t="s">
        <v>420</v>
      </c>
      <c r="F126" s="16">
        <v>2.6418694840002199E-2</v>
      </c>
      <c r="G126" s="16" t="s">
        <v>422</v>
      </c>
      <c r="H126" s="16">
        <v>0.18736391999999999</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780.68299999999999</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0.20752120600000001</v>
      </c>
      <c r="F128" s="16">
        <v>3.4281067502389298E-3</v>
      </c>
      <c r="G128" s="16">
        <v>1.9651730000000002E-3</v>
      </c>
      <c r="H128" s="16" t="s">
        <v>420</v>
      </c>
      <c r="I128" s="16">
        <v>1.20408E-3</v>
      </c>
      <c r="J128" s="16">
        <v>1.59852E-3</v>
      </c>
      <c r="K128" s="16">
        <v>2.0760000000000002E-3</v>
      </c>
      <c r="L128" s="16">
        <v>6.0204000000000002E-5</v>
      </c>
      <c r="M128" s="16">
        <v>1.1101025E-2</v>
      </c>
      <c r="N128" s="16">
        <v>0.10731300000000001</v>
      </c>
      <c r="O128" s="16">
        <v>4.2500000000000003E-3</v>
      </c>
      <c r="P128" s="16">
        <v>1.5679999999999999E-3</v>
      </c>
      <c r="Q128" s="16">
        <v>6.2394999999999999E-2</v>
      </c>
      <c r="R128" s="16">
        <v>2.5774999999999999E-2</v>
      </c>
      <c r="S128" s="16">
        <v>2.6911000000000001E-2</v>
      </c>
      <c r="T128" s="16">
        <v>2.0053999999999999E-2</v>
      </c>
      <c r="U128" s="16">
        <v>2.9195290000000001E-3</v>
      </c>
      <c r="V128" s="16">
        <v>8.0716390000000002E-3</v>
      </c>
      <c r="W128" s="16">
        <v>1.3309E-2</v>
      </c>
      <c r="X128" s="16" t="s">
        <v>420</v>
      </c>
      <c r="Y128" s="16" t="s">
        <v>420</v>
      </c>
      <c r="Z128" s="16" t="s">
        <v>420</v>
      </c>
      <c r="AA128" s="16" t="s">
        <v>420</v>
      </c>
      <c r="AB128" s="16" t="s">
        <v>420</v>
      </c>
      <c r="AC128" s="16">
        <v>0.15686836363636361</v>
      </c>
      <c r="AD128" s="16" t="s">
        <v>422</v>
      </c>
      <c r="AE128" s="68"/>
      <c r="AF128" s="16" t="s">
        <v>422</v>
      </c>
      <c r="AG128" s="16" t="s">
        <v>422</v>
      </c>
      <c r="AH128" s="16" t="s">
        <v>422</v>
      </c>
      <c r="AI128" s="16" t="s">
        <v>422</v>
      </c>
      <c r="AJ128" s="16" t="s">
        <v>422</v>
      </c>
      <c r="AK128" s="16">
        <v>145.09419</v>
      </c>
      <c r="AL128" s="23" t="s">
        <v>294</v>
      </c>
    </row>
    <row r="129" spans="1:38" s="2" customFormat="1" ht="26.25" customHeight="1" thickBot="1" x14ac:dyDescent="0.3">
      <c r="A129" s="29" t="s">
        <v>282</v>
      </c>
      <c r="B129" s="29" t="s">
        <v>292</v>
      </c>
      <c r="C129" s="35" t="s">
        <v>293</v>
      </c>
      <c r="D129" s="31"/>
      <c r="E129" s="16">
        <v>7.1418469999999998E-2</v>
      </c>
      <c r="F129" s="16">
        <v>3.6122426580775199E-3</v>
      </c>
      <c r="G129" s="16">
        <v>5.7253519999999995E-3</v>
      </c>
      <c r="H129" s="16" t="s">
        <v>423</v>
      </c>
      <c r="I129" s="16" t="s">
        <v>423</v>
      </c>
      <c r="J129" s="16" t="s">
        <v>423</v>
      </c>
      <c r="K129" s="16" t="s">
        <v>423</v>
      </c>
      <c r="L129" s="16" t="s">
        <v>423</v>
      </c>
      <c r="M129" s="16">
        <v>0.5259116949999999</v>
      </c>
      <c r="N129" s="16" t="s">
        <v>423</v>
      </c>
      <c r="O129" s="16" t="s">
        <v>423</v>
      </c>
      <c r="P129" s="16" t="s">
        <v>423</v>
      </c>
      <c r="Q129" s="16" t="s">
        <v>423</v>
      </c>
      <c r="R129" s="16" t="s">
        <v>423</v>
      </c>
      <c r="S129" s="16" t="s">
        <v>423</v>
      </c>
      <c r="T129" s="16" t="s">
        <v>423</v>
      </c>
      <c r="U129" s="16" t="s">
        <v>423</v>
      </c>
      <c r="V129" s="16" t="s">
        <v>423</v>
      </c>
      <c r="W129" s="16">
        <v>1.9395632829024501</v>
      </c>
      <c r="X129" s="16" t="s">
        <v>420</v>
      </c>
      <c r="Y129" s="16" t="s">
        <v>420</v>
      </c>
      <c r="Z129" s="16" t="s">
        <v>420</v>
      </c>
      <c r="AA129" s="16" t="s">
        <v>420</v>
      </c>
      <c r="AB129" s="16" t="s">
        <v>420</v>
      </c>
      <c r="AC129" s="16">
        <v>1.9395632829024501E-2</v>
      </c>
      <c r="AD129" s="16" t="s">
        <v>422</v>
      </c>
      <c r="AE129" s="68"/>
      <c r="AF129" s="16" t="s">
        <v>422</v>
      </c>
      <c r="AG129" s="16" t="s">
        <v>422</v>
      </c>
      <c r="AH129" s="16" t="s">
        <v>422</v>
      </c>
      <c r="AI129" s="16" t="s">
        <v>422</v>
      </c>
      <c r="AJ129" s="16" t="s">
        <v>422</v>
      </c>
      <c r="AK129" s="16">
        <v>26.643480000000011</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7.4509399860348203E-5</v>
      </c>
      <c r="G131" s="16" t="s">
        <v>423</v>
      </c>
      <c r="H131" s="16" t="s">
        <v>423</v>
      </c>
      <c r="I131" s="16">
        <v>1.392E-4</v>
      </c>
      <c r="J131" s="16">
        <v>1.8479999999999999E-4</v>
      </c>
      <c r="K131" s="16">
        <v>2.4000000000000001E-4</v>
      </c>
      <c r="L131" s="16">
        <v>8.3520000000000007E-6</v>
      </c>
      <c r="M131" s="16" t="s">
        <v>423</v>
      </c>
      <c r="N131" s="16">
        <v>2.3E-3</v>
      </c>
      <c r="O131" s="16">
        <v>9.0000000000000006E-5</v>
      </c>
      <c r="P131" s="16">
        <v>3.15E-3</v>
      </c>
      <c r="Q131" s="16" t="s">
        <v>423</v>
      </c>
      <c r="R131" s="16">
        <v>3.48E-3</v>
      </c>
      <c r="S131" s="16">
        <v>2.8999999999999998E-3</v>
      </c>
      <c r="T131" s="16">
        <v>7.6999999999999996E-4</v>
      </c>
      <c r="U131" s="16" t="s">
        <v>423</v>
      </c>
      <c r="V131" s="16" t="s">
        <v>423</v>
      </c>
      <c r="W131" s="16">
        <v>4.00071949421973E-3</v>
      </c>
      <c r="X131" s="16" t="s">
        <v>420</v>
      </c>
      <c r="Y131" s="16" t="s">
        <v>420</v>
      </c>
      <c r="Z131" s="16" t="s">
        <v>420</v>
      </c>
      <c r="AA131" s="16" t="s">
        <v>420</v>
      </c>
      <c r="AB131" s="16" t="s">
        <v>420</v>
      </c>
      <c r="AC131" s="16">
        <v>7.6013670390174801E-2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1.0564275844888501E-3</v>
      </c>
      <c r="G132" s="16" t="s">
        <v>423</v>
      </c>
      <c r="H132" s="16" t="s">
        <v>423</v>
      </c>
      <c r="I132" s="16">
        <v>2.2620000000000001E-3</v>
      </c>
      <c r="J132" s="16">
        <v>3.003E-3</v>
      </c>
      <c r="K132" s="16">
        <v>3.8999999999999998E-3</v>
      </c>
      <c r="L132" s="16">
        <v>1.6965E-4</v>
      </c>
      <c r="M132" s="16" t="s">
        <v>423</v>
      </c>
      <c r="N132" s="16" t="s">
        <v>423</v>
      </c>
      <c r="O132" s="16" t="s">
        <v>423</v>
      </c>
      <c r="P132" s="16" t="s">
        <v>423</v>
      </c>
      <c r="Q132" s="16" t="s">
        <v>423</v>
      </c>
      <c r="R132" s="16" t="s">
        <v>423</v>
      </c>
      <c r="S132" s="16" t="s">
        <v>423</v>
      </c>
      <c r="T132" s="16" t="s">
        <v>423</v>
      </c>
      <c r="U132" s="16" t="s">
        <v>423</v>
      </c>
      <c r="V132" s="16" t="s">
        <v>423</v>
      </c>
      <c r="W132" s="16">
        <v>2.2689595886788001E-2</v>
      </c>
      <c r="X132" s="16" t="s">
        <v>420</v>
      </c>
      <c r="Y132" s="16" t="s">
        <v>420</v>
      </c>
      <c r="Z132" s="16" t="s">
        <v>420</v>
      </c>
      <c r="AA132" s="16" t="s">
        <v>420</v>
      </c>
      <c r="AB132" s="16" t="s">
        <v>420</v>
      </c>
      <c r="AC132" s="16">
        <v>0.11344797943394</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1.40754E-2</v>
      </c>
      <c r="J133" s="16">
        <v>1.40754E-2</v>
      </c>
      <c r="K133" s="16">
        <v>1.40754E-2</v>
      </c>
      <c r="L133" s="16" t="s">
        <v>420</v>
      </c>
      <c r="M133" s="16" t="s">
        <v>423</v>
      </c>
      <c r="N133" s="16" t="s">
        <v>420</v>
      </c>
      <c r="O133" s="16" t="s">
        <v>420</v>
      </c>
      <c r="P133" s="16">
        <v>2.3459000000000001E-2</v>
      </c>
      <c r="Q133" s="16" t="s">
        <v>420</v>
      </c>
      <c r="R133" s="16" t="s">
        <v>420</v>
      </c>
      <c r="S133" s="16" t="s">
        <v>420</v>
      </c>
      <c r="T133" s="16" t="s">
        <v>420</v>
      </c>
      <c r="U133" s="16" t="s">
        <v>420</v>
      </c>
      <c r="V133" s="16" t="s">
        <v>420</v>
      </c>
      <c r="W133" s="16">
        <v>9.3836000000000003E-2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23459</v>
      </c>
      <c r="AL133" s="23" t="s">
        <v>409</v>
      </c>
    </row>
    <row r="134" spans="1:38" s="2" customFormat="1" ht="26.25" customHeight="1" thickBot="1" x14ac:dyDescent="0.3">
      <c r="A134" s="29" t="s">
        <v>282</v>
      </c>
      <c r="B134" s="29" t="s">
        <v>303</v>
      </c>
      <c r="C134" s="30" t="s">
        <v>304</v>
      </c>
      <c r="D134" s="31"/>
      <c r="E134" s="16">
        <v>5.9900879999999997E-2</v>
      </c>
      <c r="F134" s="16" t="s">
        <v>422</v>
      </c>
      <c r="G134" s="16">
        <v>2.4256439999999998E-3</v>
      </c>
      <c r="H134" s="16" t="s">
        <v>422</v>
      </c>
      <c r="I134" s="16" t="s">
        <v>422</v>
      </c>
      <c r="J134" s="16" t="s">
        <v>422</v>
      </c>
      <c r="K134" s="16" t="s">
        <v>422</v>
      </c>
      <c r="L134" s="16" t="s">
        <v>422</v>
      </c>
      <c r="M134" s="16">
        <v>4.1469840000000001E-2</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8.1154831882816997E-2</v>
      </c>
      <c r="F135" s="16">
        <v>3.1390076482976398E-2</v>
      </c>
      <c r="G135" s="16">
        <v>2.8072426122987002E-3</v>
      </c>
      <c r="H135" s="16" t="s">
        <v>420</v>
      </c>
      <c r="I135" s="16">
        <v>0.106930423141196</v>
      </c>
      <c r="J135" s="16">
        <v>0.115096947104247</v>
      </c>
      <c r="K135" s="16">
        <v>0.11841459746423599</v>
      </c>
      <c r="L135" s="16">
        <v>4.4910777719302297E-2</v>
      </c>
      <c r="M135" s="16">
        <v>1.4248032276785101</v>
      </c>
      <c r="N135" s="16">
        <v>1.2504989818422E-2</v>
      </c>
      <c r="O135" s="16">
        <v>2.5520387384530001E-3</v>
      </c>
      <c r="P135" s="16" t="s">
        <v>420</v>
      </c>
      <c r="Q135" s="16">
        <v>1.0463358827658999E-2</v>
      </c>
      <c r="R135" s="16">
        <v>2.5520387384500001E-4</v>
      </c>
      <c r="S135" s="16">
        <v>5.1040774769070003E-3</v>
      </c>
      <c r="T135" s="16" t="s">
        <v>420</v>
      </c>
      <c r="U135" s="16">
        <v>1.7864271169170001E-3</v>
      </c>
      <c r="V135" s="16">
        <v>0.44737239085087499</v>
      </c>
      <c r="W135" s="16">
        <v>22.1091492695829</v>
      </c>
      <c r="X135" s="16">
        <v>2.52975147472E-2</v>
      </c>
      <c r="Y135" s="16">
        <v>3.3624521462669803E-2</v>
      </c>
      <c r="Z135" s="16">
        <v>1.34478003654803E-2</v>
      </c>
      <c r="AA135" s="16">
        <v>2.0398493706189302E-2</v>
      </c>
      <c r="AB135" s="16">
        <v>9.2768330281539399E-2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3.1408784274089998E-3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135201636.00299999</v>
      </c>
      <c r="AL136" s="23" t="s">
        <v>430</v>
      </c>
    </row>
    <row r="137" spans="1:38" s="2" customFormat="1" ht="26.25" customHeight="1" thickBot="1" x14ac:dyDescent="0.3">
      <c r="A137" s="29" t="s">
        <v>282</v>
      </c>
      <c r="B137" s="29" t="s">
        <v>309</v>
      </c>
      <c r="C137" s="30" t="s">
        <v>310</v>
      </c>
      <c r="D137" s="31"/>
      <c r="E137" s="16">
        <v>5.3433599999999995E-4</v>
      </c>
      <c r="F137" s="16" t="s">
        <v>420</v>
      </c>
      <c r="G137" s="16">
        <v>4.4159999999999997E-6</v>
      </c>
      <c r="H137" s="16" t="s">
        <v>420</v>
      </c>
      <c r="I137" s="16" t="s">
        <v>422</v>
      </c>
      <c r="J137" s="16" t="s">
        <v>422</v>
      </c>
      <c r="K137" s="16" t="s">
        <v>422</v>
      </c>
      <c r="L137" s="16" t="s">
        <v>422</v>
      </c>
      <c r="M137" s="16">
        <v>2.8350720000000001E-3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0.39047255085353599</v>
      </c>
      <c r="J139" s="16">
        <v>0.39052746085353601</v>
      </c>
      <c r="K139" s="16">
        <v>0.390593930853536</v>
      </c>
      <c r="L139" s="16">
        <v>1.6762E-5</v>
      </c>
      <c r="M139" s="16" t="s">
        <v>420</v>
      </c>
      <c r="N139" s="16">
        <v>1.1340612320599999E-3</v>
      </c>
      <c r="O139" s="16">
        <v>2.282888452462E-3</v>
      </c>
      <c r="P139" s="16">
        <v>2.282888452462E-3</v>
      </c>
      <c r="Q139" s="16">
        <v>3.6382338478640002E-3</v>
      </c>
      <c r="R139" s="16">
        <v>3.4667440725709999E-3</v>
      </c>
      <c r="S139" s="16">
        <v>8.0564322853189999E-3</v>
      </c>
      <c r="T139" s="16" t="s">
        <v>422</v>
      </c>
      <c r="U139" s="16" t="s">
        <v>422</v>
      </c>
      <c r="V139" s="16" t="s">
        <v>422</v>
      </c>
      <c r="W139" s="16">
        <v>3.9986079129376302</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199.72616301016637</v>
      </c>
      <c r="F141" s="55">
        <f t="shared" ref="F141:AD141" si="0">SUM(F14:F140)</f>
        <v>145.13747518413334</v>
      </c>
      <c r="G141" s="55">
        <f t="shared" si="0"/>
        <v>112.76931521980215</v>
      </c>
      <c r="H141" s="55">
        <f t="shared" si="0"/>
        <v>57.103588235001695</v>
      </c>
      <c r="I141" s="55">
        <f t="shared" si="0"/>
        <v>19.804257252149043</v>
      </c>
      <c r="J141" s="55">
        <f t="shared" si="0"/>
        <v>25.084720208416346</v>
      </c>
      <c r="K141" s="55">
        <f t="shared" si="0"/>
        <v>37.483202266505479</v>
      </c>
      <c r="L141" s="55">
        <f t="shared" si="0"/>
        <v>4.7936475558128633</v>
      </c>
      <c r="M141" s="55">
        <f t="shared" si="0"/>
        <v>414.89593803602838</v>
      </c>
      <c r="N141" s="55">
        <f t="shared" si="0"/>
        <v>36.539993073498437</v>
      </c>
      <c r="O141" s="55">
        <f t="shared" si="0"/>
        <v>1.1694167903965038</v>
      </c>
      <c r="P141" s="55">
        <f t="shared" si="0"/>
        <v>1.402253979854674</v>
      </c>
      <c r="Q141" s="55">
        <f t="shared" si="0"/>
        <v>2.1679150992541483</v>
      </c>
      <c r="R141" s="55">
        <f>SUM(R14:R140)</f>
        <v>4.6548651119261217</v>
      </c>
      <c r="S141" s="55">
        <f t="shared" si="0"/>
        <v>27.740146637069721</v>
      </c>
      <c r="T141" s="55">
        <f t="shared" si="0"/>
        <v>27.526637389084883</v>
      </c>
      <c r="U141" s="55">
        <f t="shared" si="0"/>
        <v>4.3198831276481737</v>
      </c>
      <c r="V141" s="55">
        <f t="shared" si="0"/>
        <v>61.559607900418897</v>
      </c>
      <c r="W141" s="55">
        <f t="shared" si="0"/>
        <v>56.63762938247703</v>
      </c>
      <c r="X141" s="55">
        <f t="shared" si="0"/>
        <v>1.6977358143535473</v>
      </c>
      <c r="Y141" s="55">
        <f t="shared" si="0"/>
        <v>1.8320779169904295</v>
      </c>
      <c r="Z141" s="55">
        <f t="shared" si="0"/>
        <v>0.89611582957885416</v>
      </c>
      <c r="AA141" s="55">
        <f t="shared" si="0"/>
        <v>0.95918004840753446</v>
      </c>
      <c r="AB141" s="55">
        <f t="shared" si="0"/>
        <v>5.3851096093462028</v>
      </c>
      <c r="AC141" s="55">
        <f t="shared" si="0"/>
        <v>3.6424589572580004</v>
      </c>
      <c r="AD141" s="55">
        <f t="shared" si="0"/>
        <v>1.0254033662057831</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33.232960330471307</v>
      </c>
      <c r="F143" s="16">
        <v>13.676730721329911</v>
      </c>
      <c r="G143" s="16">
        <v>0.8861617543640955</v>
      </c>
      <c r="H143" s="16">
        <v>1.0305891045190014</v>
      </c>
      <c r="I143" s="16">
        <v>2.3729307792756837</v>
      </c>
      <c r="J143" s="16">
        <v>2.3729307792756837</v>
      </c>
      <c r="K143" s="16">
        <v>2.3729307792756837</v>
      </c>
      <c r="L143" s="16">
        <v>1.6222264164421514</v>
      </c>
      <c r="M143" s="16">
        <v>111.89021069742499</v>
      </c>
      <c r="N143" s="16">
        <v>2.1251247341635886</v>
      </c>
      <c r="O143" s="16">
        <v>2.6187305686806454E-4</v>
      </c>
      <c r="P143" s="16">
        <v>1.5903617734477595E-2</v>
      </c>
      <c r="Q143" s="16">
        <v>4.2890670338783095E-4</v>
      </c>
      <c r="R143" s="16">
        <v>1.8247903001092438E-2</v>
      </c>
      <c r="S143" s="16">
        <v>1.249791638922083E-2</v>
      </c>
      <c r="T143" s="16">
        <v>2.4700833826967255E-3</v>
      </c>
      <c r="U143" s="16">
        <v>3.3406729303953313E-4</v>
      </c>
      <c r="V143" s="16">
        <v>5.7286930436667001E-2</v>
      </c>
      <c r="W143" s="16">
        <v>1.8335103999999998</v>
      </c>
      <c r="X143" s="16">
        <v>4.9363554715100004E-2</v>
      </c>
      <c r="Y143" s="16">
        <v>5.6937554851100004E-2</v>
      </c>
      <c r="Z143" s="16">
        <v>4.2594025111400001E-2</v>
      </c>
      <c r="AA143" s="16">
        <v>4.97289577366E-2</v>
      </c>
      <c r="AB143" s="16">
        <v>0.19862409241420001</v>
      </c>
      <c r="AC143" s="16">
        <v>1.8335107E-3</v>
      </c>
      <c r="AD143" s="16">
        <v>3.711721E-4</v>
      </c>
      <c r="AE143" s="68"/>
      <c r="AF143" s="16">
        <v>104967.00681853</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7.4503203673130285</v>
      </c>
      <c r="F144" s="16">
        <v>0.9779778693123774</v>
      </c>
      <c r="G144" s="16">
        <v>0.22379758057849514</v>
      </c>
      <c r="H144" s="16">
        <v>1.3109261833354036E-2</v>
      </c>
      <c r="I144" s="16">
        <v>0.92764891160242202</v>
      </c>
      <c r="J144" s="16">
        <v>0.92764891160242202</v>
      </c>
      <c r="K144" s="16">
        <v>0.92764891160242202</v>
      </c>
      <c r="L144" s="16">
        <v>0.63687065573888368</v>
      </c>
      <c r="M144" s="16">
        <v>6.6900566181279775</v>
      </c>
      <c r="N144" s="16">
        <v>2.9600859754567339E-2</v>
      </c>
      <c r="O144" s="16">
        <v>2.331215528600779E-5</v>
      </c>
      <c r="P144" s="16">
        <v>2.3070595382786931E-3</v>
      </c>
      <c r="Q144" s="16">
        <v>4.5312079195710525E-5</v>
      </c>
      <c r="R144" s="16">
        <v>3.5995783073848229E-3</v>
      </c>
      <c r="S144" s="16">
        <v>2.4174473607410621E-3</v>
      </c>
      <c r="T144" s="16">
        <v>1.1293209178860709E-4</v>
      </c>
      <c r="U144" s="16">
        <v>4.3999847819405464E-5</v>
      </c>
      <c r="V144" s="16">
        <v>7.8806056662038305E-3</v>
      </c>
      <c r="W144" s="16">
        <v>0.26874780000000004</v>
      </c>
      <c r="X144" s="16">
        <v>9.2133777954999992E-3</v>
      </c>
      <c r="Y144" s="16">
        <v>1.0351381391400001E-2</v>
      </c>
      <c r="Z144" s="16">
        <v>8.0903629900999988E-3</v>
      </c>
      <c r="AA144" s="16">
        <v>8.6299342749000009E-3</v>
      </c>
      <c r="AB144" s="16">
        <v>3.62850564519E-2</v>
      </c>
      <c r="AC144" s="16">
        <v>2.6874789999999999E-4</v>
      </c>
      <c r="AD144" s="16">
        <v>5.5955000000000002E-5</v>
      </c>
      <c r="AE144" s="68"/>
      <c r="AF144" s="16">
        <v>18241.573780423299</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44.933987893363302</v>
      </c>
      <c r="F145" s="16">
        <v>1.8981983867055787</v>
      </c>
      <c r="G145" s="16">
        <v>0.6802911107939893</v>
      </c>
      <c r="H145" s="16">
        <v>1.5609463658983299E-2</v>
      </c>
      <c r="I145" s="16">
        <v>1.2885755917845418</v>
      </c>
      <c r="J145" s="16">
        <v>1.2885755917845418</v>
      </c>
      <c r="K145" s="16">
        <v>1.2885755917845418</v>
      </c>
      <c r="L145" s="16">
        <v>0.78312623107050805</v>
      </c>
      <c r="M145" s="16">
        <v>9.6808017626016767</v>
      </c>
      <c r="N145" s="16">
        <v>1.1580915613702526E-3</v>
      </c>
      <c r="O145" s="16">
        <v>6.336256209165906E-5</v>
      </c>
      <c r="P145" s="16">
        <v>6.7135022589921468E-3</v>
      </c>
      <c r="Q145" s="16">
        <v>1.2670168960152839E-4</v>
      </c>
      <c r="R145" s="16">
        <v>1.0765144176426291E-2</v>
      </c>
      <c r="S145" s="16">
        <v>7.2190435499816172E-3</v>
      </c>
      <c r="T145" s="16">
        <v>2.5380176709348178E-4</v>
      </c>
      <c r="U145" s="16">
        <v>1.2667825501973867E-4</v>
      </c>
      <c r="V145" s="16">
        <v>2.2801382866099278E-2</v>
      </c>
      <c r="W145" s="16">
        <v>0.3391324</v>
      </c>
      <c r="X145" s="16">
        <v>4.8447476034E-3</v>
      </c>
      <c r="Y145" s="16">
        <v>2.9337638265900003E-2</v>
      </c>
      <c r="Z145" s="16">
        <v>3.2782792118000004E-2</v>
      </c>
      <c r="AA145" s="16">
        <v>7.5362740499000007E-3</v>
      </c>
      <c r="AB145" s="16">
        <v>7.4501452037200003E-2</v>
      </c>
      <c r="AC145" s="16">
        <v>2.8380210000000003E-4</v>
      </c>
      <c r="AD145" s="16">
        <v>6.6021199999999997E-5</v>
      </c>
      <c r="AE145" s="68"/>
      <c r="AF145" s="16">
        <v>54075.528445119897</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0.19486401994757738</v>
      </c>
      <c r="F146" s="16">
        <v>3.2025219484635201</v>
      </c>
      <c r="G146" s="16">
        <v>3.5520604557093731E-3</v>
      </c>
      <c r="H146" s="16">
        <v>1.4916961690133851E-3</v>
      </c>
      <c r="I146" s="16">
        <v>6.2988311447795611E-2</v>
      </c>
      <c r="J146" s="16">
        <v>6.2988311447795611E-2</v>
      </c>
      <c r="K146" s="16">
        <v>6.2988311447795611E-2</v>
      </c>
      <c r="L146" s="16">
        <v>1.0334007687387363E-2</v>
      </c>
      <c r="M146" s="16">
        <v>14.60390274863131</v>
      </c>
      <c r="N146" s="16">
        <v>6.8293182680323236E-2</v>
      </c>
      <c r="O146" s="16">
        <v>1.0743210325781386E-3</v>
      </c>
      <c r="P146" s="16">
        <v>2.6521563649735272E-4</v>
      </c>
      <c r="Q146" s="16">
        <v>9.1453667757707856E-6</v>
      </c>
      <c r="R146" s="16">
        <v>4.6898384765829406E-3</v>
      </c>
      <c r="S146" s="16">
        <v>0.18239120823075031</v>
      </c>
      <c r="T146" s="16">
        <v>7.540655538101953E-3</v>
      </c>
      <c r="U146" s="16">
        <v>1.0696358390632512E-3</v>
      </c>
      <c r="V146" s="16">
        <v>0.10646969636544662</v>
      </c>
      <c r="W146" s="16">
        <v>2.0235E-2</v>
      </c>
      <c r="X146" s="16">
        <v>2.819916215E-4</v>
      </c>
      <c r="Y146" s="16">
        <v>4.813485459E-4</v>
      </c>
      <c r="Z146" s="16">
        <v>1.8567784709999999E-4</v>
      </c>
      <c r="AA146" s="16">
        <v>5.5846566369999997E-4</v>
      </c>
      <c r="AB146" s="16">
        <v>1.5074836782000001E-3</v>
      </c>
      <c r="AC146" s="16">
        <v>2.0234899999999998E-5</v>
      </c>
      <c r="AD146" s="16">
        <v>1.62103E-5</v>
      </c>
      <c r="AE146" s="68"/>
      <c r="AF146" s="16">
        <v>1342.2076501004001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2.8227225145496249</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130.97556667300907</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0.57204654749047956</v>
      </c>
      <c r="J148" s="16">
        <v>1.0341637174542313</v>
      </c>
      <c r="K148" s="16">
        <v>1.3986632858671697</v>
      </c>
      <c r="L148" s="16">
        <v>6.2130885629158722E-2</v>
      </c>
      <c r="M148" s="16" t="s">
        <v>422</v>
      </c>
      <c r="N148" s="16">
        <v>1.2804487050696849</v>
      </c>
      <c r="O148" s="16">
        <v>6.2303254684208378E-3</v>
      </c>
      <c r="P148" s="16">
        <v>0</v>
      </c>
      <c r="Q148" s="16">
        <v>1.4919919054770758E-2</v>
      </c>
      <c r="R148" s="16">
        <v>0.47127524756457262</v>
      </c>
      <c r="S148" s="16">
        <v>10.2920477173928</v>
      </c>
      <c r="T148" s="16">
        <v>7.6552839179487964E-2</v>
      </c>
      <c r="U148" s="16">
        <v>1.144093094980958E-2</v>
      </c>
      <c r="V148" s="16">
        <v>4.5011137919796882</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53222.750919372898</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0.30199185996405342</v>
      </c>
      <c r="J149" s="16">
        <v>0.55924418511861795</v>
      </c>
      <c r="K149" s="16">
        <v>1.1184883702372359</v>
      </c>
      <c r="L149" s="16">
        <v>1.1855976724514701E-2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53222.750919372898</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199.72616301016637</v>
      </c>
      <c r="F152" s="55">
        <f t="shared" ref="F152:AD152" si="1">F141 + F151 + IF(AND(OR($B$4="AT",$B$4="BE",$B$4="CH",$B$4="GB",$B$4="IE",$B$4="LT",$B$4="LU",$B$4="NL"),SUM(F143:F149)&gt;0),SUM(F143:F149)-SUM(F27:F33),0)</f>
        <v>145.13747518413334</v>
      </c>
      <c r="G152" s="55">
        <f t="shared" si="1"/>
        <v>112.76931521980215</v>
      </c>
      <c r="H152" s="55">
        <f t="shared" si="1"/>
        <v>57.103588235001695</v>
      </c>
      <c r="I152" s="55">
        <f t="shared" si="1"/>
        <v>19.804257252149043</v>
      </c>
      <c r="J152" s="55">
        <f t="shared" si="1"/>
        <v>25.084720208416346</v>
      </c>
      <c r="K152" s="55">
        <f t="shared" si="1"/>
        <v>37.483202266505479</v>
      </c>
      <c r="L152" s="55">
        <f t="shared" si="1"/>
        <v>4.7936475558128633</v>
      </c>
      <c r="M152" s="55">
        <f t="shared" si="1"/>
        <v>414.89593803602838</v>
      </c>
      <c r="N152" s="55">
        <f t="shared" si="1"/>
        <v>36.539993073498437</v>
      </c>
      <c r="O152" s="55">
        <f t="shared" si="1"/>
        <v>1.1694167903965038</v>
      </c>
      <c r="P152" s="55">
        <f t="shared" si="1"/>
        <v>1.402253979854674</v>
      </c>
      <c r="Q152" s="55">
        <f t="shared" si="1"/>
        <v>2.1679150992541483</v>
      </c>
      <c r="R152" s="55">
        <f t="shared" si="1"/>
        <v>4.6548651119261217</v>
      </c>
      <c r="S152" s="55">
        <f t="shared" si="1"/>
        <v>27.740146637069721</v>
      </c>
      <c r="T152" s="55">
        <f t="shared" si="1"/>
        <v>27.526637389084883</v>
      </c>
      <c r="U152" s="55">
        <f t="shared" si="1"/>
        <v>4.3198831276481737</v>
      </c>
      <c r="V152" s="55">
        <f t="shared" si="1"/>
        <v>61.559607900418897</v>
      </c>
      <c r="W152" s="55">
        <f t="shared" si="1"/>
        <v>56.63762938247703</v>
      </c>
      <c r="X152" s="55">
        <f t="shared" si="1"/>
        <v>1.6977358143535473</v>
      </c>
      <c r="Y152" s="55">
        <f t="shared" si="1"/>
        <v>1.8320779169904295</v>
      </c>
      <c r="Z152" s="55">
        <f t="shared" si="1"/>
        <v>0.89611582957885416</v>
      </c>
      <c r="AA152" s="55">
        <f t="shared" si="1"/>
        <v>0.95918004840753446</v>
      </c>
      <c r="AB152" s="55">
        <f t="shared" si="1"/>
        <v>5.3851096093462028</v>
      </c>
      <c r="AC152" s="55">
        <f t="shared" si="1"/>
        <v>3.6424589572580004</v>
      </c>
      <c r="AD152" s="55">
        <f t="shared" si="1"/>
        <v>1.0254033662057831</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199.72616301016637</v>
      </c>
      <c r="F154" s="55">
        <f>F141 + F153 - IF(OR($B$6=2005,$B$6&gt;=2020),SUM(F99:F122),0) + IF(AND(OR($B$4="AT",$B$4="BE",$B$4="CH",$B$4="GB",$B$4="IE",$B$4="LT",$B$4="LU",$B$4="NL"),SUM(F143:F149)&gt;0),SUM(F143:F149)-SUM(F27:F33),0)</f>
        <v>145.13747518413334</v>
      </c>
      <c r="G154" s="55">
        <f>G141 + G153 + IF(AND(OR($B$4="AT",$B$4="BE",$B$4="CH",$B$4="GB",$B$4="IE",$B$4="LT",$B$4="LU",$B$4="NL"),SUM(G143:G149)&gt;0),SUM(G143:G149)-SUM(G27:G33),0)</f>
        <v>112.76931521980215</v>
      </c>
      <c r="H154" s="55">
        <f t="shared" ref="H154:AD154" si="2">H141 + H153 + IF(AND(OR($B$4="AT",$B$4="BE",$B$4="CH",$B$4="GB",$B$4="IE",$B$4="LT",$B$4="LU",$B$4="NL"),SUM(H143:H149)&gt;0),SUM(H143:H149)-SUM(H27:H33),0)</f>
        <v>57.103588235001695</v>
      </c>
      <c r="I154" s="55">
        <f t="shared" si="2"/>
        <v>19.804257252149043</v>
      </c>
      <c r="J154" s="55">
        <f t="shared" si="2"/>
        <v>25.084720208416346</v>
      </c>
      <c r="K154" s="55">
        <f t="shared" si="2"/>
        <v>37.483202266505479</v>
      </c>
      <c r="L154" s="55">
        <f t="shared" si="2"/>
        <v>4.7936475558128633</v>
      </c>
      <c r="M154" s="55">
        <f t="shared" si="2"/>
        <v>414.89593803602838</v>
      </c>
      <c r="N154" s="55">
        <f t="shared" si="2"/>
        <v>36.539993073498437</v>
      </c>
      <c r="O154" s="55">
        <f t="shared" si="2"/>
        <v>1.1694167903965038</v>
      </c>
      <c r="P154" s="55">
        <f t="shared" si="2"/>
        <v>1.402253979854674</v>
      </c>
      <c r="Q154" s="55">
        <f t="shared" si="2"/>
        <v>2.1679150992541483</v>
      </c>
      <c r="R154" s="55">
        <f t="shared" si="2"/>
        <v>4.6548651119261217</v>
      </c>
      <c r="S154" s="55">
        <f t="shared" si="2"/>
        <v>27.740146637069721</v>
      </c>
      <c r="T154" s="55">
        <f t="shared" si="2"/>
        <v>27.526637389084883</v>
      </c>
      <c r="U154" s="55">
        <f t="shared" si="2"/>
        <v>4.3198831276481737</v>
      </c>
      <c r="V154" s="55">
        <f t="shared" si="2"/>
        <v>61.559607900418897</v>
      </c>
      <c r="W154" s="55">
        <f t="shared" si="2"/>
        <v>56.63762938247703</v>
      </c>
      <c r="X154" s="55">
        <f t="shared" si="2"/>
        <v>1.6977358143535473</v>
      </c>
      <c r="Y154" s="55">
        <f t="shared" si="2"/>
        <v>1.8320779169904295</v>
      </c>
      <c r="Z154" s="55">
        <f t="shared" si="2"/>
        <v>0.89611582957885416</v>
      </c>
      <c r="AA154" s="55">
        <f t="shared" si="2"/>
        <v>0.95918004840753446</v>
      </c>
      <c r="AB154" s="55">
        <f t="shared" si="2"/>
        <v>5.3851096093462028</v>
      </c>
      <c r="AC154" s="55">
        <f t="shared" si="2"/>
        <v>3.6424589572580004</v>
      </c>
      <c r="AD154" s="55">
        <f t="shared" si="2"/>
        <v>1.0254033662057831</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14.953115112610901</v>
      </c>
      <c r="F157" s="55">
        <v>0.22198451593868199</v>
      </c>
      <c r="G157" s="55">
        <v>0.88507320329740702</v>
      </c>
      <c r="H157" s="55" t="s">
        <v>420</v>
      </c>
      <c r="I157" s="55">
        <v>0.152284057704555</v>
      </c>
      <c r="J157" s="55">
        <v>0.152284057704555</v>
      </c>
      <c r="K157" s="55">
        <v>0.152284057704555</v>
      </c>
      <c r="L157" s="55">
        <v>0.114213043278416</v>
      </c>
      <c r="M157" s="55">
        <v>2.0841806831558398</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2.8565203732089199E-2</v>
      </c>
      <c r="F158" s="55">
        <v>6.4895128905757401E-3</v>
      </c>
      <c r="G158" s="55">
        <v>1.8360588590878601E-3</v>
      </c>
      <c r="H158" s="55" t="s">
        <v>420</v>
      </c>
      <c r="I158" s="55">
        <v>2.03960497705242E-4</v>
      </c>
      <c r="J158" s="55">
        <v>2.03960497705242E-4</v>
      </c>
      <c r="K158" s="55">
        <v>2.03960497705242E-4</v>
      </c>
      <c r="L158" s="55">
        <v>1.5297037327893101E-4</v>
      </c>
      <c r="M158" s="55">
        <v>0.44484166304145301</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20.504552723208491</v>
      </c>
      <c r="F159" s="55">
        <v>1.0625874579507737</v>
      </c>
      <c r="G159" s="55">
        <v>12.955790983527473</v>
      </c>
      <c r="H159" s="55">
        <v>2.6620584603025354E-3</v>
      </c>
      <c r="I159" s="55">
        <v>1.0330414775328995</v>
      </c>
      <c r="J159" s="55">
        <v>1.0904326707291718</v>
      </c>
      <c r="K159" s="55">
        <v>1.1478238639254437</v>
      </c>
      <c r="L159" s="55">
        <v>0.2083789468730875</v>
      </c>
      <c r="M159" s="55">
        <v>5.5854067131471981</v>
      </c>
      <c r="N159" s="55">
        <v>5.0736661610382122E-2</v>
      </c>
      <c r="O159" s="55">
        <v>7.0797080620745604E-3</v>
      </c>
      <c r="P159" s="55">
        <v>9.3199955968996107E-3</v>
      </c>
      <c r="Q159" s="55">
        <v>0.10561000684664884</v>
      </c>
      <c r="R159" s="55" t="s">
        <v>420</v>
      </c>
      <c r="S159" s="55">
        <v>0.10561000684664887</v>
      </c>
      <c r="T159" s="55">
        <v>6.0255567796220726</v>
      </c>
      <c r="U159" s="55">
        <v>0.10147332322076483</v>
      </c>
      <c r="V159" s="55">
        <v>0.23362288904154699</v>
      </c>
      <c r="W159" s="55" t="s">
        <v>420</v>
      </c>
      <c r="X159" s="55">
        <v>1.025801133109272E-2</v>
      </c>
      <c r="Y159" s="55">
        <v>9.5910674855729204E-3</v>
      </c>
      <c r="Z159" s="55">
        <v>4.05659104218151E-3</v>
      </c>
      <c r="AA159" s="55" t="s">
        <v>420</v>
      </c>
      <c r="AB159" s="55">
        <v>2.3905669858847081E-2</v>
      </c>
      <c r="AC159" s="55" t="s">
        <v>422</v>
      </c>
      <c r="AD159" s="55" t="s">
        <v>422</v>
      </c>
      <c r="AE159" s="77"/>
      <c r="AF159" s="55">
        <v>212169.96896999999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14.318146093515583</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321.02452866081308</v>
      </c>
      <c r="F173" s="14">
        <f t="shared" ref="F173:AD173" si="3">SUM(F14:F140)+SUM(F143:F149)+SUM(F157:F164)</f>
        <v>183.32483420478997</v>
      </c>
      <c r="G173" s="14">
        <f t="shared" si="3"/>
        <v>128.4058179716784</v>
      </c>
      <c r="H173" s="14">
        <f t="shared" si="3"/>
        <v>58.167049819642351</v>
      </c>
      <c r="I173" s="14">
        <f t="shared" si="3"/>
        <v>26.515968749449179</v>
      </c>
      <c r="J173" s="14">
        <f t="shared" si="3"/>
        <v>32.573192394031075</v>
      </c>
      <c r="K173" s="14">
        <f t="shared" si="3"/>
        <v>45.952809398848032</v>
      </c>
      <c r="L173" s="14">
        <f t="shared" si="3"/>
        <v>8.2429366896302483</v>
      </c>
      <c r="M173" s="14">
        <f t="shared" si="3"/>
        <v>565.87533892215879</v>
      </c>
      <c r="N173" s="14">
        <f t="shared" si="3"/>
        <v>40.095355308338348</v>
      </c>
      <c r="O173" s="14">
        <f t="shared" si="3"/>
        <v>1.1841496927338231</v>
      </c>
      <c r="P173" s="14">
        <f t="shared" si="3"/>
        <v>1.4367633706198195</v>
      </c>
      <c r="Q173" s="14">
        <f t="shared" si="3"/>
        <v>2.2890550909945291</v>
      </c>
      <c r="R173" s="14">
        <f t="shared" si="3"/>
        <v>5.163442823452181</v>
      </c>
      <c r="S173" s="14">
        <f t="shared" si="3"/>
        <v>38.342329976839864</v>
      </c>
      <c r="T173" s="14">
        <f t="shared" si="3"/>
        <v>33.639124480666126</v>
      </c>
      <c r="U173" s="14">
        <f t="shared" si="3"/>
        <v>4.4343717630536901</v>
      </c>
      <c r="V173" s="14">
        <f t="shared" si="3"/>
        <v>66.488783196774548</v>
      </c>
      <c r="W173" s="14">
        <f t="shared" si="3"/>
        <v>59.099254982477028</v>
      </c>
      <c r="X173" s="14">
        <f t="shared" si="3"/>
        <v>1.7716974974201398</v>
      </c>
      <c r="Y173" s="14">
        <f t="shared" si="3"/>
        <v>1.9387769075303023</v>
      </c>
      <c r="Z173" s="14">
        <f t="shared" si="3"/>
        <v>0.98382527868763558</v>
      </c>
      <c r="AA173" s="14">
        <f t="shared" si="3"/>
        <v>1.0256336801326345</v>
      </c>
      <c r="AB173" s="14">
        <f t="shared" si="3"/>
        <v>5.7199333637865495</v>
      </c>
      <c r="AC173" s="14">
        <f t="shared" si="3"/>
        <v>3.6448652528580006</v>
      </c>
      <c r="AD173" s="14">
        <f t="shared" si="3"/>
        <v>1.0259127248057831</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3"/>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5.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2002</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2002</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24.126246289681003</v>
      </c>
      <c r="F14" s="16">
        <v>0.4439877071647349</v>
      </c>
      <c r="G14" s="16">
        <v>22.706199574700001</v>
      </c>
      <c r="H14" s="16">
        <v>1.3549E-2</v>
      </c>
      <c r="I14" s="16">
        <v>0.52477476163547143</v>
      </c>
      <c r="J14" s="16">
        <v>1.0591172460754712</v>
      </c>
      <c r="K14" s="16">
        <v>1.7768958435554716</v>
      </c>
      <c r="L14" s="16">
        <v>2.0600190069692062E-2</v>
      </c>
      <c r="M14" s="16">
        <v>2.4515109538599993</v>
      </c>
      <c r="N14" s="16">
        <v>0.32130587995382204</v>
      </c>
      <c r="O14" s="16">
        <v>6.8625993628741999E-2</v>
      </c>
      <c r="P14" s="16">
        <v>1.031838229070241</v>
      </c>
      <c r="Q14" s="16">
        <v>0.185301517001696</v>
      </c>
      <c r="R14" s="16">
        <v>0.31351482509051498</v>
      </c>
      <c r="S14" s="16">
        <v>0.239245932144141</v>
      </c>
      <c r="T14" s="16">
        <v>1.309560423907898</v>
      </c>
      <c r="U14" s="16">
        <v>0.397208896095194</v>
      </c>
      <c r="V14" s="16">
        <v>1.0836626951890789</v>
      </c>
      <c r="W14" s="16">
        <v>0.98482903069604755</v>
      </c>
      <c r="X14" s="16">
        <v>1.3449503247799999E-4</v>
      </c>
      <c r="Y14" s="16">
        <v>4.7858974457999997E-5</v>
      </c>
      <c r="Z14" s="16">
        <v>3.4034829158000004E-5</v>
      </c>
      <c r="AA14" s="16">
        <v>1.5587118303799998E-4</v>
      </c>
      <c r="AB14" s="16">
        <v>3.72260017668E-4</v>
      </c>
      <c r="AC14" s="16">
        <v>3.0274283591720956</v>
      </c>
      <c r="AD14" s="16">
        <v>3.5202869094999997E-3</v>
      </c>
      <c r="AE14" s="68"/>
      <c r="AF14" s="16">
        <v>5138.7237999999998</v>
      </c>
      <c r="AG14" s="16">
        <v>93140.301000000007</v>
      </c>
      <c r="AH14" s="16">
        <v>112668.567833935</v>
      </c>
      <c r="AI14" s="16">
        <v>5879.6867214048798</v>
      </c>
      <c r="AJ14" s="16">
        <v>6902.3124784079801</v>
      </c>
      <c r="AK14" s="16" t="s">
        <v>422</v>
      </c>
      <c r="AL14" s="23" t="s">
        <v>45</v>
      </c>
    </row>
    <row r="15" spans="1:38" s="1" customFormat="1" ht="26.25" customHeight="1" thickBot="1" x14ac:dyDescent="0.3">
      <c r="A15" s="29" t="s">
        <v>49</v>
      </c>
      <c r="B15" s="29" t="s">
        <v>50</v>
      </c>
      <c r="C15" s="30" t="s">
        <v>51</v>
      </c>
      <c r="D15" s="31"/>
      <c r="E15" s="16">
        <v>6.2764628390838588</v>
      </c>
      <c r="F15" s="16">
        <v>0.39796537447373098</v>
      </c>
      <c r="G15" s="16">
        <v>21.465840624690998</v>
      </c>
      <c r="H15" s="16">
        <v>9.7000000000000005E-4</v>
      </c>
      <c r="I15" s="16">
        <v>0.45708915569071573</v>
      </c>
      <c r="J15" s="16">
        <v>0.52012508322786088</v>
      </c>
      <c r="K15" s="16">
        <v>0.64619693830215108</v>
      </c>
      <c r="L15" s="16">
        <v>4.5385488122150604E-2</v>
      </c>
      <c r="M15" s="16">
        <v>7.5909369259032058</v>
      </c>
      <c r="N15" s="16">
        <v>3.6417797463159998E-2</v>
      </c>
      <c r="O15" s="16">
        <v>4.5167075996479997E-3</v>
      </c>
      <c r="P15" s="16">
        <v>1.8196980707440001E-3</v>
      </c>
      <c r="Q15" s="16">
        <v>1.1634967516572E-2</v>
      </c>
      <c r="R15" s="16">
        <v>0.50488648394696001</v>
      </c>
      <c r="S15" s="16">
        <v>0.12515235341688</v>
      </c>
      <c r="T15" s="16">
        <v>8.6129594000000012</v>
      </c>
      <c r="U15" s="16">
        <v>0.11798392508968</v>
      </c>
      <c r="V15" s="16">
        <v>0.58302916446199993</v>
      </c>
      <c r="W15" s="16">
        <v>5.3438221399999999E-2</v>
      </c>
      <c r="X15" s="16" t="s">
        <v>420</v>
      </c>
      <c r="Y15" s="16" t="s">
        <v>420</v>
      </c>
      <c r="Z15" s="16" t="s">
        <v>420</v>
      </c>
      <c r="AA15" s="16" t="s">
        <v>420</v>
      </c>
      <c r="AB15" s="16" t="s">
        <v>420</v>
      </c>
      <c r="AC15" s="16" t="s">
        <v>422</v>
      </c>
      <c r="AD15" s="16" t="s">
        <v>422</v>
      </c>
      <c r="AE15" s="68"/>
      <c r="AF15" s="16">
        <v>63162.832574799999</v>
      </c>
      <c r="AG15" s="16" t="s">
        <v>422</v>
      </c>
      <c r="AH15" s="16">
        <v>1927.1887911583999</v>
      </c>
      <c r="AI15" s="16" t="s">
        <v>422</v>
      </c>
      <c r="AJ15" s="16" t="s">
        <v>422</v>
      </c>
      <c r="AK15" s="16" t="s">
        <v>422</v>
      </c>
      <c r="AL15" s="23" t="s">
        <v>45</v>
      </c>
    </row>
    <row r="16" spans="1:38" s="1" customFormat="1" ht="26.25" customHeight="1" thickBot="1" x14ac:dyDescent="0.3">
      <c r="A16" s="29" t="s">
        <v>49</v>
      </c>
      <c r="B16" s="29" t="s">
        <v>52</v>
      </c>
      <c r="C16" s="30" t="s">
        <v>53</v>
      </c>
      <c r="D16" s="31"/>
      <c r="E16" s="16">
        <v>2.0757381191370152</v>
      </c>
      <c r="F16" s="16" t="s">
        <v>423</v>
      </c>
      <c r="G16" s="16">
        <v>0.27654923005312798</v>
      </c>
      <c r="H16" s="16" t="s">
        <v>422</v>
      </c>
      <c r="I16" s="16" t="s">
        <v>423</v>
      </c>
      <c r="J16" s="16" t="s">
        <v>423</v>
      </c>
      <c r="K16" s="16" t="s">
        <v>423</v>
      </c>
      <c r="L16" s="16" t="s">
        <v>423</v>
      </c>
      <c r="M16" s="16">
        <v>0.1537254080900492</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4182.9336000000003</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0.46573168131592202</v>
      </c>
      <c r="F17" s="16">
        <v>2.0964050910334455E-2</v>
      </c>
      <c r="G17" s="16">
        <v>0.21281066010822794</v>
      </c>
      <c r="H17" s="16" t="s">
        <v>420</v>
      </c>
      <c r="I17" s="16">
        <v>3.13964588062811E-2</v>
      </c>
      <c r="J17" s="16">
        <v>3.6617558883184603E-2</v>
      </c>
      <c r="K17" s="16">
        <v>4.56194687965185E-2</v>
      </c>
      <c r="L17" s="16">
        <v>2.7117662406880199E-3</v>
      </c>
      <c r="M17" s="16">
        <v>0.29016194849845389</v>
      </c>
      <c r="N17" s="16">
        <v>4.1205405117129999E-3</v>
      </c>
      <c r="O17" s="16">
        <v>1.088791625827E-3</v>
      </c>
      <c r="P17" s="16">
        <v>2.3258932623950001E-3</v>
      </c>
      <c r="Q17" s="16">
        <v>5.9180615967619997E-3</v>
      </c>
      <c r="R17" s="16">
        <v>2.2794615804450002E-3</v>
      </c>
      <c r="S17" s="16">
        <v>4.7137748688650003E-3</v>
      </c>
      <c r="T17" s="16">
        <v>0.223028811464903</v>
      </c>
      <c r="U17" s="16">
        <v>2.192720998097E-3</v>
      </c>
      <c r="V17" s="16">
        <v>7.6852287624488994E-2</v>
      </c>
      <c r="W17" s="16">
        <v>1.018106614E-2</v>
      </c>
      <c r="X17" s="16" t="s">
        <v>420</v>
      </c>
      <c r="Y17" s="16" t="s">
        <v>420</v>
      </c>
      <c r="Z17" s="16" t="s">
        <v>420</v>
      </c>
      <c r="AA17" s="16" t="s">
        <v>420</v>
      </c>
      <c r="AB17" s="16" t="s">
        <v>420</v>
      </c>
      <c r="AC17" s="16" t="s">
        <v>422</v>
      </c>
      <c r="AD17" s="16" t="s">
        <v>422</v>
      </c>
      <c r="AE17" s="68"/>
      <c r="AF17" s="16">
        <v>903.47904687248001</v>
      </c>
      <c r="AG17" s="16">
        <v>0</v>
      </c>
      <c r="AH17" s="16">
        <v>9875.8638372416008</v>
      </c>
      <c r="AI17" s="16" t="s">
        <v>422</v>
      </c>
      <c r="AJ17" s="16" t="s">
        <v>422</v>
      </c>
      <c r="AK17" s="16" t="s">
        <v>422</v>
      </c>
      <c r="AL17" s="23" t="s">
        <v>45</v>
      </c>
    </row>
    <row r="18" spans="1:38" s="2" customFormat="1" ht="26.25" customHeight="1" thickBot="1" x14ac:dyDescent="0.3">
      <c r="A18" s="29" t="s">
        <v>49</v>
      </c>
      <c r="B18" s="29" t="s">
        <v>56</v>
      </c>
      <c r="C18" s="30" t="s">
        <v>57</v>
      </c>
      <c r="D18" s="31"/>
      <c r="E18" s="16">
        <v>0.30294719661804753</v>
      </c>
      <c r="F18" s="16">
        <v>1.71339206933281E-2</v>
      </c>
      <c r="G18" s="16">
        <v>0.18697168530862257</v>
      </c>
      <c r="H18" s="16" t="s">
        <v>420</v>
      </c>
      <c r="I18" s="16">
        <v>8.2384297353175706E-2</v>
      </c>
      <c r="J18" s="16">
        <v>9.5029254846389993E-2</v>
      </c>
      <c r="K18" s="16">
        <v>0.112965173581326</v>
      </c>
      <c r="L18" s="16">
        <v>8.2171178695406109E-3</v>
      </c>
      <c r="M18" s="16">
        <v>0.29061763157978138</v>
      </c>
      <c r="N18" s="16">
        <v>0.12792125697254</v>
      </c>
      <c r="O18" s="16">
        <v>3.426832662773E-3</v>
      </c>
      <c r="P18" s="16">
        <v>8.2160385644799994E-3</v>
      </c>
      <c r="Q18" s="16">
        <v>9.7415263767140006E-3</v>
      </c>
      <c r="R18" s="16">
        <v>1.5834978988322999E-2</v>
      </c>
      <c r="S18" s="16">
        <v>2.3352399884019E-2</v>
      </c>
      <c r="T18" s="16">
        <v>0.3559101271799</v>
      </c>
      <c r="U18" s="16">
        <v>5.346349764093E-3</v>
      </c>
      <c r="V18" s="16">
        <v>0.29961638159679999</v>
      </c>
      <c r="W18" s="16">
        <v>1.3962498950000001E-2</v>
      </c>
      <c r="X18" s="16" t="s">
        <v>420</v>
      </c>
      <c r="Y18" s="16" t="s">
        <v>420</v>
      </c>
      <c r="Z18" s="16" t="s">
        <v>420</v>
      </c>
      <c r="AA18" s="16" t="s">
        <v>420</v>
      </c>
      <c r="AB18" s="16" t="s">
        <v>420</v>
      </c>
      <c r="AC18" s="16" t="s">
        <v>420</v>
      </c>
      <c r="AD18" s="16" t="s">
        <v>422</v>
      </c>
      <c r="AE18" s="68"/>
      <c r="AF18" s="16">
        <v>1497.3720064357001</v>
      </c>
      <c r="AG18" s="16">
        <v>904.69600000000003</v>
      </c>
      <c r="AH18" s="16">
        <v>4292.5024065352</v>
      </c>
      <c r="AI18" s="16" t="s">
        <v>422</v>
      </c>
      <c r="AJ18" s="16" t="s">
        <v>422</v>
      </c>
      <c r="AK18" s="16" t="s">
        <v>422</v>
      </c>
      <c r="AL18" s="23" t="s">
        <v>45</v>
      </c>
    </row>
    <row r="19" spans="1:38" s="2" customFormat="1" ht="26.25" customHeight="1" thickBot="1" x14ac:dyDescent="0.3">
      <c r="A19" s="29" t="s">
        <v>49</v>
      </c>
      <c r="B19" s="29" t="s">
        <v>58</v>
      </c>
      <c r="C19" s="30" t="s">
        <v>59</v>
      </c>
      <c r="D19" s="31"/>
      <c r="E19" s="16">
        <v>3.9733914693922356</v>
      </c>
      <c r="F19" s="16">
        <v>0.25683144145148701</v>
      </c>
      <c r="G19" s="16">
        <v>2.6277782823766707</v>
      </c>
      <c r="H19" s="16" t="s">
        <v>420</v>
      </c>
      <c r="I19" s="16">
        <v>0.28800390785888802</v>
      </c>
      <c r="J19" s="16">
        <v>0.37557340311396797</v>
      </c>
      <c r="K19" s="16">
        <v>0.50812276273754098</v>
      </c>
      <c r="L19" s="16">
        <v>5.0356373320047297E-2</v>
      </c>
      <c r="M19" s="16">
        <v>2.2383613686101964</v>
      </c>
      <c r="N19" s="16">
        <v>0.17709129848932301</v>
      </c>
      <c r="O19" s="16">
        <v>5.6974470849656997E-2</v>
      </c>
      <c r="P19" s="16">
        <v>5.918458603085E-2</v>
      </c>
      <c r="Q19" s="16">
        <v>0.101472719838318</v>
      </c>
      <c r="R19" s="16">
        <v>6.6109718681904003E-2</v>
      </c>
      <c r="S19" s="16">
        <v>0.13351835232210499</v>
      </c>
      <c r="T19" s="16">
        <v>1.7667353359601099</v>
      </c>
      <c r="U19" s="16">
        <v>0.25875259302938802</v>
      </c>
      <c r="V19" s="16">
        <v>0.656631553785338</v>
      </c>
      <c r="W19" s="16">
        <v>5.7511858790854103E-2</v>
      </c>
      <c r="X19" s="16" t="s">
        <v>420</v>
      </c>
      <c r="Y19" s="16" t="s">
        <v>420</v>
      </c>
      <c r="Z19" s="16" t="s">
        <v>420</v>
      </c>
      <c r="AA19" s="16" t="s">
        <v>420</v>
      </c>
      <c r="AB19" s="16" t="s">
        <v>420</v>
      </c>
      <c r="AC19" s="16" t="s">
        <v>422</v>
      </c>
      <c r="AD19" s="16" t="s">
        <v>422</v>
      </c>
      <c r="AE19" s="68"/>
      <c r="AF19" s="16">
        <v>7809.3035239201899</v>
      </c>
      <c r="AG19" s="16">
        <v>0</v>
      </c>
      <c r="AH19" s="16">
        <v>44958.937783506801</v>
      </c>
      <c r="AI19" s="16">
        <v>49.437984960000001</v>
      </c>
      <c r="AJ19" s="16">
        <v>0</v>
      </c>
      <c r="AK19" s="16" t="s">
        <v>422</v>
      </c>
      <c r="AL19" s="23" t="s">
        <v>45</v>
      </c>
    </row>
    <row r="20" spans="1:38" s="2" customFormat="1" ht="26.25" customHeight="1" thickBot="1" x14ac:dyDescent="0.3">
      <c r="A20" s="29" t="s">
        <v>49</v>
      </c>
      <c r="B20" s="29" t="s">
        <v>60</v>
      </c>
      <c r="C20" s="30" t="s">
        <v>61</v>
      </c>
      <c r="D20" s="31"/>
      <c r="E20" s="16">
        <v>0.27263717634032869</v>
      </c>
      <c r="F20" s="16">
        <v>2.95456164665805E-2</v>
      </c>
      <c r="G20" s="16">
        <v>0.41949360802922642</v>
      </c>
      <c r="H20" s="16" t="s">
        <v>420</v>
      </c>
      <c r="I20" s="16">
        <v>5.6793651452366999E-3</v>
      </c>
      <c r="J20" s="16">
        <v>6.3538595968994499E-3</v>
      </c>
      <c r="K20" s="16">
        <v>7.1489262101918196E-3</v>
      </c>
      <c r="L20" s="16">
        <v>5.5091978585220696E-4</v>
      </c>
      <c r="M20" s="16">
        <v>0.11502137966766589</v>
      </c>
      <c r="N20" s="16">
        <v>0.19116940414914901</v>
      </c>
      <c r="O20" s="16">
        <v>2.771021691152E-3</v>
      </c>
      <c r="P20" s="16">
        <v>1.1874234086449E-2</v>
      </c>
      <c r="Q20" s="16">
        <v>6.505571903061E-3</v>
      </c>
      <c r="R20" s="16">
        <v>1.9416939575969999E-2</v>
      </c>
      <c r="S20" s="16">
        <v>2.5321357218173E-2</v>
      </c>
      <c r="T20" s="16">
        <v>2.0229369482646999E-2</v>
      </c>
      <c r="U20" s="16">
        <v>3.635100431865E-3</v>
      </c>
      <c r="V20" s="16">
        <v>0.28517561432138</v>
      </c>
      <c r="W20" s="16">
        <v>1.6448027525096401E-2</v>
      </c>
      <c r="X20" s="16" t="s">
        <v>420</v>
      </c>
      <c r="Y20" s="16" t="s">
        <v>420</v>
      </c>
      <c r="Z20" s="16" t="s">
        <v>420</v>
      </c>
      <c r="AA20" s="16" t="s">
        <v>420</v>
      </c>
      <c r="AB20" s="16" t="s">
        <v>420</v>
      </c>
      <c r="AC20" s="16" t="s">
        <v>422</v>
      </c>
      <c r="AD20" s="16" t="s">
        <v>422</v>
      </c>
      <c r="AE20" s="68"/>
      <c r="AF20" s="16">
        <v>171.198017584328</v>
      </c>
      <c r="AG20" s="16">
        <v>1421.8411000000001</v>
      </c>
      <c r="AH20" s="16">
        <v>4271.0114844095997</v>
      </c>
      <c r="AI20" s="16">
        <v>83.091999999999999</v>
      </c>
      <c r="AJ20" s="16" t="s">
        <v>422</v>
      </c>
      <c r="AK20" s="16" t="s">
        <v>422</v>
      </c>
      <c r="AL20" s="23" t="s">
        <v>45</v>
      </c>
    </row>
    <row r="21" spans="1:38" s="2" customFormat="1" ht="26.25" customHeight="1" thickBot="1" x14ac:dyDescent="0.3">
      <c r="A21" s="29" t="s">
        <v>49</v>
      </c>
      <c r="B21" s="29" t="s">
        <v>62</v>
      </c>
      <c r="C21" s="30" t="s">
        <v>63</v>
      </c>
      <c r="D21" s="31"/>
      <c r="E21" s="16">
        <v>3.330068417081526</v>
      </c>
      <c r="F21" s="16">
        <v>0.10440679296168</v>
      </c>
      <c r="G21" s="16">
        <v>5.0603379170799947</v>
      </c>
      <c r="H21" s="16">
        <v>2.9767999999999999E-2</v>
      </c>
      <c r="I21" s="16">
        <v>0.27553400525060301</v>
      </c>
      <c r="J21" s="16">
        <v>0.33816029354272897</v>
      </c>
      <c r="K21" s="16">
        <v>0.438330729751995</v>
      </c>
      <c r="L21" s="16">
        <v>2.7719247222453398E-2</v>
      </c>
      <c r="M21" s="16">
        <v>1.5212101179766513</v>
      </c>
      <c r="N21" s="16">
        <v>0.25914012372477901</v>
      </c>
      <c r="O21" s="16">
        <v>1.5114228565092E-2</v>
      </c>
      <c r="P21" s="16">
        <v>1.880077689713E-2</v>
      </c>
      <c r="Q21" s="16">
        <v>4.5216231023726003E-2</v>
      </c>
      <c r="R21" s="16">
        <v>4.5599984251830997E-2</v>
      </c>
      <c r="S21" s="16">
        <v>7.7831444428075006E-2</v>
      </c>
      <c r="T21" s="16">
        <v>2.24910903399247</v>
      </c>
      <c r="U21" s="16">
        <v>2.9785343991855E-2</v>
      </c>
      <c r="V21" s="16">
        <v>1.0885522097695799</v>
      </c>
      <c r="W21" s="16">
        <v>4.6422743731051298E-2</v>
      </c>
      <c r="X21" s="16" t="s">
        <v>420</v>
      </c>
      <c r="Y21" s="16" t="s">
        <v>420</v>
      </c>
      <c r="Z21" s="16" t="s">
        <v>420</v>
      </c>
      <c r="AA21" s="16" t="s">
        <v>420</v>
      </c>
      <c r="AB21" s="16" t="s">
        <v>420</v>
      </c>
      <c r="AC21" s="16" t="s">
        <v>422</v>
      </c>
      <c r="AD21" s="16" t="s">
        <v>422</v>
      </c>
      <c r="AE21" s="68"/>
      <c r="AF21" s="16">
        <v>10201.518252567899</v>
      </c>
      <c r="AG21" s="16">
        <v>1597.3483000000001</v>
      </c>
      <c r="AH21" s="16">
        <v>14274.753480153</v>
      </c>
      <c r="AI21" s="16">
        <v>96.46874480000001</v>
      </c>
      <c r="AJ21" s="16" t="s">
        <v>422</v>
      </c>
      <c r="AK21" s="16" t="s">
        <v>422</v>
      </c>
      <c r="AL21" s="23" t="s">
        <v>45</v>
      </c>
    </row>
    <row r="22" spans="1:38" s="2" customFormat="1" ht="26.25" customHeight="1" thickBot="1" x14ac:dyDescent="0.3">
      <c r="A22" s="29" t="s">
        <v>49</v>
      </c>
      <c r="B22" s="29" t="s">
        <v>64</v>
      </c>
      <c r="C22" s="30" t="s">
        <v>65</v>
      </c>
      <c r="D22" s="31"/>
      <c r="E22" s="16">
        <v>1.2404099427829971</v>
      </c>
      <c r="F22" s="16">
        <v>3.0621623299532899E-2</v>
      </c>
      <c r="G22" s="16">
        <v>1.0353969248724848</v>
      </c>
      <c r="H22" s="16" t="s">
        <v>420</v>
      </c>
      <c r="I22" s="16">
        <v>3.9374686021831799E-2</v>
      </c>
      <c r="J22" s="16">
        <v>5.2338932792726903E-2</v>
      </c>
      <c r="K22" s="16">
        <v>7.2216847225022501E-2</v>
      </c>
      <c r="L22" s="16">
        <v>3.9404269881423998E-3</v>
      </c>
      <c r="M22" s="16">
        <v>0.47182163161459006</v>
      </c>
      <c r="N22" s="16">
        <v>2.2175591953312E-2</v>
      </c>
      <c r="O22" s="16">
        <v>1.534677682385E-3</v>
      </c>
      <c r="P22" s="16">
        <v>2.7665138741269999E-3</v>
      </c>
      <c r="Q22" s="16">
        <v>4.4383861305919998E-3</v>
      </c>
      <c r="R22" s="16">
        <v>8.5043746460300006E-3</v>
      </c>
      <c r="S22" s="16">
        <v>8.8843204230160001E-3</v>
      </c>
      <c r="T22" s="16">
        <v>0.327380288131214</v>
      </c>
      <c r="U22" s="16">
        <v>4.8964324167940004E-3</v>
      </c>
      <c r="V22" s="16">
        <v>5.5243711797954002E-2</v>
      </c>
      <c r="W22" s="16">
        <v>1.3765147796592299E-2</v>
      </c>
      <c r="X22" s="16" t="s">
        <v>420</v>
      </c>
      <c r="Y22" s="16" t="s">
        <v>420</v>
      </c>
      <c r="Z22" s="16" t="s">
        <v>420</v>
      </c>
      <c r="AA22" s="16" t="s">
        <v>420</v>
      </c>
      <c r="AB22" s="16" t="s">
        <v>420</v>
      </c>
      <c r="AC22" s="16" t="s">
        <v>422</v>
      </c>
      <c r="AD22" s="16" t="s">
        <v>422</v>
      </c>
      <c r="AE22" s="68"/>
      <c r="AF22" s="16">
        <v>2531.6910800028954</v>
      </c>
      <c r="AG22" s="16">
        <v>132.880774</v>
      </c>
      <c r="AH22" s="16">
        <v>10630.290367560403</v>
      </c>
      <c r="AI22" s="16">
        <v>0</v>
      </c>
      <c r="AJ22" s="16">
        <v>0</v>
      </c>
      <c r="AK22" s="16" t="s">
        <v>422</v>
      </c>
      <c r="AL22" s="23" t="s">
        <v>45</v>
      </c>
    </row>
    <row r="23" spans="1:38" s="2" customFormat="1" ht="26.25" customHeight="1" thickBot="1" x14ac:dyDescent="0.3">
      <c r="A23" s="29" t="s">
        <v>66</v>
      </c>
      <c r="B23" s="29" t="s">
        <v>387</v>
      </c>
      <c r="C23" s="30" t="s">
        <v>383</v>
      </c>
      <c r="D23" s="47"/>
      <c r="E23" s="16">
        <v>3.6408788799999998</v>
      </c>
      <c r="F23" s="16">
        <v>1.01938222</v>
      </c>
      <c r="G23" s="16">
        <v>9.6643036340000009E-3</v>
      </c>
      <c r="H23" s="16">
        <v>8.0310707359999996E-4</v>
      </c>
      <c r="I23" s="16">
        <v>0.20321043999999999</v>
      </c>
      <c r="J23" s="16">
        <v>0.27520501000000003</v>
      </c>
      <c r="K23" s="16">
        <v>0.88533627999999998</v>
      </c>
      <c r="L23" s="16">
        <v>0.11756189</v>
      </c>
      <c r="M23" s="16">
        <v>3.6105719799999996</v>
      </c>
      <c r="N23" s="16">
        <v>5.8704480000000003E-3</v>
      </c>
      <c r="O23" s="16">
        <v>1.6064076642999998E-3</v>
      </c>
      <c r="P23" s="16" t="s">
        <v>420</v>
      </c>
      <c r="Q23" s="16" t="s">
        <v>420</v>
      </c>
      <c r="R23" s="16">
        <v>5.1257422660000006E-3</v>
      </c>
      <c r="S23" s="16">
        <v>0.23850298859999999</v>
      </c>
      <c r="T23" s="16">
        <v>7.1330824209999994E-3</v>
      </c>
      <c r="U23" s="16">
        <v>9.3607456429999991E-4</v>
      </c>
      <c r="V23" s="16">
        <v>0.13740680643</v>
      </c>
      <c r="W23" s="16" t="s">
        <v>420</v>
      </c>
      <c r="X23" s="16">
        <v>2.9311903869999999E-3</v>
      </c>
      <c r="Y23" s="16">
        <v>4.8634275660000004E-3</v>
      </c>
      <c r="Z23" s="16" t="s">
        <v>420</v>
      </c>
      <c r="AA23" s="16" t="s">
        <v>420</v>
      </c>
      <c r="AB23" s="16">
        <v>7.7946179530000003E-3</v>
      </c>
      <c r="AC23" s="16" t="s">
        <v>422</v>
      </c>
      <c r="AD23" s="16" t="s">
        <v>422</v>
      </c>
      <c r="AE23" s="68"/>
      <c r="AF23" s="16">
        <v>4469.9192023593487</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1.9497328395981908</v>
      </c>
      <c r="F24" s="16">
        <v>8.5282697584011607E-2</v>
      </c>
      <c r="G24" s="16">
        <v>1.3049611408374582</v>
      </c>
      <c r="H24" s="16">
        <v>3.5095195669317597E-2</v>
      </c>
      <c r="I24" s="16">
        <v>0.1311232411334281</v>
      </c>
      <c r="J24" s="16">
        <v>0.152047322986265</v>
      </c>
      <c r="K24" s="16">
        <v>0.1852514835477089</v>
      </c>
      <c r="L24" s="16">
        <v>1.36311880064259E-2</v>
      </c>
      <c r="M24" s="16">
        <v>1.484765953385919</v>
      </c>
      <c r="N24" s="16">
        <v>4.4793511237077005E-2</v>
      </c>
      <c r="O24" s="16">
        <v>1.1185759601882001E-2</v>
      </c>
      <c r="P24" s="16">
        <v>8.5781223293459989E-3</v>
      </c>
      <c r="Q24" s="16">
        <v>1.6983521803841002E-2</v>
      </c>
      <c r="R24" s="16">
        <v>1.8428585514126E-2</v>
      </c>
      <c r="S24" s="16">
        <v>2.2608902708078998E-2</v>
      </c>
      <c r="T24" s="16">
        <v>0.49703073485958404</v>
      </c>
      <c r="U24" s="16">
        <v>2.5859614311177E-2</v>
      </c>
      <c r="V24" s="16">
        <v>0.36994652513160398</v>
      </c>
      <c r="W24" s="16">
        <v>1.8840026706139539E-2</v>
      </c>
      <c r="X24" s="16" t="s">
        <v>420</v>
      </c>
      <c r="Y24" s="16" t="s">
        <v>420</v>
      </c>
      <c r="Z24" s="16" t="s">
        <v>420</v>
      </c>
      <c r="AA24" s="16" t="s">
        <v>420</v>
      </c>
      <c r="AB24" s="16" t="s">
        <v>420</v>
      </c>
      <c r="AC24" s="16" t="s">
        <v>422</v>
      </c>
      <c r="AD24" s="16" t="s">
        <v>422</v>
      </c>
      <c r="AE24" s="68"/>
      <c r="AF24" s="16">
        <v>7492.89370770602</v>
      </c>
      <c r="AG24" s="16">
        <v>104.86499999999999</v>
      </c>
      <c r="AH24" s="16">
        <v>23891.429281654957</v>
      </c>
      <c r="AI24" s="16">
        <v>340.44852559999998</v>
      </c>
      <c r="AJ24" s="16">
        <v>0.1482</v>
      </c>
      <c r="AK24" s="16" t="s">
        <v>422</v>
      </c>
      <c r="AL24" s="23" t="s">
        <v>45</v>
      </c>
    </row>
    <row r="25" spans="1:38" s="2" customFormat="1" ht="26.25" customHeight="1" thickBot="1" x14ac:dyDescent="0.3">
      <c r="A25" s="29" t="s">
        <v>69</v>
      </c>
      <c r="B25" s="29" t="s">
        <v>70</v>
      </c>
      <c r="C25" s="30" t="s">
        <v>71</v>
      </c>
      <c r="D25" s="31"/>
      <c r="E25" s="16">
        <v>1.0758018431796903</v>
      </c>
      <c r="F25" s="16">
        <v>9.5320409329868558E-2</v>
      </c>
      <c r="G25" s="16">
        <v>6.9351607658265049E-2</v>
      </c>
      <c r="H25" s="16" t="s">
        <v>420</v>
      </c>
      <c r="I25" s="16">
        <v>8.8910173437373053E-3</v>
      </c>
      <c r="J25" s="16">
        <v>1.1750010199448085E-2</v>
      </c>
      <c r="K25" s="16">
        <v>1.8420993529439895E-2</v>
      </c>
      <c r="L25" s="16">
        <v>6.6682630078029803E-3</v>
      </c>
      <c r="M25" s="16">
        <v>0.87689394264972265</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43726.073748446644</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6.1230715454925399E-3</v>
      </c>
      <c r="F26" s="16">
        <v>1.1125163905113747E-2</v>
      </c>
      <c r="G26" s="16">
        <v>8.03167982740223E-4</v>
      </c>
      <c r="H26" s="16" t="s">
        <v>420</v>
      </c>
      <c r="I26" s="16">
        <v>1.561103132228797E-4</v>
      </c>
      <c r="J26" s="16">
        <v>1.561103132228797E-4</v>
      </c>
      <c r="K26" s="16">
        <v>1.561103132228797E-4</v>
      </c>
      <c r="L26" s="16">
        <v>1.1708273447580001E-4</v>
      </c>
      <c r="M26" s="16">
        <v>0.36096936315150646</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112.56496040065866</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36.525438279025785</v>
      </c>
      <c r="F27" s="16">
        <v>14.207950748319599</v>
      </c>
      <c r="G27" s="16">
        <v>0.25025267767828063</v>
      </c>
      <c r="H27" s="16">
        <v>1.2369305735209202</v>
      </c>
      <c r="I27" s="16">
        <v>2.1835153951472184</v>
      </c>
      <c r="J27" s="16">
        <v>2.1835153951472184</v>
      </c>
      <c r="K27" s="16">
        <v>2.1835153951472184</v>
      </c>
      <c r="L27" s="16">
        <v>1.5471156934594208</v>
      </c>
      <c r="M27" s="16">
        <v>119.3307195649955</v>
      </c>
      <c r="N27" s="16">
        <v>2.5549399408668672</v>
      </c>
      <c r="O27" s="16">
        <v>3.0691977117312639E-4</v>
      </c>
      <c r="P27" s="16">
        <v>1.8280419654342826E-2</v>
      </c>
      <c r="Q27" s="16">
        <v>4.9981493362618429E-4</v>
      </c>
      <c r="R27" s="16">
        <v>2.0591544483972487E-2</v>
      </c>
      <c r="S27" s="16">
        <v>1.4122350517963856E-2</v>
      </c>
      <c r="T27" s="16">
        <v>2.9380482154935327E-3</v>
      </c>
      <c r="U27" s="16">
        <v>3.8579032490611574E-4</v>
      </c>
      <c r="V27" s="16">
        <v>6.6021520221498764E-2</v>
      </c>
      <c r="W27" s="16">
        <v>2.1043463</v>
      </c>
      <c r="X27" s="16">
        <v>5.4924902161000003E-2</v>
      </c>
      <c r="Y27" s="16">
        <v>6.3207652695999997E-2</v>
      </c>
      <c r="Z27" s="16">
        <v>4.7404360044400004E-2</v>
      </c>
      <c r="AA27" s="16">
        <v>5.5257604205200005E-2</v>
      </c>
      <c r="AB27" s="16">
        <v>0.2207945191066</v>
      </c>
      <c r="AC27" s="16">
        <v>2.1043462000000001E-3</v>
      </c>
      <c r="AD27" s="16">
        <v>4.2441020000000002E-4</v>
      </c>
      <c r="AE27" s="68"/>
      <c r="AF27" s="16">
        <v>119606.2136313696</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7.8630590198918942</v>
      </c>
      <c r="F28" s="16">
        <v>1.0313955499118705</v>
      </c>
      <c r="G28" s="16">
        <v>4.3789200908928051E-2</v>
      </c>
      <c r="H28" s="16">
        <v>1.6466896300865744E-2</v>
      </c>
      <c r="I28" s="16">
        <v>0.88930880559116865</v>
      </c>
      <c r="J28" s="16">
        <v>0.88930880559116865</v>
      </c>
      <c r="K28" s="16">
        <v>0.88930880559116865</v>
      </c>
      <c r="L28" s="16">
        <v>0.62715365407463475</v>
      </c>
      <c r="M28" s="16">
        <v>7.4197151253893789</v>
      </c>
      <c r="N28" s="16">
        <v>3.9448351776411011E-2</v>
      </c>
      <c r="O28" s="16">
        <v>2.5871281532350059E-5</v>
      </c>
      <c r="P28" s="16">
        <v>2.5234682253542206E-3</v>
      </c>
      <c r="Q28" s="16">
        <v>4.9991462128101041E-5</v>
      </c>
      <c r="R28" s="16">
        <v>3.9130629010615632E-3</v>
      </c>
      <c r="S28" s="16">
        <v>2.6288746232902742E-3</v>
      </c>
      <c r="T28" s="16">
        <v>1.2975164017838648E-4</v>
      </c>
      <c r="U28" s="16">
        <v>4.8240361191501959E-5</v>
      </c>
      <c r="V28" s="16">
        <v>8.6307319863723787E-3</v>
      </c>
      <c r="W28" s="16">
        <v>0.30559219999999998</v>
      </c>
      <c r="X28" s="16">
        <v>1.0042875884100001E-2</v>
      </c>
      <c r="Y28" s="16">
        <v>1.12858080342E-2</v>
      </c>
      <c r="Z28" s="16">
        <v>8.8172052367999996E-3</v>
      </c>
      <c r="AA28" s="16">
        <v>9.4139806115000006E-3</v>
      </c>
      <c r="AB28" s="16">
        <v>3.9559869766599996E-2</v>
      </c>
      <c r="AC28" s="16">
        <v>3.0559249999999999E-4</v>
      </c>
      <c r="AD28" s="16">
        <v>6.3374500000000001E-5</v>
      </c>
      <c r="AE28" s="68"/>
      <c r="AF28" s="16">
        <v>19869.6421387884</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47.038509345596935</v>
      </c>
      <c r="F29" s="16">
        <v>1.8954566215667272</v>
      </c>
      <c r="G29" s="16">
        <v>0.12878466033778246</v>
      </c>
      <c r="H29" s="16">
        <v>1.67361655571499E-2</v>
      </c>
      <c r="I29" s="16">
        <v>1.2644481671437071</v>
      </c>
      <c r="J29" s="16">
        <v>1.2644481671437071</v>
      </c>
      <c r="K29" s="16">
        <v>1.2644481671437071</v>
      </c>
      <c r="L29" s="16">
        <v>0.78206816020886016</v>
      </c>
      <c r="M29" s="16">
        <v>10.322110501016011</v>
      </c>
      <c r="N29" s="16">
        <v>1.2436609521569255E-3</v>
      </c>
      <c r="O29" s="16">
        <v>6.8250558206482169E-5</v>
      </c>
      <c r="P29" s="16">
        <v>7.2314249240756035E-3</v>
      </c>
      <c r="Q29" s="16">
        <v>1.3647604244647227E-4</v>
      </c>
      <c r="R29" s="16">
        <v>1.1595649406383671E-2</v>
      </c>
      <c r="S29" s="16">
        <v>7.7759750996709226E-3</v>
      </c>
      <c r="T29" s="16">
        <v>2.7337834232330941E-4</v>
      </c>
      <c r="U29" s="16">
        <v>1.3645096847998022E-4</v>
      </c>
      <c r="V29" s="16">
        <v>2.4560422107401676E-2</v>
      </c>
      <c r="W29" s="16">
        <v>0.36360990000000004</v>
      </c>
      <c r="X29" s="16">
        <v>5.1944440133000003E-3</v>
      </c>
      <c r="Y29" s="16">
        <v>3.1455244302499998E-2</v>
      </c>
      <c r="Z29" s="16">
        <v>3.5149071155800002E-2</v>
      </c>
      <c r="AA29" s="16">
        <v>8.0802462431999993E-3</v>
      </c>
      <c r="AB29" s="16">
        <v>7.98790057148E-2</v>
      </c>
      <c r="AC29" s="16">
        <v>3.1714230000000001E-4</v>
      </c>
      <c r="AD29" s="16">
        <v>7.1205999999999996E-5</v>
      </c>
      <c r="AE29" s="68"/>
      <c r="AF29" s="16">
        <v>58247.432056515703</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0.26193139550341593</v>
      </c>
      <c r="F30" s="16">
        <v>3.8465881930791839</v>
      </c>
      <c r="G30" s="16">
        <v>3.5147410731939084E-3</v>
      </c>
      <c r="H30" s="16">
        <v>1.95385574596783E-3</v>
      </c>
      <c r="I30" s="16">
        <v>7.5823527919061204E-2</v>
      </c>
      <c r="J30" s="16">
        <v>7.5823527919061204E-2</v>
      </c>
      <c r="K30" s="16">
        <v>7.5823527919061204E-2</v>
      </c>
      <c r="L30" s="16">
        <v>1.2534522184564682E-2</v>
      </c>
      <c r="M30" s="16">
        <v>18.127137940532535</v>
      </c>
      <c r="N30" s="16">
        <v>8.859014090597804E-2</v>
      </c>
      <c r="O30" s="16">
        <v>1.3550082510191729E-3</v>
      </c>
      <c r="P30" s="16">
        <v>3.4403968650750452E-4</v>
      </c>
      <c r="Q30" s="16">
        <v>1.1863437465776018E-5</v>
      </c>
      <c r="R30" s="16">
        <v>5.9211292087124768E-3</v>
      </c>
      <c r="S30" s="16">
        <v>0.23001199755482302</v>
      </c>
      <c r="T30" s="16">
        <v>9.5117855741847727E-3</v>
      </c>
      <c r="U30" s="16">
        <v>1.3490999207879943E-3</v>
      </c>
      <c r="V30" s="16">
        <v>0.13430149162505919</v>
      </c>
      <c r="W30" s="16">
        <v>2.6653699999999995E-2</v>
      </c>
      <c r="X30" s="16">
        <v>3.5931623410000001E-4</v>
      </c>
      <c r="Y30" s="16">
        <v>5.954059884E-4</v>
      </c>
      <c r="Z30" s="16">
        <v>2.4133923339999998E-4</v>
      </c>
      <c r="AA30" s="16">
        <v>6.8813129340000007E-4</v>
      </c>
      <c r="AB30" s="16">
        <v>1.8841927493000001E-3</v>
      </c>
      <c r="AC30" s="16">
        <v>2.6653999999999999E-5</v>
      </c>
      <c r="AD30" s="16">
        <v>1.95002E-5</v>
      </c>
      <c r="AE30" s="68"/>
      <c r="AF30" s="16">
        <v>1739.2833642753999</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2.926647208910671</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135.79771821822698</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0.64187948876892542</v>
      </c>
      <c r="J32" s="16">
        <v>1.1597034358807843</v>
      </c>
      <c r="K32" s="16">
        <v>1.5692866486971593</v>
      </c>
      <c r="L32" s="16">
        <v>6.979823697434763E-2</v>
      </c>
      <c r="M32" s="16" t="s">
        <v>422</v>
      </c>
      <c r="N32" s="16">
        <v>1.4329186155854226</v>
      </c>
      <c r="O32" s="16">
        <v>6.9793635348749088E-3</v>
      </c>
      <c r="P32" s="16">
        <v>0</v>
      </c>
      <c r="Q32" s="16">
        <v>1.6699772397943565E-2</v>
      </c>
      <c r="R32" s="16">
        <v>0.52731619360773674</v>
      </c>
      <c r="S32" s="16">
        <v>11.515266125089516</v>
      </c>
      <c r="T32" s="16">
        <v>8.570449301244347E-2</v>
      </c>
      <c r="U32" s="16">
        <v>1.2837589775378523E-2</v>
      </c>
      <c r="V32" s="16">
        <v>5.0497808303881326</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60449.393103943803</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0.33698644680059042</v>
      </c>
      <c r="J33" s="16">
        <v>0.6240489755566494</v>
      </c>
      <c r="K33" s="16">
        <v>1.2480979511132988</v>
      </c>
      <c r="L33" s="16">
        <v>1.3229838281800974E-2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60449.393103943803</v>
      </c>
      <c r="AL33" s="23" t="s">
        <v>407</v>
      </c>
    </row>
    <row r="34" spans="1:38" s="2" customFormat="1" ht="26.25" customHeight="1" thickBot="1" x14ac:dyDescent="0.3">
      <c r="A34" s="29" t="s">
        <v>66</v>
      </c>
      <c r="B34" s="29" t="s">
        <v>89</v>
      </c>
      <c r="C34" s="30" t="s">
        <v>90</v>
      </c>
      <c r="D34" s="31"/>
      <c r="E34" s="16">
        <v>1.446212093205</v>
      </c>
      <c r="F34" s="16">
        <v>0.111897805477</v>
      </c>
      <c r="G34" s="16">
        <v>1.4690098278E-2</v>
      </c>
      <c r="H34" s="16">
        <v>2.09858548E-4</v>
      </c>
      <c r="I34" s="16">
        <v>0.24114754087037049</v>
      </c>
      <c r="J34" s="16">
        <v>0.36360263058792697</v>
      </c>
      <c r="K34" s="16">
        <v>0.82064584951549269</v>
      </c>
      <c r="L34" s="16">
        <v>2.0748834214290003E-2</v>
      </c>
      <c r="M34" s="16">
        <v>0.751903190991</v>
      </c>
      <c r="N34" s="16">
        <v>0.147666666666667</v>
      </c>
      <c r="O34" s="16">
        <v>2.098585E-4</v>
      </c>
      <c r="P34" s="16" t="s">
        <v>420</v>
      </c>
      <c r="Q34" s="16" t="s">
        <v>420</v>
      </c>
      <c r="R34" s="16">
        <v>1.0492929599999999E-3</v>
      </c>
      <c r="S34" s="16">
        <v>2.9185259539999997</v>
      </c>
      <c r="T34" s="16">
        <v>1.4690101100000002E-3</v>
      </c>
      <c r="U34" s="16">
        <v>2.098585E-4</v>
      </c>
      <c r="V34" s="16">
        <v>2.0985854000000002E-2</v>
      </c>
      <c r="W34" s="16" t="s">
        <v>420</v>
      </c>
      <c r="X34" s="16">
        <v>1.9669708669999997E-3</v>
      </c>
      <c r="Y34" s="16">
        <v>1.9669708669999997E-3</v>
      </c>
      <c r="Z34" s="16">
        <v>7.4837965299999996E-4</v>
      </c>
      <c r="AA34" s="16" t="s">
        <v>420</v>
      </c>
      <c r="AB34" s="16">
        <v>4.6823209999999997E-3</v>
      </c>
      <c r="AC34" s="16" t="s">
        <v>422</v>
      </c>
      <c r="AD34" s="16" t="s">
        <v>422</v>
      </c>
      <c r="AE34" s="68"/>
      <c r="AF34" s="16">
        <v>887.26095008970105</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2.3747456592533989</v>
      </c>
      <c r="F35" s="16">
        <v>0.10311893438932217</v>
      </c>
      <c r="G35" s="16">
        <v>0.89230985753210368</v>
      </c>
      <c r="H35" s="16">
        <v>3.7993536980308103E-4</v>
      </c>
      <c r="I35" s="16">
        <v>8.6041518879618153E-2</v>
      </c>
      <c r="J35" s="16">
        <v>9.0821603261819192E-2</v>
      </c>
      <c r="K35" s="16">
        <v>9.5601687644020245E-2</v>
      </c>
      <c r="L35" s="16">
        <v>3.3702024038487224E-2</v>
      </c>
      <c r="M35" s="16">
        <v>0.5217380386479552</v>
      </c>
      <c r="N35" s="16">
        <v>4.2330150992545097E-3</v>
      </c>
      <c r="O35" s="16">
        <v>4.5594925112630002E-4</v>
      </c>
      <c r="P35" s="16">
        <v>1.85532562002037E-3</v>
      </c>
      <c r="Q35" s="16">
        <v>3.4224171976613505E-3</v>
      </c>
      <c r="R35" s="16" t="s">
        <v>420</v>
      </c>
      <c r="S35" s="16">
        <v>3.42241719766135E-3</v>
      </c>
      <c r="T35" s="16">
        <v>0.10044926579521415</v>
      </c>
      <c r="U35" s="16">
        <v>8.4660301985092883E-3</v>
      </c>
      <c r="V35" s="16">
        <v>2.0838598084264477E-2</v>
      </c>
      <c r="W35" s="16" t="s">
        <v>420</v>
      </c>
      <c r="X35" s="16">
        <v>1.68491741505282E-3</v>
      </c>
      <c r="Y35" s="16">
        <v>1.6746222445982002E-3</v>
      </c>
      <c r="Z35" s="16">
        <v>6.4343863598628997E-4</v>
      </c>
      <c r="AA35" s="16" t="s">
        <v>420</v>
      </c>
      <c r="AB35" s="16">
        <v>4.0029782956370703E-3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3.4922491179327042</v>
      </c>
      <c r="F36" s="16">
        <v>0.17372817054535977</v>
      </c>
      <c r="G36" s="16">
        <v>0.30419685322080786</v>
      </c>
      <c r="H36" s="16">
        <v>7.6049213305202012E-4</v>
      </c>
      <c r="I36" s="16">
        <v>0.12869725065254964</v>
      </c>
      <c r="J36" s="16">
        <v>0.13584709791102462</v>
      </c>
      <c r="K36" s="16">
        <v>0.14299694516949957</v>
      </c>
      <c r="L36" s="16">
        <v>4.5007354421467902E-2</v>
      </c>
      <c r="M36" s="16">
        <v>0.79830556307119671</v>
      </c>
      <c r="N36" s="16">
        <v>9.8863977296760001E-3</v>
      </c>
      <c r="O36" s="16">
        <v>7.6049213305207997E-4</v>
      </c>
      <c r="P36" s="16">
        <v>2.2814763991560001E-3</v>
      </c>
      <c r="Q36" s="16">
        <v>3.0419685322079998E-3</v>
      </c>
      <c r="R36" s="16">
        <v>3.80246066526015E-3</v>
      </c>
      <c r="S36" s="16">
        <v>6.6923307708577878E-2</v>
      </c>
      <c r="T36" s="16">
        <v>7.6049213305201993E-2</v>
      </c>
      <c r="U36" s="16">
        <v>7.60492133052E-3</v>
      </c>
      <c r="V36" s="16">
        <v>9.1259055966242314E-2</v>
      </c>
      <c r="W36" s="16" t="s">
        <v>420</v>
      </c>
      <c r="X36" s="16">
        <v>9.9531764374941002E-4</v>
      </c>
      <c r="Y36" s="16">
        <v>8.3244748386311E-4</v>
      </c>
      <c r="Z36" s="16">
        <v>4.1622374193155001E-4</v>
      </c>
      <c r="AA36" s="16">
        <v>1.8096684425999999E-7</v>
      </c>
      <c r="AB36" s="16">
        <v>2.2441698363885199E-3</v>
      </c>
      <c r="AC36" s="16" t="s">
        <v>422</v>
      </c>
      <c r="AD36" s="16" t="s">
        <v>422</v>
      </c>
      <c r="AE36" s="68"/>
      <c r="AF36" s="16">
        <v>4908.2144845344128</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0.35594307822901461</v>
      </c>
      <c r="F37" s="16">
        <v>2.20822024919607E-2</v>
      </c>
      <c r="G37" s="16" t="s">
        <v>420</v>
      </c>
      <c r="H37" s="16" t="s">
        <v>420</v>
      </c>
      <c r="I37" s="16">
        <v>1.95160579754286E-3</v>
      </c>
      <c r="J37" s="16">
        <v>1.95160579754286E-3</v>
      </c>
      <c r="K37" s="16">
        <v>1.95160579754286E-3</v>
      </c>
      <c r="L37" s="16">
        <v>1.3661240582799999E-4</v>
      </c>
      <c r="M37" s="16">
        <v>5.872200000000001E-2</v>
      </c>
      <c r="N37" s="16">
        <v>3.2892232540000001E-6</v>
      </c>
      <c r="O37" s="16">
        <v>5.4820387599999998E-7</v>
      </c>
      <c r="P37" s="16">
        <v>2.19281550286E-4</v>
      </c>
      <c r="Q37" s="16">
        <v>2.6313786034300001E-4</v>
      </c>
      <c r="R37" s="16">
        <v>1.6665397819999999E-6</v>
      </c>
      <c r="S37" s="16">
        <v>1.66653978E-7</v>
      </c>
      <c r="T37" s="16">
        <v>1.118335906E-6</v>
      </c>
      <c r="U37" s="16">
        <v>2.4559533632000001E-5</v>
      </c>
      <c r="V37" s="16">
        <v>3.2892232540000001E-6</v>
      </c>
      <c r="W37" s="16" t="s">
        <v>422</v>
      </c>
      <c r="X37" s="16" t="s">
        <v>422</v>
      </c>
      <c r="Y37" s="16" t="s">
        <v>422</v>
      </c>
      <c r="Z37" s="16" t="s">
        <v>422</v>
      </c>
      <c r="AA37" s="16" t="s">
        <v>422</v>
      </c>
      <c r="AB37" s="16" t="s">
        <v>422</v>
      </c>
      <c r="AC37" s="16" t="s">
        <v>422</v>
      </c>
      <c r="AD37" s="16" t="s">
        <v>422</v>
      </c>
      <c r="AE37" s="68"/>
      <c r="AF37" s="16" t="s">
        <v>422</v>
      </c>
      <c r="AG37" s="16" t="s">
        <v>422</v>
      </c>
      <c r="AH37" s="16">
        <v>2083.2266501849699</v>
      </c>
      <c r="AI37" s="16" t="s">
        <v>422</v>
      </c>
      <c r="AJ37" s="16" t="s">
        <v>422</v>
      </c>
      <c r="AK37" s="16" t="s">
        <v>422</v>
      </c>
      <c r="AL37" s="23" t="s">
        <v>45</v>
      </c>
    </row>
    <row r="38" spans="1:38" s="2" customFormat="1" ht="26.25" customHeight="1" thickBot="1" x14ac:dyDescent="0.3">
      <c r="A38" s="29" t="s">
        <v>66</v>
      </c>
      <c r="B38" s="29" t="s">
        <v>97</v>
      </c>
      <c r="C38" s="30" t="s">
        <v>98</v>
      </c>
      <c r="D38" s="33"/>
      <c r="E38" s="16">
        <v>2.0600850899999998</v>
      </c>
      <c r="F38" s="16">
        <v>0.16578032000000001</v>
      </c>
      <c r="G38" s="16">
        <v>5.1475635509999999E-3</v>
      </c>
      <c r="H38" s="16">
        <v>4.3557423029999998E-4</v>
      </c>
      <c r="I38" s="16">
        <v>0.12973719130000003</v>
      </c>
      <c r="J38" s="16">
        <v>0.13594816682199998</v>
      </c>
      <c r="K38" s="16">
        <v>0.164684843262</v>
      </c>
      <c r="L38" s="16">
        <v>6.8873889150400006E-2</v>
      </c>
      <c r="M38" s="16">
        <v>0.86628064999999987</v>
      </c>
      <c r="N38" s="16">
        <v>1.587436E-4</v>
      </c>
      <c r="O38" s="16">
        <v>7.2182834160000012E-4</v>
      </c>
      <c r="P38" s="16" t="s">
        <v>420</v>
      </c>
      <c r="Q38" s="16" t="s">
        <v>420</v>
      </c>
      <c r="R38" s="16">
        <v>2.9609720979999997E-3</v>
      </c>
      <c r="S38" s="16">
        <v>0.10529342036999997</v>
      </c>
      <c r="T38" s="16">
        <v>3.7651014350000003E-3</v>
      </c>
      <c r="U38" s="16">
        <v>4.8504910570000011E-4</v>
      </c>
      <c r="V38" s="16">
        <v>6.2966128169999996E-2</v>
      </c>
      <c r="W38" s="16" t="s">
        <v>420</v>
      </c>
      <c r="X38" s="16">
        <v>1.4628933671999998E-3</v>
      </c>
      <c r="Y38" s="16">
        <v>2.4272852190999998E-3</v>
      </c>
      <c r="Z38" s="16" t="s">
        <v>420</v>
      </c>
      <c r="AA38" s="16" t="s">
        <v>420</v>
      </c>
      <c r="AB38" s="16">
        <v>3.8901785863000001E-3</v>
      </c>
      <c r="AC38" s="16" t="s">
        <v>422</v>
      </c>
      <c r="AD38" s="16" t="s">
        <v>422</v>
      </c>
      <c r="AE38" s="68"/>
      <c r="AF38" s="16">
        <v>2331.0568325967101</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2.6415581105720003</v>
      </c>
      <c r="F39" s="16">
        <v>0.34457067237700001</v>
      </c>
      <c r="G39" s="16">
        <v>2.6212790214470005</v>
      </c>
      <c r="H39" s="16">
        <v>1.5758103899999999E-3</v>
      </c>
      <c r="I39" s="16">
        <v>0.125277705947</v>
      </c>
      <c r="J39" s="16">
        <v>0.139337309858</v>
      </c>
      <c r="K39" s="16">
        <v>0.140048764641</v>
      </c>
      <c r="L39" s="16">
        <v>2.8053644374200003E-2</v>
      </c>
      <c r="M39" s="16">
        <v>1.7534302732040001</v>
      </c>
      <c r="N39" s="16">
        <v>4.9401730689399993E-2</v>
      </c>
      <c r="O39" s="16">
        <v>4.397505776127999E-3</v>
      </c>
      <c r="P39" s="16">
        <v>9.4476751379999994E-3</v>
      </c>
      <c r="Q39" s="16">
        <v>3.9566656126999993E-2</v>
      </c>
      <c r="R39" s="16">
        <v>6.6902897806589992E-2</v>
      </c>
      <c r="S39" s="16">
        <v>4.1024484835459001E-2</v>
      </c>
      <c r="T39" s="16">
        <v>0.31367054068912698</v>
      </c>
      <c r="U39" s="16">
        <v>1.7532825445000001E-3</v>
      </c>
      <c r="V39" s="16">
        <v>8.3907021005400012E-2</v>
      </c>
      <c r="W39" s="16">
        <v>0.233949148691</v>
      </c>
      <c r="X39" s="16">
        <v>0.16026069908362703</v>
      </c>
      <c r="Y39" s="16">
        <v>0.18172710845941997</v>
      </c>
      <c r="Z39" s="16">
        <v>0.12045322792927998</v>
      </c>
      <c r="AA39" s="16">
        <v>6.1003654986669986E-2</v>
      </c>
      <c r="AB39" s="16">
        <v>0.52344469042242991</v>
      </c>
      <c r="AC39" s="16">
        <v>3.8710544898300003E-2</v>
      </c>
      <c r="AD39" s="16">
        <v>3.6853413507409997E-2</v>
      </c>
      <c r="AE39" s="68"/>
      <c r="AF39" s="16">
        <v>21603.076932202996</v>
      </c>
      <c r="AG39" s="16">
        <v>7.5152166000000006E-2</v>
      </c>
      <c r="AH39" s="16">
        <v>34635.967782017302</v>
      </c>
      <c r="AI39" s="16">
        <v>231.11792968</v>
      </c>
      <c r="AJ39" s="16">
        <v>753.13800000000003</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9.1042512403300009</v>
      </c>
      <c r="F41" s="16">
        <v>5.0196519004939999</v>
      </c>
      <c r="G41" s="16">
        <v>12.724310050770001</v>
      </c>
      <c r="H41" s="16">
        <v>0.47546772755900002</v>
      </c>
      <c r="I41" s="16">
        <v>6.5053093089958001</v>
      </c>
      <c r="J41" s="16">
        <v>6.6291486079957993</v>
      </c>
      <c r="K41" s="16">
        <v>7.0134539179957995</v>
      </c>
      <c r="L41" s="16">
        <v>0.63247306662374403</v>
      </c>
      <c r="M41" s="16">
        <v>35.363239345149999</v>
      </c>
      <c r="N41" s="16">
        <v>0.48419239679800002</v>
      </c>
      <c r="O41" s="16">
        <v>0.105037806328</v>
      </c>
      <c r="P41" s="16">
        <v>4.0900746092E-2</v>
      </c>
      <c r="Q41" s="16">
        <v>1.6658141466999999E-2</v>
      </c>
      <c r="R41" s="16">
        <v>0.231107121768</v>
      </c>
      <c r="S41" s="16">
        <v>0.102809544815</v>
      </c>
      <c r="T41" s="16">
        <v>4.3389672269999999E-2</v>
      </c>
      <c r="U41" s="16">
        <v>1.0567760953000001E-2</v>
      </c>
      <c r="V41" s="16">
        <v>4.6145759956410002</v>
      </c>
      <c r="W41" s="16">
        <v>6.5160410720000002</v>
      </c>
      <c r="X41" s="16">
        <v>1.2253203241370001</v>
      </c>
      <c r="Y41" s="16">
        <v>1.243519632912</v>
      </c>
      <c r="Z41" s="16">
        <v>0.56183267900300005</v>
      </c>
      <c r="AA41" s="16">
        <v>0.70809768458</v>
      </c>
      <c r="AB41" s="16">
        <v>3.7387703203339999</v>
      </c>
      <c r="AC41" s="16">
        <v>4.0982356978999997E-2</v>
      </c>
      <c r="AD41" s="16">
        <v>0.46007127721300001</v>
      </c>
      <c r="AE41" s="68"/>
      <c r="AF41" s="16">
        <v>117955.553</v>
      </c>
      <c r="AG41" s="16">
        <v>2704.1375309999999</v>
      </c>
      <c r="AH41" s="16">
        <v>88632.323999999993</v>
      </c>
      <c r="AI41" s="16">
        <v>7861.1583549999996</v>
      </c>
      <c r="AJ41" s="16" t="s">
        <v>422</v>
      </c>
      <c r="AK41" s="16" t="s">
        <v>422</v>
      </c>
      <c r="AL41" s="23" t="s">
        <v>45</v>
      </c>
    </row>
    <row r="42" spans="1:38" s="2" customFormat="1" ht="26.25" customHeight="1" thickBot="1" x14ac:dyDescent="0.3">
      <c r="A42" s="29" t="s">
        <v>66</v>
      </c>
      <c r="B42" s="29" t="s">
        <v>103</v>
      </c>
      <c r="C42" s="30" t="s">
        <v>104</v>
      </c>
      <c r="D42" s="31"/>
      <c r="E42" s="16">
        <v>0.10929533</v>
      </c>
      <c r="F42" s="16">
        <v>0.80069712999999998</v>
      </c>
      <c r="G42" s="16">
        <v>1.165E-3</v>
      </c>
      <c r="H42" s="16">
        <v>1.261E-4</v>
      </c>
      <c r="I42" s="16">
        <v>4.0222399999999998E-3</v>
      </c>
      <c r="J42" s="16">
        <v>4.2094699999999999E-3</v>
      </c>
      <c r="K42" s="16">
        <v>4.4189899999999994E-3</v>
      </c>
      <c r="L42" s="16">
        <v>4.5218E-4</v>
      </c>
      <c r="M42" s="16">
        <v>7.8562064499999993</v>
      </c>
      <c r="N42" s="16">
        <v>2.18E-2</v>
      </c>
      <c r="O42" s="16">
        <v>1.2833899999999999E-4</v>
      </c>
      <c r="P42" s="16" t="s">
        <v>420</v>
      </c>
      <c r="Q42" s="16" t="s">
        <v>420</v>
      </c>
      <c r="R42" s="16">
        <v>9.5184000000000002E-4</v>
      </c>
      <c r="S42" s="16">
        <v>3.0260000000000002E-2</v>
      </c>
      <c r="T42" s="16">
        <v>9.1450000000000006E-4</v>
      </c>
      <c r="U42" s="16">
        <v>1.2388699999999999E-4</v>
      </c>
      <c r="V42" s="16">
        <v>1.584E-2</v>
      </c>
      <c r="W42" s="16" t="s">
        <v>420</v>
      </c>
      <c r="X42" s="16">
        <v>4.2436899999999996E-4</v>
      </c>
      <c r="Y42" s="16">
        <v>4.3272999999999999E-4</v>
      </c>
      <c r="Z42" s="16" t="s">
        <v>420</v>
      </c>
      <c r="AA42" s="16" t="s">
        <v>420</v>
      </c>
      <c r="AB42" s="16">
        <v>8.5709899999999995E-4</v>
      </c>
      <c r="AC42" s="16" t="s">
        <v>422</v>
      </c>
      <c r="AD42" s="16" t="s">
        <v>422</v>
      </c>
      <c r="AE42" s="68"/>
      <c r="AF42" s="16">
        <v>573.80483654557838</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1.89442331476</v>
      </c>
      <c r="F43" s="16">
        <v>0.31609913800400002</v>
      </c>
      <c r="G43" s="16">
        <v>5.7406676335600002</v>
      </c>
      <c r="H43" s="16" t="s">
        <v>420</v>
      </c>
      <c r="I43" s="16">
        <v>0.45316850456400004</v>
      </c>
      <c r="J43" s="16">
        <v>0.56626850456400002</v>
      </c>
      <c r="K43" s="16">
        <v>0.57442850456400008</v>
      </c>
      <c r="L43" s="16">
        <v>4.5760545708999997E-2</v>
      </c>
      <c r="M43" s="16">
        <v>2.4199500664360003</v>
      </c>
      <c r="N43" s="16">
        <v>0.26007877383300004</v>
      </c>
      <c r="O43" s="16">
        <v>5.3601039849999997E-3</v>
      </c>
      <c r="P43" s="16">
        <v>8.0131186040000007E-3</v>
      </c>
      <c r="Q43" s="16">
        <v>1.4456980219E-2</v>
      </c>
      <c r="R43" s="16">
        <v>0.20707986253999999</v>
      </c>
      <c r="S43" s="16">
        <v>5.4357511271000004E-2</v>
      </c>
      <c r="T43" s="16">
        <v>1.9519573457520001</v>
      </c>
      <c r="U43" s="16">
        <v>1.734886462E-3</v>
      </c>
      <c r="V43" s="16">
        <v>0.30106281799599999</v>
      </c>
      <c r="W43" s="16">
        <v>0.48891042240000004</v>
      </c>
      <c r="X43" s="16">
        <v>0.1415129425088</v>
      </c>
      <c r="Y43" s="16">
        <v>0.18195296407199998</v>
      </c>
      <c r="Z43" s="16">
        <v>8.8156642404499996E-2</v>
      </c>
      <c r="AA43" s="16">
        <v>6.1159796256699997E-2</v>
      </c>
      <c r="AB43" s="16">
        <v>0.47278234523000001</v>
      </c>
      <c r="AC43" s="16">
        <v>5.2526627700000001E-4</v>
      </c>
      <c r="AD43" s="16">
        <v>0.13872001143190002</v>
      </c>
      <c r="AE43" s="68"/>
      <c r="AF43" s="16">
        <v>16437.944310119867</v>
      </c>
      <c r="AG43" s="16">
        <v>816</v>
      </c>
      <c r="AH43" s="16">
        <v>5177</v>
      </c>
      <c r="AI43" s="16" t="s">
        <v>422</v>
      </c>
      <c r="AJ43" s="16" t="s">
        <v>422</v>
      </c>
      <c r="AK43" s="16" t="s">
        <v>422</v>
      </c>
      <c r="AL43" s="23" t="s">
        <v>45</v>
      </c>
    </row>
    <row r="44" spans="1:38" s="2" customFormat="1" ht="26.25" customHeight="1" thickBot="1" x14ac:dyDescent="0.3">
      <c r="A44" s="29" t="s">
        <v>66</v>
      </c>
      <c r="B44" s="29" t="s">
        <v>107</v>
      </c>
      <c r="C44" s="30" t="s">
        <v>108</v>
      </c>
      <c r="D44" s="31"/>
      <c r="E44" s="16">
        <v>3.8555459299999999</v>
      </c>
      <c r="F44" s="16">
        <v>0.88628829999999981</v>
      </c>
      <c r="G44" s="16">
        <v>8.0605690500000007E-3</v>
      </c>
      <c r="H44" s="16">
        <v>6.6150457999999989E-4</v>
      </c>
      <c r="I44" s="16">
        <v>0.15734183924</v>
      </c>
      <c r="J44" s="16">
        <v>0.17513764924</v>
      </c>
      <c r="K44" s="16">
        <v>0.35506620923999999</v>
      </c>
      <c r="L44" s="16">
        <v>7.6989658089999996E-2</v>
      </c>
      <c r="M44" s="16">
        <v>1.9814926199999998</v>
      </c>
      <c r="N44" s="16">
        <v>3.6619679999999998E-3</v>
      </c>
      <c r="O44" s="16">
        <v>3.2700693550000003E-3</v>
      </c>
      <c r="P44" s="16" t="s">
        <v>420</v>
      </c>
      <c r="Q44" s="16" t="s">
        <v>420</v>
      </c>
      <c r="R44" s="16">
        <v>8.8495993719999999E-3</v>
      </c>
      <c r="S44" s="16">
        <v>0.42447675953000003</v>
      </c>
      <c r="T44" s="16">
        <v>1.0550107069E-2</v>
      </c>
      <c r="U44" s="16">
        <v>7.8084361999999994E-4</v>
      </c>
      <c r="V44" s="16">
        <v>0.24430285139999999</v>
      </c>
      <c r="W44" s="16" t="s">
        <v>420</v>
      </c>
      <c r="X44" s="16">
        <v>2.4497391100000003E-3</v>
      </c>
      <c r="Y44" s="16">
        <v>4.0861669100000003E-3</v>
      </c>
      <c r="Z44" s="16" t="s">
        <v>420</v>
      </c>
      <c r="AA44" s="16" t="s">
        <v>420</v>
      </c>
      <c r="AB44" s="16">
        <v>6.5359060200000001E-3</v>
      </c>
      <c r="AC44" s="16" t="s">
        <v>420</v>
      </c>
      <c r="AD44" s="16" t="s">
        <v>422</v>
      </c>
      <c r="AE44" s="68"/>
      <c r="AF44" s="16">
        <v>3653.7474996112396</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0.32143465646924302</v>
      </c>
      <c r="F45" s="16">
        <v>1.3543216732975099E-2</v>
      </c>
      <c r="G45" s="16">
        <v>0.106435316707088</v>
      </c>
      <c r="H45" s="16">
        <v>5.3217658353544101E-5</v>
      </c>
      <c r="I45" s="16">
        <v>1.09358468454261E-2</v>
      </c>
      <c r="J45" s="16">
        <v>1.1543393892394199E-2</v>
      </c>
      <c r="K45" s="16">
        <v>1.21509409393623E-2</v>
      </c>
      <c r="L45" s="16">
        <v>3.8275463973140899E-3</v>
      </c>
      <c r="M45" s="16">
        <v>6.8312121443799501E-2</v>
      </c>
      <c r="N45" s="16">
        <v>5.3217658353544E-4</v>
      </c>
      <c r="O45" s="16">
        <v>5.3217658353540001E-5</v>
      </c>
      <c r="P45" s="16">
        <v>2.6608829176772E-4</v>
      </c>
      <c r="Q45" s="16">
        <v>2.6608829176772E-4</v>
      </c>
      <c r="R45" s="16" t="s">
        <v>420</v>
      </c>
      <c r="S45" s="16">
        <v>2.6608829176772E-4</v>
      </c>
      <c r="T45" s="16">
        <v>3.7252360847481002E-4</v>
      </c>
      <c r="U45" s="16">
        <v>1.06435316707088E-3</v>
      </c>
      <c r="V45" s="16">
        <v>2.6608829176772001E-3</v>
      </c>
      <c r="W45" s="16" t="s">
        <v>420</v>
      </c>
      <c r="X45" s="16">
        <v>2.3841704457008001E-4</v>
      </c>
      <c r="Y45" s="16">
        <v>2.3841704457008001E-4</v>
      </c>
      <c r="Z45" s="16">
        <v>9.0711337076069997E-5</v>
      </c>
      <c r="AA45" s="16" t="s">
        <v>420</v>
      </c>
      <c r="AB45" s="16">
        <v>5.6754542621623996E-4</v>
      </c>
      <c r="AC45" s="16" t="s">
        <v>422</v>
      </c>
      <c r="AD45" s="16" t="s">
        <v>422</v>
      </c>
      <c r="AE45" s="68"/>
      <c r="AF45" s="16">
        <v>3218.2690126919197</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0.58695721707858295</v>
      </c>
      <c r="F47" s="16">
        <v>0.10868805466141493</v>
      </c>
      <c r="G47" s="16">
        <v>1.6550455296189131E-2</v>
      </c>
      <c r="H47" s="16">
        <v>6.4560808999999996E-6</v>
      </c>
      <c r="I47" s="16">
        <v>9.8998991040766399E-3</v>
      </c>
      <c r="J47" s="16">
        <v>1.000989709107664E-2</v>
      </c>
      <c r="K47" s="16">
        <v>1.077485041107664E-2</v>
      </c>
      <c r="L47" s="16">
        <v>6.6520611151074799E-3</v>
      </c>
      <c r="M47" s="16">
        <v>3.484420970210762</v>
      </c>
      <c r="N47" s="16">
        <v>2.3228999999999998E-6</v>
      </c>
      <c r="O47" s="16">
        <v>1.1370004099999999E-5</v>
      </c>
      <c r="P47" s="16" t="s">
        <v>420</v>
      </c>
      <c r="Q47" s="16" t="s">
        <v>420</v>
      </c>
      <c r="R47" s="16">
        <v>6.1593310999999995E-5</v>
      </c>
      <c r="S47" s="16">
        <v>2.0173135999999999E-3</v>
      </c>
      <c r="T47" s="16">
        <v>6.4223621999999993E-5</v>
      </c>
      <c r="U47" s="16">
        <v>8.8475340999999992E-6</v>
      </c>
      <c r="V47" s="16">
        <v>1.01267821E-3</v>
      </c>
      <c r="W47" s="16" t="s">
        <v>420</v>
      </c>
      <c r="X47" s="16">
        <v>2.0161729E-5</v>
      </c>
      <c r="Y47" s="16">
        <v>3.7528185999999999E-5</v>
      </c>
      <c r="Z47" s="16" t="s">
        <v>420</v>
      </c>
      <c r="AA47" s="16" t="s">
        <v>420</v>
      </c>
      <c r="AB47" s="16">
        <v>5.7689914999999999E-5</v>
      </c>
      <c r="AC47" s="16" t="s">
        <v>422</v>
      </c>
      <c r="AD47" s="16" t="s">
        <v>422</v>
      </c>
      <c r="AE47" s="68"/>
      <c r="AF47" s="16">
        <v>1757.7797945432262</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1267.085</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1400.0659200000002</v>
      </c>
      <c r="AL51" s="23" t="s">
        <v>435</v>
      </c>
    </row>
    <row r="52" spans="1:38" s="2" customFormat="1" ht="26.25" customHeight="1" thickBot="1" x14ac:dyDescent="0.3">
      <c r="A52" s="29" t="s">
        <v>115</v>
      </c>
      <c r="B52" s="29" t="s">
        <v>125</v>
      </c>
      <c r="C52" s="30" t="s">
        <v>386</v>
      </c>
      <c r="D52" s="31"/>
      <c r="E52" s="16">
        <v>4.01912733880942E-4</v>
      </c>
      <c r="F52" s="16">
        <v>10.482542500000001</v>
      </c>
      <c r="G52" s="16">
        <v>3.0690753150401609E-2</v>
      </c>
      <c r="H52" s="16" t="s">
        <v>422</v>
      </c>
      <c r="I52" s="16">
        <v>0.201016004</v>
      </c>
      <c r="J52" s="16">
        <v>0.402032008</v>
      </c>
      <c r="K52" s="16">
        <v>0.57433144000000003</v>
      </c>
      <c r="L52" s="16">
        <v>6.2314961239999999E-4</v>
      </c>
      <c r="M52" s="16">
        <v>15.917000886943599</v>
      </c>
      <c r="N52" s="16">
        <v>1.14117886196364</v>
      </c>
      <c r="O52" s="16">
        <v>0.233563336399392</v>
      </c>
      <c r="P52" s="16">
        <v>0.23931084104037598</v>
      </c>
      <c r="Q52" s="16">
        <v>7.1977287704987999E-2</v>
      </c>
      <c r="R52" s="16">
        <v>0.12922884285384001</v>
      </c>
      <c r="S52" s="16">
        <v>0.57476511696552002</v>
      </c>
      <c r="T52" s="16">
        <v>4.5968382000000005</v>
      </c>
      <c r="U52" s="16">
        <v>1.038014733672E-2</v>
      </c>
      <c r="V52" s="16">
        <v>0.81079930761188101</v>
      </c>
      <c r="W52" s="16">
        <v>0.88761363000000004</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2.2316333949999998</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1.2332672921749714</v>
      </c>
      <c r="AL53" s="23" t="s">
        <v>129</v>
      </c>
    </row>
    <row r="54" spans="1:38" s="2" customFormat="1" ht="37.5" customHeight="1" thickBot="1" x14ac:dyDescent="0.3">
      <c r="A54" s="29" t="s">
        <v>115</v>
      </c>
      <c r="B54" s="29" t="s">
        <v>130</v>
      </c>
      <c r="C54" s="30" t="s">
        <v>131</v>
      </c>
      <c r="D54" s="31"/>
      <c r="E54" s="16" t="s">
        <v>422</v>
      </c>
      <c r="F54" s="16">
        <v>2.2410917249287401</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374939.27999999997</v>
      </c>
      <c r="AL54" s="23" t="s">
        <v>438</v>
      </c>
    </row>
    <row r="55" spans="1:38" s="2" customFormat="1" ht="26.25" customHeight="1" thickBot="1" x14ac:dyDescent="0.3">
      <c r="A55" s="29" t="s">
        <v>115</v>
      </c>
      <c r="B55" s="29" t="s">
        <v>132</v>
      </c>
      <c r="C55" s="30" t="s">
        <v>133</v>
      </c>
      <c r="D55" s="31"/>
      <c r="E55" s="16">
        <v>5.2977276580117562E-2</v>
      </c>
      <c r="F55" s="16">
        <v>4.2256831505994068E-2</v>
      </c>
      <c r="G55" s="16">
        <v>1.5251093916214347</v>
      </c>
      <c r="H55" s="16" t="s">
        <v>420</v>
      </c>
      <c r="I55" s="16">
        <v>0.1070376</v>
      </c>
      <c r="J55" s="16">
        <v>0.1070376</v>
      </c>
      <c r="K55" s="16">
        <v>0.1070376</v>
      </c>
      <c r="L55" s="16">
        <v>8.5630080000000011E-2</v>
      </c>
      <c r="M55" s="16">
        <v>1.0541854198871623</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496.14843148400001</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0.53858513886364012</v>
      </c>
      <c r="F59" s="16">
        <v>2.9340000000000001E-2</v>
      </c>
      <c r="G59" s="16">
        <v>4.0309627467434397E-2</v>
      </c>
      <c r="H59" s="16">
        <v>4.2770000000000004E-3</v>
      </c>
      <c r="I59" s="16">
        <v>7.631159178304707E-2</v>
      </c>
      <c r="J59" s="16">
        <v>9.7235199772477951E-2</v>
      </c>
      <c r="K59" s="16">
        <v>0.10799909537630882</v>
      </c>
      <c r="L59" s="16">
        <v>2.1367245699253202E-4</v>
      </c>
      <c r="M59" s="16" t="s">
        <v>423</v>
      </c>
      <c r="N59" s="16">
        <v>0.32874937520000003</v>
      </c>
      <c r="O59" s="16">
        <v>5.1009612999999995E-2</v>
      </c>
      <c r="P59" s="16">
        <v>1.3504133258618E-2</v>
      </c>
      <c r="Q59" s="16">
        <v>1.5630755919999999E-2</v>
      </c>
      <c r="R59" s="16">
        <v>2.1418470200000001E-2</v>
      </c>
      <c r="S59" s="16">
        <v>1.8400000000000001E-3</v>
      </c>
      <c r="T59" s="16">
        <v>3.1241017639999998E-3</v>
      </c>
      <c r="U59" s="16">
        <v>1.7082628559999999</v>
      </c>
      <c r="V59" s="16">
        <v>6.2199999999999998E-3</v>
      </c>
      <c r="W59" s="16">
        <v>6.718936E-3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447.92901399999994</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6.2478676158657202E-2</v>
      </c>
      <c r="J61" s="16">
        <v>0.62478676158657198</v>
      </c>
      <c r="K61" s="16">
        <v>2.0702806738255202</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1613717.3388619446</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1.0795893243290804</v>
      </c>
      <c r="F63" s="16">
        <v>2.8348675418125198</v>
      </c>
      <c r="G63" s="16">
        <v>10.336865935460846</v>
      </c>
      <c r="H63" s="16" t="s">
        <v>420</v>
      </c>
      <c r="I63" s="16">
        <v>0.92392582110778665</v>
      </c>
      <c r="J63" s="16">
        <v>0.99878358469526685</v>
      </c>
      <c r="K63" s="16">
        <v>1.1914779813740148</v>
      </c>
      <c r="L63" s="16">
        <v>2.586983619101803E-3</v>
      </c>
      <c r="M63" s="16">
        <v>5.0163442953854087</v>
      </c>
      <c r="N63" s="16">
        <v>1.87767E-2</v>
      </c>
      <c r="O63" s="16">
        <v>6.2589000000000004E-3</v>
      </c>
      <c r="P63" s="16">
        <v>1.2517800000000001E-4</v>
      </c>
      <c r="Q63" s="16">
        <v>1.6690400000000001E-3</v>
      </c>
      <c r="R63" s="16">
        <v>2.0863000000000001E-3</v>
      </c>
      <c r="S63" s="16" t="s">
        <v>420</v>
      </c>
      <c r="T63" s="16">
        <v>1.2517800000000001E-4</v>
      </c>
      <c r="U63" s="16">
        <v>8.3451999999999998E-2</v>
      </c>
      <c r="V63" s="16" t="s">
        <v>420</v>
      </c>
      <c r="W63" s="16">
        <v>0.57706709503999998</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0.154351955619247</v>
      </c>
      <c r="F64" s="16" t="s">
        <v>423</v>
      </c>
      <c r="G64" s="16" t="s">
        <v>420</v>
      </c>
      <c r="H64" s="16" t="s">
        <v>420</v>
      </c>
      <c r="I64" s="16" t="s">
        <v>423</v>
      </c>
      <c r="J64" s="16" t="s">
        <v>423</v>
      </c>
      <c r="K64" s="16" t="s">
        <v>423</v>
      </c>
      <c r="L64" s="16" t="s">
        <v>423</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683.85500000000002</v>
      </c>
      <c r="AL64" s="23" t="s">
        <v>154</v>
      </c>
    </row>
    <row r="65" spans="1:38" s="2" customFormat="1" ht="26.25" customHeight="1" thickBot="1" x14ac:dyDescent="0.3">
      <c r="A65" s="29" t="s">
        <v>49</v>
      </c>
      <c r="B65" s="29" t="s">
        <v>155</v>
      </c>
      <c r="C65" s="30" t="s">
        <v>156</v>
      </c>
      <c r="D65" s="31"/>
      <c r="E65" s="16">
        <v>0.74909291381773802</v>
      </c>
      <c r="F65" s="16" t="s">
        <v>422</v>
      </c>
      <c r="G65" s="16" t="s">
        <v>422</v>
      </c>
      <c r="H65" s="16">
        <v>8.2293993492312104E-2</v>
      </c>
      <c r="I65" s="16" t="s">
        <v>423</v>
      </c>
      <c r="J65" s="16" t="s">
        <v>423</v>
      </c>
      <c r="K65" s="16" t="s">
        <v>423</v>
      </c>
      <c r="L65" s="16" t="s">
        <v>423</v>
      </c>
      <c r="M65" s="16">
        <v>0.30156434197910198</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1140.903</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t="s">
        <v>420</v>
      </c>
      <c r="F68" s="16" t="s">
        <v>422</v>
      </c>
      <c r="G68" s="16">
        <v>0.29090365833471299</v>
      </c>
      <c r="H68" s="16" t="s">
        <v>422</v>
      </c>
      <c r="I68" s="16" t="s">
        <v>423</v>
      </c>
      <c r="J68" s="16" t="s">
        <v>423</v>
      </c>
      <c r="K68" s="16" t="s">
        <v>423</v>
      </c>
      <c r="L68" s="16" t="s">
        <v>423</v>
      </c>
      <c r="M68" s="16" t="s">
        <v>420</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7.1358978858364157</v>
      </c>
      <c r="F70" s="16">
        <v>12.10937575</v>
      </c>
      <c r="G70" s="16">
        <v>6.3218492573588545</v>
      </c>
      <c r="H70" s="16">
        <v>0.49491619650768803</v>
      </c>
      <c r="I70" s="16">
        <v>0.25214270602195998</v>
      </c>
      <c r="J70" s="16">
        <v>0.37886494437756002</v>
      </c>
      <c r="K70" s="16">
        <v>0.5298103072760002</v>
      </c>
      <c r="L70" s="16">
        <v>4.6202745440399998E-2</v>
      </c>
      <c r="M70" s="16">
        <v>1.9672413290079662</v>
      </c>
      <c r="N70" s="16" t="s">
        <v>420</v>
      </c>
      <c r="O70" s="16" t="s">
        <v>420</v>
      </c>
      <c r="P70" s="16">
        <v>0.34613519999999998</v>
      </c>
      <c r="Q70" s="16" t="s">
        <v>420</v>
      </c>
      <c r="R70" s="16" t="s">
        <v>420</v>
      </c>
      <c r="S70" s="16" t="s">
        <v>420</v>
      </c>
      <c r="T70" s="16">
        <v>0.58700000000000008</v>
      </c>
      <c r="U70" s="16" t="s">
        <v>420</v>
      </c>
      <c r="V70" s="16">
        <v>5.0000000000000001E-4</v>
      </c>
      <c r="W70" s="16">
        <v>0.13056121400000001</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4.4342962354780715</v>
      </c>
      <c r="F72" s="16">
        <v>0.65560727600000002</v>
      </c>
      <c r="G72" s="16">
        <v>5.6052913940360787</v>
      </c>
      <c r="H72" s="16">
        <v>5.2999999999999999E-2</v>
      </c>
      <c r="I72" s="16">
        <v>0.61349148968188227</v>
      </c>
      <c r="J72" s="16">
        <v>0.72205488385624483</v>
      </c>
      <c r="K72" s="16">
        <v>0.77631122608799996</v>
      </c>
      <c r="L72" s="16">
        <v>8.7759964434130491E-2</v>
      </c>
      <c r="M72" s="16">
        <v>180.11096908244841</v>
      </c>
      <c r="N72" s="16">
        <v>26.830351958304004</v>
      </c>
      <c r="O72" s="16">
        <v>0.30341723156383998</v>
      </c>
      <c r="P72" s="16">
        <v>0.31440977750400001</v>
      </c>
      <c r="Q72" s="16">
        <v>1.79732019152E-2</v>
      </c>
      <c r="R72" s="16">
        <v>1.263687819152</v>
      </c>
      <c r="S72" s="16">
        <v>0.82859623999999998</v>
      </c>
      <c r="T72" s="16">
        <v>0.95008961999999997</v>
      </c>
      <c r="U72" s="16">
        <v>2.0526080000000002E-2</v>
      </c>
      <c r="V72" s="16">
        <v>13.046665131999999</v>
      </c>
      <c r="W72" s="16">
        <v>5.6263999299999998</v>
      </c>
      <c r="X72" s="16">
        <v>2.6384851979999999E-2</v>
      </c>
      <c r="Y72" s="16">
        <v>5.1823847460000003E-2</v>
      </c>
      <c r="Z72" s="16">
        <v>1.496481509E-2</v>
      </c>
      <c r="AA72" s="16">
        <v>2.465579612E-2</v>
      </c>
      <c r="AB72" s="16">
        <v>0.1178293106</v>
      </c>
      <c r="AC72" s="16">
        <v>0.1848038867</v>
      </c>
      <c r="AD72" s="16" t="s">
        <v>422</v>
      </c>
      <c r="AE72" s="68"/>
      <c r="AF72" s="16" t="s">
        <v>422</v>
      </c>
      <c r="AG72" s="16" t="s">
        <v>422</v>
      </c>
      <c r="AH72" s="16" t="s">
        <v>422</v>
      </c>
      <c r="AI72" s="16" t="s">
        <v>422</v>
      </c>
      <c r="AJ72" s="16" t="s">
        <v>422</v>
      </c>
      <c r="AK72" s="16">
        <v>4620.1499999999996</v>
      </c>
      <c r="AL72" s="23" t="s">
        <v>175</v>
      </c>
    </row>
    <row r="73" spans="1:38" s="2" customFormat="1" ht="26.25" customHeight="1" thickBot="1" x14ac:dyDescent="0.3">
      <c r="A73" s="29" t="s">
        <v>49</v>
      </c>
      <c r="B73" s="29" t="s">
        <v>176</v>
      </c>
      <c r="C73" s="30" t="s">
        <v>177</v>
      </c>
      <c r="D73" s="31"/>
      <c r="E73" s="16">
        <v>7.0557571106572301E-3</v>
      </c>
      <c r="F73" s="16" t="s">
        <v>420</v>
      </c>
      <c r="G73" s="16">
        <v>0.21929958115256601</v>
      </c>
      <c r="H73" s="16" t="s">
        <v>420</v>
      </c>
      <c r="I73" s="16" t="s">
        <v>423</v>
      </c>
      <c r="J73" s="16" t="s">
        <v>423</v>
      </c>
      <c r="K73" s="16" t="s">
        <v>423</v>
      </c>
      <c r="L73" s="16" t="s">
        <v>423</v>
      </c>
      <c r="M73" s="16">
        <v>3.0113198178186699E-2</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5.6233023304598097E-2</v>
      </c>
      <c r="F74" s="16" t="s">
        <v>423</v>
      </c>
      <c r="G74" s="16">
        <v>4.4522063084890904E-3</v>
      </c>
      <c r="H74" s="16" t="s">
        <v>423</v>
      </c>
      <c r="I74" s="16" t="s">
        <v>423</v>
      </c>
      <c r="J74" s="16" t="s">
        <v>423</v>
      </c>
      <c r="K74" s="16" t="s">
        <v>423</v>
      </c>
      <c r="L74" s="16" t="s">
        <v>423</v>
      </c>
      <c r="M74" s="16">
        <v>8.8322507584377805E-2</v>
      </c>
      <c r="N74" s="16" t="s">
        <v>420</v>
      </c>
      <c r="O74" s="16" t="s">
        <v>420</v>
      </c>
      <c r="P74" s="16" t="s">
        <v>420</v>
      </c>
      <c r="Q74" s="16" t="s">
        <v>420</v>
      </c>
      <c r="R74" s="16" t="s">
        <v>420</v>
      </c>
      <c r="S74" s="16" t="s">
        <v>420</v>
      </c>
      <c r="T74" s="16" t="s">
        <v>420</v>
      </c>
      <c r="U74" s="16" t="s">
        <v>420</v>
      </c>
      <c r="V74" s="16" t="s">
        <v>420</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1.3015004799999999E-4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420</v>
      </c>
      <c r="F78" s="16" t="s">
        <v>423</v>
      </c>
      <c r="G78" s="16" t="s">
        <v>423</v>
      </c>
      <c r="H78" s="16" t="s">
        <v>423</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0.45021522545472825</v>
      </c>
      <c r="F80" s="16">
        <v>0.64480000000000004</v>
      </c>
      <c r="G80" s="16">
        <v>3.2984146408055652</v>
      </c>
      <c r="H80" s="16">
        <v>1.3439999999999999E-3</v>
      </c>
      <c r="I80" s="16">
        <v>3.8567637735959955E-2</v>
      </c>
      <c r="J80" s="16">
        <v>5.3137311007837515E-2</v>
      </c>
      <c r="K80" s="16">
        <v>5.7093500000000005E-2</v>
      </c>
      <c r="L80" s="16">
        <v>4.2994706853572008E-5</v>
      </c>
      <c r="M80" s="16">
        <v>0.15846594648590645</v>
      </c>
      <c r="N80" s="16">
        <v>9.2970406382128292</v>
      </c>
      <c r="O80" s="16">
        <v>0.232056167201423</v>
      </c>
      <c r="P80" s="16">
        <v>0.13897242570721599</v>
      </c>
      <c r="Q80" s="16">
        <v>1.1969075368222499</v>
      </c>
      <c r="R80" s="16">
        <v>5.6648565075987999E-2</v>
      </c>
      <c r="S80" s="16">
        <v>3.0957602479372546</v>
      </c>
      <c r="T80" s="16">
        <v>0.106880985</v>
      </c>
      <c r="U80" s="16">
        <v>1.42923</v>
      </c>
      <c r="V80" s="16">
        <v>20.253310088138011</v>
      </c>
      <c r="W80" s="16">
        <v>0.679971137</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1.6622526319522053E-2</v>
      </c>
      <c r="J81" s="16">
        <v>7.3124020619322896E-2</v>
      </c>
      <c r="K81" s="16">
        <v>0.19711537719920338</v>
      </c>
      <c r="L81" s="16">
        <v>2.5284633694662002E-5</v>
      </c>
      <c r="M81" s="16">
        <v>0.14599999999999999</v>
      </c>
      <c r="N81" s="16">
        <v>0.56764559999999997</v>
      </c>
      <c r="O81" s="16">
        <v>1.062922E-2</v>
      </c>
      <c r="P81" s="16" t="s">
        <v>420</v>
      </c>
      <c r="Q81" s="16">
        <v>2.2776899999999999E-2</v>
      </c>
      <c r="R81" s="16">
        <v>0.23926569479999998</v>
      </c>
      <c r="S81" s="16">
        <v>6.3799999999999996E-2</v>
      </c>
      <c r="T81" s="16" t="s">
        <v>420</v>
      </c>
      <c r="U81" s="16" t="s">
        <v>420</v>
      </c>
      <c r="V81" s="16">
        <v>3.6906410373702498</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7.3383049319876896</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5972781</v>
      </c>
      <c r="AL82" s="23" t="s">
        <v>431</v>
      </c>
    </row>
    <row r="83" spans="1:38" s="2" customFormat="1" ht="26.25" customHeight="1" thickBot="1" x14ac:dyDescent="0.3">
      <c r="A83" s="29" t="s">
        <v>49</v>
      </c>
      <c r="B83" s="100" t="s">
        <v>205</v>
      </c>
      <c r="C83" s="35" t="s">
        <v>206</v>
      </c>
      <c r="D83" s="31"/>
      <c r="E83" s="16">
        <v>1.6782999999999999E-2</v>
      </c>
      <c r="F83" s="16">
        <v>3.6288000000000001E-2</v>
      </c>
      <c r="G83" s="16">
        <v>1.9540000000000002E-2</v>
      </c>
      <c r="H83" s="16" t="s">
        <v>420</v>
      </c>
      <c r="I83" s="16">
        <v>1.0750824159200001E-2</v>
      </c>
      <c r="J83" s="16">
        <v>1.0750824159200001E-2</v>
      </c>
      <c r="K83" s="16">
        <v>0.15358320227428571</v>
      </c>
      <c r="L83" s="16">
        <v>3.0102307645759996E-5</v>
      </c>
      <c r="M83" s="16">
        <v>7.5258999999999993E-2</v>
      </c>
      <c r="N83" s="16" t="s">
        <v>422</v>
      </c>
      <c r="O83" s="16" t="s">
        <v>422</v>
      </c>
      <c r="P83" s="16" t="s">
        <v>422</v>
      </c>
      <c r="Q83" s="16" t="s">
        <v>422</v>
      </c>
      <c r="R83" s="16" t="s">
        <v>422</v>
      </c>
      <c r="S83" s="16" t="s">
        <v>422</v>
      </c>
      <c r="T83" s="16" t="s">
        <v>422</v>
      </c>
      <c r="U83" s="16" t="s">
        <v>422</v>
      </c>
      <c r="V83" s="16" t="s">
        <v>422</v>
      </c>
      <c r="W83" s="16">
        <v>1.8936399999999999E-2</v>
      </c>
      <c r="X83" s="16">
        <v>2.1529394882991602E-3</v>
      </c>
      <c r="Y83" s="16">
        <v>4.5846427939679499E-4</v>
      </c>
      <c r="Z83" s="16">
        <v>2.16347835720095E-6</v>
      </c>
      <c r="AA83" s="16">
        <v>2.16347835720095E-6</v>
      </c>
      <c r="AB83" s="16">
        <v>2.61573072441036E-3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6.5098592406655137E-2</v>
      </c>
      <c r="F85" s="16">
        <v>22.047967405099964</v>
      </c>
      <c r="G85" s="16">
        <v>4.2940044372889617E-3</v>
      </c>
      <c r="H85" s="16" t="s">
        <v>420</v>
      </c>
      <c r="I85" s="16" t="s">
        <v>422</v>
      </c>
      <c r="J85" s="16" t="s">
        <v>422</v>
      </c>
      <c r="K85" s="16" t="s">
        <v>422</v>
      </c>
      <c r="L85" s="16" t="s">
        <v>422</v>
      </c>
      <c r="M85" s="16">
        <v>2.887483627684885E-2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v>1.7196949241870001E-3</v>
      </c>
      <c r="F86" s="16">
        <v>2.9811566760000003</v>
      </c>
      <c r="G86" s="16">
        <v>3.4072315424179601E-3</v>
      </c>
      <c r="H86" s="16" t="s">
        <v>420</v>
      </c>
      <c r="I86" s="16" t="s">
        <v>422</v>
      </c>
      <c r="J86" s="16" t="s">
        <v>422</v>
      </c>
      <c r="K86" s="16" t="s">
        <v>422</v>
      </c>
      <c r="L86" s="16" t="s">
        <v>422</v>
      </c>
      <c r="M86" s="16">
        <v>3.1552498511548399E-3</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0.70834610632963502</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4.5106806361828462E-2</v>
      </c>
      <c r="F88" s="16">
        <v>4.032120227495529</v>
      </c>
      <c r="G88" s="16">
        <v>1.533062987419815E-2</v>
      </c>
      <c r="H88" s="16">
        <v>1.8440804330682362E-2</v>
      </c>
      <c r="I88" s="16" t="s">
        <v>422</v>
      </c>
      <c r="J88" s="16" t="s">
        <v>422</v>
      </c>
      <c r="K88" s="16" t="s">
        <v>422</v>
      </c>
      <c r="L88" s="16" t="s">
        <v>422</v>
      </c>
      <c r="M88" s="16">
        <v>5.0165422060460541E-2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2.3126545967126601E-4</v>
      </c>
      <c r="F89" s="16">
        <v>6.5705152499999997</v>
      </c>
      <c r="G89" s="16">
        <v>2.8429277359637998E-7</v>
      </c>
      <c r="H89" s="16">
        <v>1.1000000000000001E-3</v>
      </c>
      <c r="I89" s="16" t="s">
        <v>422</v>
      </c>
      <c r="J89" s="16" t="s">
        <v>422</v>
      </c>
      <c r="K89" s="16" t="s">
        <v>422</v>
      </c>
      <c r="L89" s="16" t="s">
        <v>422</v>
      </c>
      <c r="M89" s="16">
        <v>7.9440323341253408E-6</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4.0599995661159562</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2.3623885894437653E-2</v>
      </c>
      <c r="F91" s="16">
        <v>8.0691985726363796E-2</v>
      </c>
      <c r="G91" s="16">
        <v>1.6805518174786199E-3</v>
      </c>
      <c r="H91" s="16">
        <v>0.14386960605296689</v>
      </c>
      <c r="I91" s="16">
        <v>0.3810913047449343</v>
      </c>
      <c r="J91" s="16">
        <v>0.40779093262659799</v>
      </c>
      <c r="K91" s="16">
        <v>0.4133055910740196</v>
      </c>
      <c r="L91" s="16">
        <v>1.5848461772133701E-3</v>
      </c>
      <c r="M91" s="16">
        <v>0.77567127026489535</v>
      </c>
      <c r="N91" s="16">
        <v>0.43799892499519316</v>
      </c>
      <c r="O91" s="16">
        <v>0.11087017701037108</v>
      </c>
      <c r="P91" s="16">
        <v>1.8578792285660001E-3</v>
      </c>
      <c r="Q91" s="16">
        <v>8.2359217796000009E-4</v>
      </c>
      <c r="R91" s="16">
        <v>0.17649920025504187</v>
      </c>
      <c r="S91" s="16">
        <v>7.0753612878766292</v>
      </c>
      <c r="T91" s="16">
        <v>0.32891535398860838</v>
      </c>
      <c r="U91" s="16">
        <v>3.9696143848843526E-2</v>
      </c>
      <c r="V91" s="16">
        <v>4.0904209654190842</v>
      </c>
      <c r="W91" s="16">
        <v>1.3044001458546201E-3</v>
      </c>
      <c r="X91" s="16">
        <v>1.4478841618986299E-3</v>
      </c>
      <c r="Y91" s="16">
        <v>5.8698006563458096E-4</v>
      </c>
      <c r="Z91" s="16">
        <v>5.8698006563458096E-4</v>
      </c>
      <c r="AA91" s="16">
        <v>5.8698006563458096E-4</v>
      </c>
      <c r="AB91" s="16">
        <v>3.20882435880238E-3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t="s">
        <v>420</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0.12497343334330424</v>
      </c>
      <c r="F93" s="16">
        <v>1.5700219900524699</v>
      </c>
      <c r="G93" s="16">
        <v>2.2977519842129457E-3</v>
      </c>
      <c r="H93" s="16" t="s">
        <v>420</v>
      </c>
      <c r="I93" s="16">
        <v>1.8715465628229153E-2</v>
      </c>
      <c r="J93" s="16">
        <v>2.754761022062235E-2</v>
      </c>
      <c r="K93" s="16">
        <v>4.7747043878922216E-2</v>
      </c>
      <c r="L93" s="16">
        <v>4.1045872E-7</v>
      </c>
      <c r="M93" s="16">
        <v>0.4845841012272698</v>
      </c>
      <c r="N93" s="16" t="s">
        <v>420</v>
      </c>
      <c r="O93" s="16" t="s">
        <v>422</v>
      </c>
      <c r="P93" s="16" t="s">
        <v>420</v>
      </c>
      <c r="Q93" s="16" t="s">
        <v>422</v>
      </c>
      <c r="R93" s="16" t="s">
        <v>422</v>
      </c>
      <c r="S93" s="16" t="s">
        <v>422</v>
      </c>
      <c r="T93" s="16" t="s">
        <v>422</v>
      </c>
      <c r="U93" s="16" t="s">
        <v>422</v>
      </c>
      <c r="V93" s="16" t="s">
        <v>422</v>
      </c>
      <c r="W93" s="16">
        <v>1.0994430000000001E-3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0.70905131910403507</v>
      </c>
      <c r="F95" s="16" t="s">
        <v>422</v>
      </c>
      <c r="G95" s="16">
        <v>0.18035970128751391</v>
      </c>
      <c r="H95" s="16" t="s">
        <v>422</v>
      </c>
      <c r="I95" s="16" t="s">
        <v>423</v>
      </c>
      <c r="J95" s="16" t="s">
        <v>423</v>
      </c>
      <c r="K95" s="16" t="s">
        <v>423</v>
      </c>
      <c r="L95" s="16" t="s">
        <v>423</v>
      </c>
      <c r="M95" s="16">
        <v>0.50200409357994613</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0.26412901751040602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4.9060627649817445E-2</v>
      </c>
      <c r="F98" s="16" t="s">
        <v>423</v>
      </c>
      <c r="G98" s="16">
        <v>7.4080816325516902E-3</v>
      </c>
      <c r="H98" s="16">
        <v>2.1000000000000001E-4</v>
      </c>
      <c r="I98" s="16">
        <v>0.73806106616506062</v>
      </c>
      <c r="J98" s="16">
        <v>0.75372326970048742</v>
      </c>
      <c r="K98" s="16">
        <v>0.79091998477134096</v>
      </c>
      <c r="L98" s="16">
        <v>2.0665709852621702E-3</v>
      </c>
      <c r="M98" s="16">
        <v>1.4361447940129517E-2</v>
      </c>
      <c r="N98" s="16">
        <v>1.121</v>
      </c>
      <c r="O98" s="16">
        <v>4.7910000000000001E-3</v>
      </c>
      <c r="P98" s="16">
        <v>1.0200000000000001E-3</v>
      </c>
      <c r="Q98" s="16">
        <v>5.4999999999999997E-3</v>
      </c>
      <c r="R98" s="16">
        <v>0.19070100000000001</v>
      </c>
      <c r="S98" s="16">
        <v>7.0000000000000007E-2</v>
      </c>
      <c r="T98" s="16">
        <v>0.16011099999999998</v>
      </c>
      <c r="U98" s="16" t="s">
        <v>420</v>
      </c>
      <c r="V98" s="16" t="s">
        <v>420</v>
      </c>
      <c r="W98" s="16">
        <v>0.55032022300799999</v>
      </c>
      <c r="X98" s="16">
        <v>3.6005E-3</v>
      </c>
      <c r="Y98" s="16" t="s">
        <v>420</v>
      </c>
      <c r="Z98" s="16">
        <v>6.6324999999999999E-4</v>
      </c>
      <c r="AA98" s="16">
        <v>8.3379999999999999E-4</v>
      </c>
      <c r="AB98" s="16">
        <v>5.0975500000000002E-3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0.15408575999999999</v>
      </c>
      <c r="F99" s="16">
        <v>3.9293932520000001</v>
      </c>
      <c r="G99" s="16" t="s">
        <v>422</v>
      </c>
      <c r="H99" s="16">
        <v>3.7774353930000002</v>
      </c>
      <c r="I99" s="16">
        <v>9.6226194760688E-2</v>
      </c>
      <c r="J99" s="16">
        <v>0.14785976268105699</v>
      </c>
      <c r="K99" s="16">
        <v>0.323883289682316</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473.6</v>
      </c>
      <c r="AL99" s="23" t="s">
        <v>239</v>
      </c>
    </row>
    <row r="100" spans="1:38" s="2" customFormat="1" ht="26.25" customHeight="1" thickBot="1" x14ac:dyDescent="0.3">
      <c r="A100" s="29" t="s">
        <v>237</v>
      </c>
      <c r="B100" s="29" t="s">
        <v>240</v>
      </c>
      <c r="C100" s="30" t="s">
        <v>402</v>
      </c>
      <c r="D100" s="33"/>
      <c r="E100" s="16">
        <v>0.13473194729999999</v>
      </c>
      <c r="F100" s="16">
        <v>7.9279236729999996</v>
      </c>
      <c r="G100" s="16" t="s">
        <v>422</v>
      </c>
      <c r="H100" s="16">
        <v>4.4684912990000001</v>
      </c>
      <c r="I100" s="16">
        <v>0.16650755765483002</v>
      </c>
      <c r="J100" s="16">
        <v>0.25142367648224501</v>
      </c>
      <c r="K100" s="16">
        <v>0.54780652120194295</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942.13499999999999</v>
      </c>
      <c r="AL100" s="23" t="s">
        <v>239</v>
      </c>
    </row>
    <row r="101" spans="1:38" s="2" customFormat="1" ht="26.25" customHeight="1" thickBot="1" x14ac:dyDescent="0.3">
      <c r="A101" s="29" t="s">
        <v>237</v>
      </c>
      <c r="B101" s="29" t="s">
        <v>241</v>
      </c>
      <c r="C101" s="30" t="s">
        <v>242</v>
      </c>
      <c r="D101" s="33"/>
      <c r="E101" s="16">
        <v>7.2776399999999999E-4</v>
      </c>
      <c r="F101" s="16">
        <v>1.6920486849999999E-2</v>
      </c>
      <c r="G101" s="16" t="s">
        <v>422</v>
      </c>
      <c r="H101" s="16">
        <v>4.2547850989999997E-2</v>
      </c>
      <c r="I101" s="16">
        <v>1.2129566300792099E-4</v>
      </c>
      <c r="J101" s="16">
        <v>3.6388698902376198E-4</v>
      </c>
      <c r="K101" s="16">
        <v>8.4906964105544401E-4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60.646999999999998</v>
      </c>
      <c r="AL101" s="23" t="s">
        <v>239</v>
      </c>
    </row>
    <row r="102" spans="1:38" s="2" customFormat="1" ht="26.25" customHeight="1" thickBot="1" x14ac:dyDescent="0.3">
      <c r="A102" s="29" t="s">
        <v>237</v>
      </c>
      <c r="B102" s="29" t="s">
        <v>243</v>
      </c>
      <c r="C102" s="30" t="s">
        <v>380</v>
      </c>
      <c r="D102" s="33"/>
      <c r="E102" s="16">
        <v>2.9215770290000002E-2</v>
      </c>
      <c r="F102" s="16">
        <v>2.1304323780000001</v>
      </c>
      <c r="G102" s="16" t="s">
        <v>422</v>
      </c>
      <c r="H102" s="16">
        <v>17.40840373</v>
      </c>
      <c r="I102" s="16">
        <v>4.0035902599999999E-2</v>
      </c>
      <c r="J102" s="16">
        <v>0.57401641530000003</v>
      </c>
      <c r="K102" s="16">
        <v>3.7839016330000002</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6157.0460000000003</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1.0684799999999999E-3</v>
      </c>
      <c r="F104" s="16">
        <v>5.5562011419999996E-3</v>
      </c>
      <c r="G104" s="16" t="s">
        <v>422</v>
      </c>
      <c r="H104" s="16">
        <v>1.3383847860000001E-2</v>
      </c>
      <c r="I104" s="16">
        <v>1.6917920142475501E-4</v>
      </c>
      <c r="J104" s="16">
        <v>5.0753760427426503E-4</v>
      </c>
      <c r="K104" s="16">
        <v>1.1842544099732899E-3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8.9039999999999999</v>
      </c>
      <c r="AL104" s="23" t="s">
        <v>239</v>
      </c>
    </row>
    <row r="105" spans="1:38" s="2" customFormat="1" ht="26.25" customHeight="1" thickBot="1" x14ac:dyDescent="0.3">
      <c r="A105" s="29" t="s">
        <v>237</v>
      </c>
      <c r="B105" s="29" t="s">
        <v>248</v>
      </c>
      <c r="C105" s="30" t="s">
        <v>249</v>
      </c>
      <c r="D105" s="33"/>
      <c r="E105" s="16">
        <v>9.4127499999999992E-3</v>
      </c>
      <c r="F105" s="16">
        <v>0.26445111300000002</v>
      </c>
      <c r="G105" s="16" t="s">
        <v>422</v>
      </c>
      <c r="H105" s="16">
        <v>0.12175687666099999</v>
      </c>
      <c r="I105" s="16">
        <v>3.0190199999999999E-3</v>
      </c>
      <c r="J105" s="16">
        <v>4.7544359999999999E-3</v>
      </c>
      <c r="K105" s="16">
        <v>1.0340664000000001E-2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37.651000000000003</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5.0869781039999999E-2</v>
      </c>
      <c r="F107" s="16">
        <v>1.8883314449999999</v>
      </c>
      <c r="G107" s="16" t="s">
        <v>422</v>
      </c>
      <c r="H107" s="16">
        <v>1.443742713</v>
      </c>
      <c r="I107" s="16">
        <v>3.4333302000000003E-2</v>
      </c>
      <c r="J107" s="16">
        <v>0.45777736000000002</v>
      </c>
      <c r="K107" s="16">
        <v>2.1744424599999999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11444.433000000001</v>
      </c>
      <c r="AL107" s="23" t="s">
        <v>239</v>
      </c>
    </row>
    <row r="108" spans="1:38" s="2" customFormat="1" ht="26.25" customHeight="1" thickBot="1" x14ac:dyDescent="0.3">
      <c r="A108" s="29" t="s">
        <v>237</v>
      </c>
      <c r="B108" s="29" t="s">
        <v>253</v>
      </c>
      <c r="C108" s="30" t="s">
        <v>374</v>
      </c>
      <c r="D108" s="33"/>
      <c r="E108" s="16">
        <v>0.51936318879999999</v>
      </c>
      <c r="F108" s="16">
        <v>2.0984095439999999</v>
      </c>
      <c r="G108" s="16" t="s">
        <v>422</v>
      </c>
      <c r="H108" s="16">
        <v>2.8347904420000001</v>
      </c>
      <c r="I108" s="16">
        <v>3.8859435999999997E-2</v>
      </c>
      <c r="J108" s="16">
        <v>0.38859436000000003</v>
      </c>
      <c r="K108" s="16">
        <v>0.77718872000000006</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19429.718000000001</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9.5139360000000006E-3</v>
      </c>
      <c r="F110" s="16">
        <v>0.22871899200000001</v>
      </c>
      <c r="G110" s="16" t="s">
        <v>422</v>
      </c>
      <c r="H110" s="16">
        <v>0.18560092847999998</v>
      </c>
      <c r="I110" s="16">
        <v>5.0234900000000002E-3</v>
      </c>
      <c r="J110" s="16">
        <v>2.8174640000000001E-2</v>
      </c>
      <c r="K110" s="16">
        <v>2.8174640000000001E-2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467.72800000000001</v>
      </c>
      <c r="AL110" s="23" t="s">
        <v>239</v>
      </c>
    </row>
    <row r="111" spans="1:38" s="2" customFormat="1" ht="26.25" customHeight="1" thickBot="1" x14ac:dyDescent="0.3">
      <c r="A111" s="29" t="s">
        <v>237</v>
      </c>
      <c r="B111" s="29" t="s">
        <v>256</v>
      </c>
      <c r="C111" s="30" t="s">
        <v>370</v>
      </c>
      <c r="D111" s="33"/>
      <c r="E111" s="16">
        <v>6.2126999999999997E-5</v>
      </c>
      <c r="F111" s="16">
        <v>6.7700543000000002E-2</v>
      </c>
      <c r="G111" s="16" t="s">
        <v>422</v>
      </c>
      <c r="H111" s="16">
        <v>8.7179300000000001E-2</v>
      </c>
      <c r="I111" s="16">
        <v>1.361E-4</v>
      </c>
      <c r="J111" s="16">
        <v>2.722E-4</v>
      </c>
      <c r="K111" s="16">
        <v>6.1244999999999995E-4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62.127000000000002</v>
      </c>
      <c r="AL111" s="23" t="s">
        <v>239</v>
      </c>
    </row>
    <row r="112" spans="1:38" s="2" customFormat="1" ht="26.25" customHeight="1" thickBot="1" x14ac:dyDescent="0.3">
      <c r="A112" s="29" t="s">
        <v>257</v>
      </c>
      <c r="B112" s="29" t="s">
        <v>258</v>
      </c>
      <c r="C112" s="30" t="s">
        <v>259</v>
      </c>
      <c r="D112" s="31"/>
      <c r="E112" s="16">
        <v>2.7252800000000001</v>
      </c>
      <c r="F112" s="16" t="s">
        <v>422</v>
      </c>
      <c r="G112" s="16" t="s">
        <v>422</v>
      </c>
      <c r="H112" s="16">
        <v>2.4437976109999999</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68132000</v>
      </c>
      <c r="AL112" s="23" t="s">
        <v>412</v>
      </c>
    </row>
    <row r="113" spans="1:38" s="2" customFormat="1" ht="26.25" customHeight="1" thickBot="1" x14ac:dyDescent="0.3">
      <c r="A113" s="29" t="s">
        <v>257</v>
      </c>
      <c r="B113" s="36" t="s">
        <v>260</v>
      </c>
      <c r="C113" s="37" t="s">
        <v>261</v>
      </c>
      <c r="D113" s="31"/>
      <c r="E113" s="16">
        <v>4.3016714089999999</v>
      </c>
      <c r="F113" s="16" t="s">
        <v>422</v>
      </c>
      <c r="G113" s="16" t="s">
        <v>422</v>
      </c>
      <c r="H113" s="16">
        <v>17.660453399570002</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107541785.23117302</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8.267188E-4</v>
      </c>
      <c r="F115" s="16" t="s">
        <v>422</v>
      </c>
      <c r="G115" s="16" t="s">
        <v>422</v>
      </c>
      <c r="H115" s="16">
        <v>1.6534376E-3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20667.97</v>
      </c>
      <c r="AL115" s="23" t="s">
        <v>426</v>
      </c>
    </row>
    <row r="116" spans="1:38" s="2" customFormat="1" ht="26.25" customHeight="1" thickBot="1" x14ac:dyDescent="0.3">
      <c r="A116" s="29" t="s">
        <v>257</v>
      </c>
      <c r="B116" s="29" t="s">
        <v>265</v>
      </c>
      <c r="C116" s="30" t="s">
        <v>403</v>
      </c>
      <c r="D116" s="31"/>
      <c r="E116" s="16" t="s">
        <v>423</v>
      </c>
      <c r="F116" s="16" t="s">
        <v>422</v>
      </c>
      <c r="G116" s="16" t="s">
        <v>422</v>
      </c>
      <c r="H116" s="16">
        <v>3.0957510040000003</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31826138.850711901</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2.6918200305000001E-2</v>
      </c>
      <c r="J119" s="16">
        <v>0.48020936250000001</v>
      </c>
      <c r="K119" s="16">
        <v>0.48020936250000001</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635886.35</v>
      </c>
      <c r="AL119" s="23" t="s">
        <v>427</v>
      </c>
    </row>
    <row r="120" spans="1:38" s="2" customFormat="1" ht="26.25" customHeight="1" thickBot="1" x14ac:dyDescent="0.3">
      <c r="A120" s="29" t="s">
        <v>257</v>
      </c>
      <c r="B120" s="29" t="s">
        <v>271</v>
      </c>
      <c r="C120" s="30" t="s">
        <v>272</v>
      </c>
      <c r="D120" s="31"/>
      <c r="E120" s="16" t="s">
        <v>422</v>
      </c>
      <c r="F120" s="16" t="s">
        <v>422</v>
      </c>
      <c r="G120" s="16" t="s">
        <v>422</v>
      </c>
      <c r="H120" s="16">
        <v>7.5769448119999999E-2</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8.2887855406951907</v>
      </c>
      <c r="AL120" s="23" t="s">
        <v>428</v>
      </c>
    </row>
    <row r="121" spans="1:38" s="2" customFormat="1" ht="26.25" customHeight="1" thickBot="1" x14ac:dyDescent="0.3">
      <c r="A121" s="29" t="s">
        <v>257</v>
      </c>
      <c r="B121" s="29" t="s">
        <v>273</v>
      </c>
      <c r="C121" s="30" t="s">
        <v>274</v>
      </c>
      <c r="D121" s="31"/>
      <c r="E121" s="16" t="s">
        <v>420</v>
      </c>
      <c r="F121" s="16">
        <v>0.57261322380000002</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665829.33000000007</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1.49875072764979</v>
      </c>
      <c r="G125" s="16" t="s">
        <v>420</v>
      </c>
      <c r="H125" s="16" t="s">
        <v>420</v>
      </c>
      <c r="I125" s="16">
        <v>2.77424367E-5</v>
      </c>
      <c r="J125" s="16">
        <v>1.8410889809999999E-4</v>
      </c>
      <c r="K125" s="16">
        <v>3.892347937E-4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840.6799000000002</v>
      </c>
      <c r="AL125" s="23" t="s">
        <v>417</v>
      </c>
    </row>
    <row r="126" spans="1:38" s="2" customFormat="1" ht="26.25" customHeight="1" thickBot="1" x14ac:dyDescent="0.3">
      <c r="A126" s="29" t="s">
        <v>282</v>
      </c>
      <c r="B126" s="29" t="s">
        <v>285</v>
      </c>
      <c r="C126" s="30" t="s">
        <v>286</v>
      </c>
      <c r="D126" s="31"/>
      <c r="E126" s="16" t="s">
        <v>420</v>
      </c>
      <c r="F126" s="16">
        <v>2.7703144458281401E-2</v>
      </c>
      <c r="G126" s="16" t="s">
        <v>422</v>
      </c>
      <c r="H126" s="16">
        <v>0.19647336000000001</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818.63900000000001</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0.24489935999999998</v>
      </c>
      <c r="F128" s="16">
        <v>3.2104320052311298E-3</v>
      </c>
      <c r="G128" s="16">
        <v>1.1301559999999999E-2</v>
      </c>
      <c r="H128" s="16" t="s">
        <v>420</v>
      </c>
      <c r="I128" s="16">
        <v>6.7570580000000002E-4</v>
      </c>
      <c r="J128" s="16">
        <v>8.9705769999999995E-4</v>
      </c>
      <c r="K128" s="16">
        <v>1.16501E-3</v>
      </c>
      <c r="L128" s="16">
        <v>3.3785290000000003E-5</v>
      </c>
      <c r="M128" s="16">
        <v>2.435153E-2</v>
      </c>
      <c r="N128" s="16">
        <v>4.8148704000000001E-2</v>
      </c>
      <c r="O128" s="16">
        <v>1.8903870400000002E-2</v>
      </c>
      <c r="P128" s="16">
        <v>7.9486620800000001E-3</v>
      </c>
      <c r="Q128" s="16">
        <v>3.2151744000000003E-2</v>
      </c>
      <c r="R128" s="16">
        <v>1.68778448E-2</v>
      </c>
      <c r="S128" s="16">
        <v>2.2223069120000001E-2</v>
      </c>
      <c r="T128" s="16">
        <v>5.0981307199999999E-3</v>
      </c>
      <c r="U128" s="16">
        <v>3.031508E-3</v>
      </c>
      <c r="V128" s="16">
        <v>8.3812279999999992E-3</v>
      </c>
      <c r="W128" s="16">
        <v>5.7687000000000002E-2</v>
      </c>
      <c r="X128" s="16" t="s">
        <v>420</v>
      </c>
      <c r="Y128" s="16" t="s">
        <v>420</v>
      </c>
      <c r="Z128" s="16" t="s">
        <v>420</v>
      </c>
      <c r="AA128" s="16" t="s">
        <v>420</v>
      </c>
      <c r="AB128" s="16" t="s">
        <v>420</v>
      </c>
      <c r="AC128" s="16">
        <v>0.15249254545454541</v>
      </c>
      <c r="AD128" s="16" t="s">
        <v>422</v>
      </c>
      <c r="AE128" s="68"/>
      <c r="AF128" s="16" t="s">
        <v>422</v>
      </c>
      <c r="AG128" s="16" t="s">
        <v>422</v>
      </c>
      <c r="AH128" s="16" t="s">
        <v>422</v>
      </c>
      <c r="AI128" s="16" t="s">
        <v>422</v>
      </c>
      <c r="AJ128" s="16" t="s">
        <v>422</v>
      </c>
      <c r="AK128" s="16">
        <v>174.24014000000003</v>
      </c>
      <c r="AL128" s="23" t="s">
        <v>294</v>
      </c>
    </row>
    <row r="129" spans="1:38" s="2" customFormat="1" ht="26.25" customHeight="1" thickBot="1" x14ac:dyDescent="0.3">
      <c r="A129" s="29" t="s">
        <v>282</v>
      </c>
      <c r="B129" s="29" t="s">
        <v>292</v>
      </c>
      <c r="C129" s="35" t="s">
        <v>293</v>
      </c>
      <c r="D129" s="31"/>
      <c r="E129" s="16">
        <v>5.3968674279857874E-2</v>
      </c>
      <c r="F129" s="16">
        <v>4.1480716752348599E-3</v>
      </c>
      <c r="G129" s="16">
        <v>3.5171617201973726E-3</v>
      </c>
      <c r="H129" s="16" t="s">
        <v>423</v>
      </c>
      <c r="I129" s="16" t="s">
        <v>423</v>
      </c>
      <c r="J129" s="16" t="s">
        <v>423</v>
      </c>
      <c r="K129" s="16" t="s">
        <v>423</v>
      </c>
      <c r="L129" s="16" t="s">
        <v>423</v>
      </c>
      <c r="M129" s="16">
        <v>0.5764063862052563</v>
      </c>
      <c r="N129" s="16" t="s">
        <v>423</v>
      </c>
      <c r="O129" s="16" t="s">
        <v>423</v>
      </c>
      <c r="P129" s="16" t="s">
        <v>423</v>
      </c>
      <c r="Q129" s="16" t="s">
        <v>423</v>
      </c>
      <c r="R129" s="16" t="s">
        <v>423</v>
      </c>
      <c r="S129" s="16" t="s">
        <v>423</v>
      </c>
      <c r="T129" s="16" t="s">
        <v>423</v>
      </c>
      <c r="U129" s="16" t="s">
        <v>423</v>
      </c>
      <c r="V129" s="16" t="s">
        <v>423</v>
      </c>
      <c r="W129" s="16">
        <v>0.111363608119493</v>
      </c>
      <c r="X129" s="16" t="s">
        <v>420</v>
      </c>
      <c r="Y129" s="16" t="s">
        <v>420</v>
      </c>
      <c r="Z129" s="16" t="s">
        <v>420</v>
      </c>
      <c r="AA129" s="16" t="s">
        <v>420</v>
      </c>
      <c r="AB129" s="16" t="s">
        <v>420</v>
      </c>
      <c r="AC129" s="16">
        <v>2.2272721623898501E-2</v>
      </c>
      <c r="AD129" s="16" t="s">
        <v>422</v>
      </c>
      <c r="AE129" s="68"/>
      <c r="AF129" s="16" t="s">
        <v>422</v>
      </c>
      <c r="AG129" s="16" t="s">
        <v>422</v>
      </c>
      <c r="AH129" s="16" t="s">
        <v>422</v>
      </c>
      <c r="AI129" s="16" t="s">
        <v>422</v>
      </c>
      <c r="AJ129" s="16" t="s">
        <v>422</v>
      </c>
      <c r="AK129" s="16">
        <v>4.0844600000000213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5.40119794462254E-5</v>
      </c>
      <c r="G131" s="16" t="s">
        <v>423</v>
      </c>
      <c r="H131" s="16" t="s">
        <v>423</v>
      </c>
      <c r="I131" s="16">
        <v>1.044E-4</v>
      </c>
      <c r="J131" s="16">
        <v>1.3860000000000001E-4</v>
      </c>
      <c r="K131" s="16">
        <v>1.8000000000000001E-4</v>
      </c>
      <c r="L131" s="16">
        <v>6.2639999999999997E-6</v>
      </c>
      <c r="M131" s="16" t="s">
        <v>423</v>
      </c>
      <c r="N131" s="16" t="s">
        <v>423</v>
      </c>
      <c r="O131" s="16" t="s">
        <v>423</v>
      </c>
      <c r="P131" s="16" t="s">
        <v>423</v>
      </c>
      <c r="Q131" s="16" t="s">
        <v>423</v>
      </c>
      <c r="R131" s="16" t="s">
        <v>423</v>
      </c>
      <c r="S131" s="16" t="s">
        <v>423</v>
      </c>
      <c r="T131" s="16" t="s">
        <v>423</v>
      </c>
      <c r="U131" s="16" t="s">
        <v>423</v>
      </c>
      <c r="V131" s="16" t="s">
        <v>423</v>
      </c>
      <c r="W131" s="16">
        <v>2.9001277623617598E-3</v>
      </c>
      <c r="X131" s="16" t="s">
        <v>420</v>
      </c>
      <c r="Y131" s="16" t="s">
        <v>420</v>
      </c>
      <c r="Z131" s="16" t="s">
        <v>420</v>
      </c>
      <c r="AA131" s="16" t="s">
        <v>420</v>
      </c>
      <c r="AB131" s="16" t="s">
        <v>420</v>
      </c>
      <c r="AC131" s="16">
        <v>5.5102427484873401E-2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8.5518243168355003E-4</v>
      </c>
      <c r="G132" s="16" t="s">
        <v>423</v>
      </c>
      <c r="H132" s="16" t="s">
        <v>423</v>
      </c>
      <c r="I132" s="16">
        <v>1.7724800000000001E-3</v>
      </c>
      <c r="J132" s="16">
        <v>2.3531200000000002E-3</v>
      </c>
      <c r="K132" s="16">
        <v>3.0560000000000001E-3</v>
      </c>
      <c r="L132" s="16">
        <v>1.32936E-4</v>
      </c>
      <c r="M132" s="16" t="s">
        <v>423</v>
      </c>
      <c r="N132" s="16" t="s">
        <v>423</v>
      </c>
      <c r="O132" s="16" t="s">
        <v>423</v>
      </c>
      <c r="P132" s="16" t="s">
        <v>423</v>
      </c>
      <c r="Q132" s="16" t="s">
        <v>423</v>
      </c>
      <c r="R132" s="16" t="s">
        <v>423</v>
      </c>
      <c r="S132" s="16" t="s">
        <v>423</v>
      </c>
      <c r="T132" s="16" t="s">
        <v>423</v>
      </c>
      <c r="U132" s="16" t="s">
        <v>423</v>
      </c>
      <c r="V132" s="16" t="s">
        <v>423</v>
      </c>
      <c r="W132" s="16">
        <v>1.83673202681175E-2</v>
      </c>
      <c r="X132" s="16" t="s">
        <v>420</v>
      </c>
      <c r="Y132" s="16" t="s">
        <v>420</v>
      </c>
      <c r="Z132" s="16" t="s">
        <v>420</v>
      </c>
      <c r="AA132" s="16" t="s">
        <v>420</v>
      </c>
      <c r="AB132" s="16" t="s">
        <v>420</v>
      </c>
      <c r="AC132" s="16">
        <v>9.1836601340587395E-2</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1.5400199999999999E-2</v>
      </c>
      <c r="J133" s="16">
        <v>1.5400199999999999E-2</v>
      </c>
      <c r="K133" s="16">
        <v>1.5400199999999999E-2</v>
      </c>
      <c r="L133" s="16" t="s">
        <v>420</v>
      </c>
      <c r="M133" s="16" t="s">
        <v>420</v>
      </c>
      <c r="N133" s="16" t="s">
        <v>420</v>
      </c>
      <c r="O133" s="16" t="s">
        <v>420</v>
      </c>
      <c r="P133" s="16">
        <v>2.5666999999999999E-2</v>
      </c>
      <c r="Q133" s="16" t="s">
        <v>420</v>
      </c>
      <c r="R133" s="16" t="s">
        <v>420</v>
      </c>
      <c r="S133" s="16" t="s">
        <v>420</v>
      </c>
      <c r="T133" s="16" t="s">
        <v>420</v>
      </c>
      <c r="U133" s="16" t="s">
        <v>420</v>
      </c>
      <c r="V133" s="16" t="s">
        <v>420</v>
      </c>
      <c r="W133" s="16">
        <v>0.102668</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25667</v>
      </c>
      <c r="AL133" s="23" t="s">
        <v>409</v>
      </c>
    </row>
    <row r="134" spans="1:38" s="2" customFormat="1" ht="26.25" customHeight="1" thickBot="1" x14ac:dyDescent="0.3">
      <c r="A134" s="29" t="s">
        <v>282</v>
      </c>
      <c r="B134" s="29" t="s">
        <v>303</v>
      </c>
      <c r="C134" s="30" t="s">
        <v>304</v>
      </c>
      <c r="D134" s="31"/>
      <c r="E134" s="16">
        <v>0.11230900000000001</v>
      </c>
      <c r="F134" s="16" t="s">
        <v>422</v>
      </c>
      <c r="G134" s="16">
        <v>1.1415E-2</v>
      </c>
      <c r="H134" s="16" t="s">
        <v>422</v>
      </c>
      <c r="I134" s="16" t="s">
        <v>422</v>
      </c>
      <c r="J134" s="16" t="s">
        <v>422</v>
      </c>
      <c r="K134" s="16" t="s">
        <v>422</v>
      </c>
      <c r="L134" s="16" t="s">
        <v>422</v>
      </c>
      <c r="M134" s="16">
        <v>9.1699999999999993E-3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7.8670340946434006E-2</v>
      </c>
      <c r="F135" s="16">
        <v>3.04290941396584E-2</v>
      </c>
      <c r="G135" s="16">
        <v>2.72130110192067E-3</v>
      </c>
      <c r="H135" s="16" t="s">
        <v>420</v>
      </c>
      <c r="I135" s="16">
        <v>0.103656832882251</v>
      </c>
      <c r="J135" s="16">
        <v>0.11157334517874801</v>
      </c>
      <c r="K135" s="16">
        <v>0.114789428299199</v>
      </c>
      <c r="L135" s="16">
        <v>4.35358698105454E-2</v>
      </c>
      <c r="M135" s="16">
        <v>1.38118400472937</v>
      </c>
      <c r="N135" s="16">
        <v>1.212215945401E-2</v>
      </c>
      <c r="O135" s="16">
        <v>2.4739100926550002E-3</v>
      </c>
      <c r="P135" s="16" t="s">
        <v>420</v>
      </c>
      <c r="Q135" s="16">
        <v>1.0143031379886E-2</v>
      </c>
      <c r="R135" s="16">
        <v>2.4739100926599999E-4</v>
      </c>
      <c r="S135" s="16">
        <v>4.9478201853100003E-3</v>
      </c>
      <c r="T135" s="16" t="s">
        <v>420</v>
      </c>
      <c r="U135" s="16">
        <v>1.731737064859E-3</v>
      </c>
      <c r="V135" s="16">
        <v>0.43367643924244897</v>
      </c>
      <c r="W135" s="16">
        <v>20.962366517764099</v>
      </c>
      <c r="X135" s="16">
        <v>2.4303200271058999E-2</v>
      </c>
      <c r="Y135" s="16">
        <v>3.22818457867746E-2</v>
      </c>
      <c r="Z135" s="16">
        <v>1.29591582833676E-2</v>
      </c>
      <c r="AA135" s="16">
        <v>1.9504693397457099E-2</v>
      </c>
      <c r="AB135" s="16">
        <v>8.9048897738658303E-2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3.07518973262397E-3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142291713.748</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422</v>
      </c>
      <c r="J137" s="16" t="s">
        <v>422</v>
      </c>
      <c r="K137" s="16" t="s">
        <v>422</v>
      </c>
      <c r="L137" s="16" t="s">
        <v>422</v>
      </c>
      <c r="M137" s="16" t="s">
        <v>420</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0.39179373311700799</v>
      </c>
      <c r="J139" s="16">
        <v>0.39184693311700797</v>
      </c>
      <c r="K139" s="16">
        <v>0.39191133311700799</v>
      </c>
      <c r="L139" s="16">
        <v>1.624E-5</v>
      </c>
      <c r="M139" s="16" t="s">
        <v>420</v>
      </c>
      <c r="N139" s="16">
        <v>1.1379151966560001E-3</v>
      </c>
      <c r="O139" s="16">
        <v>2.290646562009E-3</v>
      </c>
      <c r="P139" s="16">
        <v>2.290646562009E-3</v>
      </c>
      <c r="Q139" s="16">
        <v>3.6505979284309998E-3</v>
      </c>
      <c r="R139" s="16">
        <v>3.4785253666859998E-3</v>
      </c>
      <c r="S139" s="16">
        <v>8.0838110581040006E-3</v>
      </c>
      <c r="T139" s="16" t="s">
        <v>422</v>
      </c>
      <c r="U139" s="16" t="s">
        <v>422</v>
      </c>
      <c r="V139" s="16" t="s">
        <v>422</v>
      </c>
      <c r="W139" s="16">
        <v>4.0121966794819297</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192.78883092533269</v>
      </c>
      <c r="F141" s="55">
        <f t="shared" ref="F141:AD141" si="0">SUM(F14:F140)</f>
        <v>135.88235504912032</v>
      </c>
      <c r="G141" s="55">
        <f t="shared" si="0"/>
        <v>106.17377213212909</v>
      </c>
      <c r="H141" s="55">
        <f t="shared" si="0"/>
        <v>56.488631712081876</v>
      </c>
      <c r="I141" s="55">
        <f t="shared" si="0"/>
        <v>19.658103216046786</v>
      </c>
      <c r="J141" s="55">
        <f t="shared" si="0"/>
        <v>24.896364282910987</v>
      </c>
      <c r="K141" s="55">
        <f t="shared" si="0"/>
        <v>36.935862456124823</v>
      </c>
      <c r="L141" s="55">
        <f t="shared" si="0"/>
        <v>4.5825293750236975</v>
      </c>
      <c r="M141" s="55">
        <f t="shared" si="0"/>
        <v>441.29565532014368</v>
      </c>
      <c r="N141" s="55">
        <f t="shared" si="0"/>
        <v>46.092914880990826</v>
      </c>
      <c r="O141" s="55">
        <f t="shared" si="0"/>
        <v>1.2722514657341897</v>
      </c>
      <c r="P141" s="55">
        <f t="shared" si="0"/>
        <v>2.3280088997520578</v>
      </c>
      <c r="Q141" s="55">
        <f t="shared" si="0"/>
        <v>1.8614894990085871</v>
      </c>
      <c r="R141" s="55">
        <f>SUM(R14:R140)</f>
        <v>4.1919456347234236</v>
      </c>
      <c r="S141" s="55">
        <f t="shared" si="0"/>
        <v>28.163691710314875</v>
      </c>
      <c r="T141" s="55">
        <f t="shared" si="0"/>
        <v>24.708469255648893</v>
      </c>
      <c r="U141" s="55">
        <f t="shared" si="0"/>
        <v>4.1904889742426423</v>
      </c>
      <c r="V141" s="55">
        <f t="shared" si="0"/>
        <v>57.719441316832203</v>
      </c>
      <c r="W141" s="55">
        <f t="shared" si="0"/>
        <v>45.012990026416652</v>
      </c>
      <c r="X141" s="55">
        <f t="shared" si="0"/>
        <v>1.6778133515192344</v>
      </c>
      <c r="Y141" s="55">
        <f t="shared" si="0"/>
        <v>1.8155024085519151</v>
      </c>
      <c r="Z141" s="55">
        <f t="shared" si="0"/>
        <v>0.89316368012169134</v>
      </c>
      <c r="AA141" s="55">
        <f t="shared" si="0"/>
        <v>0.94944058338800119</v>
      </c>
      <c r="AB141" s="55">
        <f t="shared" si="0"/>
        <v>5.3359200227958112</v>
      </c>
      <c r="AC141" s="55">
        <f t="shared" si="0"/>
        <v>3.6169084449303011</v>
      </c>
      <c r="AD141" s="55">
        <f t="shared" si="0"/>
        <v>0.90401100752021613</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31.867476256764252</v>
      </c>
      <c r="F143" s="16">
        <v>11.274119507300233</v>
      </c>
      <c r="G143" s="16">
        <v>0.22077768770845124</v>
      </c>
      <c r="H143" s="16">
        <v>0.96416638355500406</v>
      </c>
      <c r="I143" s="16">
        <v>2.0726553026474952</v>
      </c>
      <c r="J143" s="16">
        <v>2.0726553026474952</v>
      </c>
      <c r="K143" s="16">
        <v>2.0726553026474952</v>
      </c>
      <c r="L143" s="16">
        <v>1.4719556289130296</v>
      </c>
      <c r="M143" s="16">
        <v>93.060551753344555</v>
      </c>
      <c r="N143" s="16">
        <v>1.990462565930643</v>
      </c>
      <c r="O143" s="16">
        <v>2.527739772430156E-4</v>
      </c>
      <c r="P143" s="16">
        <v>1.5690741620388058E-2</v>
      </c>
      <c r="Q143" s="16">
        <v>4.1672155474705829E-4</v>
      </c>
      <c r="R143" s="16">
        <v>1.836666340361719E-2</v>
      </c>
      <c r="S143" s="16">
        <v>1.2561002253471747E-2</v>
      </c>
      <c r="T143" s="16">
        <v>2.3434919050566556E-3</v>
      </c>
      <c r="U143" s="16">
        <v>3.2789515500808561E-4</v>
      </c>
      <c r="V143" s="16">
        <v>5.6356335909286216E-2</v>
      </c>
      <c r="W143" s="16">
        <v>1.9048703</v>
      </c>
      <c r="X143" s="16">
        <v>5.11173210376E-2</v>
      </c>
      <c r="Y143" s="16">
        <v>5.8575161530899998E-2</v>
      </c>
      <c r="Z143" s="16">
        <v>4.4253352563699999E-2</v>
      </c>
      <c r="AA143" s="16">
        <v>5.0801993763600006E-2</v>
      </c>
      <c r="AB143" s="16">
        <v>0.20474782889580001</v>
      </c>
      <c r="AC143" s="16">
        <v>1.9048704000000001E-3</v>
      </c>
      <c r="AD143" s="16">
        <v>3.8426070000000001E-4</v>
      </c>
      <c r="AE143" s="68"/>
      <c r="AF143" s="16">
        <v>104839.68162905</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7.4314823142416513</v>
      </c>
      <c r="F144" s="16">
        <v>0.94471751642356305</v>
      </c>
      <c r="G144" s="16">
        <v>4.1437579358570453E-2</v>
      </c>
      <c r="H144" s="16">
        <v>1.3774518484607508E-2</v>
      </c>
      <c r="I144" s="16">
        <v>0.84695528673377185</v>
      </c>
      <c r="J144" s="16">
        <v>0.84695528673377185</v>
      </c>
      <c r="K144" s="16">
        <v>0.84695528673377185</v>
      </c>
      <c r="L144" s="16">
        <v>0.59732432330920082</v>
      </c>
      <c r="M144" s="16">
        <v>6.4478082898811957</v>
      </c>
      <c r="N144" s="16">
        <v>3.0769490774494399E-2</v>
      </c>
      <c r="O144" s="16">
        <v>2.4033943550885456E-5</v>
      </c>
      <c r="P144" s="16">
        <v>2.3770822023914825E-3</v>
      </c>
      <c r="Q144" s="16">
        <v>4.6703760589751896E-5</v>
      </c>
      <c r="R144" s="16">
        <v>3.7079073598212625E-3</v>
      </c>
      <c r="S144" s="16">
        <v>2.4902344131014623E-3</v>
      </c>
      <c r="T144" s="16">
        <v>1.1659767188382703E-4</v>
      </c>
      <c r="U144" s="16">
        <v>4.5339634077732886E-5</v>
      </c>
      <c r="V144" s="16">
        <v>8.1202103386313479E-3</v>
      </c>
      <c r="W144" s="16">
        <v>0.28997520000000004</v>
      </c>
      <c r="X144" s="16">
        <v>9.5511110841000006E-3</v>
      </c>
      <c r="Y144" s="16">
        <v>1.0727872378500002E-2</v>
      </c>
      <c r="Z144" s="16">
        <v>8.3877966858999994E-3</v>
      </c>
      <c r="AA144" s="16">
        <v>8.9420498864999989E-3</v>
      </c>
      <c r="AB144" s="16">
        <v>3.7608830034999999E-2</v>
      </c>
      <c r="AC144" s="16">
        <v>2.8997490000000001E-4</v>
      </c>
      <c r="AD144" s="16">
        <v>5.9926600000000003E-5</v>
      </c>
      <c r="AE144" s="68"/>
      <c r="AF144" s="16">
        <v>18791.951574541901</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44.801097636436253</v>
      </c>
      <c r="F145" s="16">
        <v>1.8046662770293924</v>
      </c>
      <c r="G145" s="16">
        <v>0.12265858463171625</v>
      </c>
      <c r="H145" s="16">
        <v>1.5939982562471113E-2</v>
      </c>
      <c r="I145" s="16">
        <v>1.2043383879399492</v>
      </c>
      <c r="J145" s="16">
        <v>1.2043383879399492</v>
      </c>
      <c r="K145" s="16">
        <v>1.2043383879399492</v>
      </c>
      <c r="L145" s="16">
        <v>0.74488993048463514</v>
      </c>
      <c r="M145" s="16">
        <v>9.8305268411353808</v>
      </c>
      <c r="N145" s="16">
        <v>1.0871194953093585E-3</v>
      </c>
      <c r="O145" s="16">
        <v>6.4997341097730561E-5</v>
      </c>
      <c r="P145" s="16">
        <v>6.8872765450751919E-3</v>
      </c>
      <c r="Q145" s="16">
        <v>1.2997514930518711E-4</v>
      </c>
      <c r="R145" s="16">
        <v>1.1044137376008296E-2</v>
      </c>
      <c r="S145" s="16">
        <v>7.4061223662211413E-3</v>
      </c>
      <c r="T145" s="16">
        <v>2.6028235774503219E-4</v>
      </c>
      <c r="U145" s="16">
        <v>1.2995561641491313E-4</v>
      </c>
      <c r="V145" s="16">
        <v>2.3391424967976138E-2</v>
      </c>
      <c r="W145" s="16">
        <v>0.34630700000000003</v>
      </c>
      <c r="X145" s="16">
        <v>4.9472507305000002E-3</v>
      </c>
      <c r="Y145" s="16">
        <v>2.99583516468E-2</v>
      </c>
      <c r="Z145" s="16">
        <v>3.3476396610300004E-2</v>
      </c>
      <c r="AA145" s="16">
        <v>7.6957233589999997E-3</v>
      </c>
      <c r="AB145" s="16">
        <v>7.6077722346599999E-2</v>
      </c>
      <c r="AC145" s="16">
        <v>3.0206370000000001E-4</v>
      </c>
      <c r="AD145" s="16">
        <v>6.7817999999999993E-5</v>
      </c>
      <c r="AE145" s="68"/>
      <c r="AF145" s="16">
        <v>55476.421620730602</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0.20404738154631763</v>
      </c>
      <c r="F146" s="16">
        <v>2.9965336807994549</v>
      </c>
      <c r="G146" s="16">
        <v>2.7380211960469575E-3</v>
      </c>
      <c r="H146" s="16">
        <v>1.5220746948555986E-3</v>
      </c>
      <c r="I146" s="16">
        <v>5.9067345866474358E-2</v>
      </c>
      <c r="J146" s="16">
        <v>5.9067345866474358E-2</v>
      </c>
      <c r="K146" s="16">
        <v>5.9067345866474358E-2</v>
      </c>
      <c r="L146" s="16">
        <v>9.7645279435824538E-3</v>
      </c>
      <c r="M146" s="16">
        <v>14.12123592357349</v>
      </c>
      <c r="N146" s="16">
        <v>6.9012675047762276E-2</v>
      </c>
      <c r="O146" s="16">
        <v>1.0555660388199323E-3</v>
      </c>
      <c r="P146" s="16">
        <v>2.6801062562565843E-4</v>
      </c>
      <c r="Q146" s="16">
        <v>9.2417457112296013E-6</v>
      </c>
      <c r="R146" s="16">
        <v>4.612623502093488E-3</v>
      </c>
      <c r="S146" s="16">
        <v>0.17918182635226554</v>
      </c>
      <c r="T146" s="16">
        <v>7.4097835294323414E-3</v>
      </c>
      <c r="U146" s="16">
        <v>1.050963385859351E-3</v>
      </c>
      <c r="V146" s="16">
        <v>0.10462231017091138</v>
      </c>
      <c r="W146" s="16">
        <v>2.0763400000000001E-2</v>
      </c>
      <c r="X146" s="16">
        <v>2.7991122089999999E-4</v>
      </c>
      <c r="Y146" s="16">
        <v>4.6382768559999999E-4</v>
      </c>
      <c r="Z146" s="16">
        <v>1.8800586529999999E-4</v>
      </c>
      <c r="AA146" s="16">
        <v>5.3606169769999999E-4</v>
      </c>
      <c r="AB146" s="16">
        <v>1.4678064695E-3</v>
      </c>
      <c r="AC146" s="16">
        <v>2.0763599999999999E-5</v>
      </c>
      <c r="AD146" s="16">
        <v>1.5190900000000001E-5</v>
      </c>
      <c r="AE146" s="68"/>
      <c r="AF146" s="16">
        <v>1356.482856419</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2.5673589725676029</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119.12658596508476</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0.58203320550762383</v>
      </c>
      <c r="J148" s="16">
        <v>1.051305240019007</v>
      </c>
      <c r="K148" s="16">
        <v>1.4229266626884418</v>
      </c>
      <c r="L148" s="16">
        <v>6.3322371085001938E-2</v>
      </c>
      <c r="M148" s="16" t="s">
        <v>422</v>
      </c>
      <c r="N148" s="16">
        <v>1.2978395019533411</v>
      </c>
      <c r="O148" s="16">
        <v>6.3241940141179828E-3</v>
      </c>
      <c r="P148" s="16">
        <v>0</v>
      </c>
      <c r="Q148" s="16">
        <v>1.5126767836431127E-2</v>
      </c>
      <c r="R148" s="16">
        <v>0.4775774024490802</v>
      </c>
      <c r="S148" s="16">
        <v>10.428846648213105</v>
      </c>
      <c r="T148" s="16">
        <v>7.7639195919241441E-2</v>
      </c>
      <c r="U148" s="16">
        <v>1.1640664110152465E-2</v>
      </c>
      <c r="V148" s="16">
        <v>4.5786477498399636</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53861.610895395199</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0.30642137507780293</v>
      </c>
      <c r="J149" s="16">
        <v>0.5674469908848202</v>
      </c>
      <c r="K149" s="16">
        <v>1.1348939817696404</v>
      </c>
      <c r="L149" s="16">
        <v>1.2029876206758185E-2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53861.610895395199</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192.78883092533269</v>
      </c>
      <c r="F152" s="55">
        <f t="shared" ref="F152:AD152" si="1">F141 + F151 + IF(AND(OR($B$4="AT",$B$4="BE",$B$4="CH",$B$4="GB",$B$4="IE",$B$4="LT",$B$4="LU",$B$4="NL"),SUM(F143:F149)&gt;0),SUM(F143:F149)-SUM(F27:F33),0)</f>
        <v>135.88235504912032</v>
      </c>
      <c r="G152" s="55">
        <f t="shared" si="1"/>
        <v>106.17377213212909</v>
      </c>
      <c r="H152" s="55">
        <f t="shared" si="1"/>
        <v>56.488631712081876</v>
      </c>
      <c r="I152" s="55">
        <f t="shared" si="1"/>
        <v>19.658103216046786</v>
      </c>
      <c r="J152" s="55">
        <f t="shared" si="1"/>
        <v>24.896364282910987</v>
      </c>
      <c r="K152" s="55">
        <f t="shared" si="1"/>
        <v>36.935862456124823</v>
      </c>
      <c r="L152" s="55">
        <f t="shared" si="1"/>
        <v>4.5825293750236975</v>
      </c>
      <c r="M152" s="55">
        <f t="shared" si="1"/>
        <v>441.29565532014368</v>
      </c>
      <c r="N152" s="55">
        <f t="shared" si="1"/>
        <v>46.092914880990826</v>
      </c>
      <c r="O152" s="55">
        <f t="shared" si="1"/>
        <v>1.2722514657341897</v>
      </c>
      <c r="P152" s="55">
        <f t="shared" si="1"/>
        <v>2.3280088997520578</v>
      </c>
      <c r="Q152" s="55">
        <f t="shared" si="1"/>
        <v>1.8614894990085871</v>
      </c>
      <c r="R152" s="55">
        <f t="shared" si="1"/>
        <v>4.1919456347234236</v>
      </c>
      <c r="S152" s="55">
        <f t="shared" si="1"/>
        <v>28.163691710314875</v>
      </c>
      <c r="T152" s="55">
        <f t="shared" si="1"/>
        <v>24.708469255648893</v>
      </c>
      <c r="U152" s="55">
        <f t="shared" si="1"/>
        <v>4.1904889742426423</v>
      </c>
      <c r="V152" s="55">
        <f t="shared" si="1"/>
        <v>57.719441316832203</v>
      </c>
      <c r="W152" s="55">
        <f t="shared" si="1"/>
        <v>45.012990026416652</v>
      </c>
      <c r="X152" s="55">
        <f t="shared" si="1"/>
        <v>1.6778133515192344</v>
      </c>
      <c r="Y152" s="55">
        <f t="shared" si="1"/>
        <v>1.8155024085519151</v>
      </c>
      <c r="Z152" s="55">
        <f t="shared" si="1"/>
        <v>0.89316368012169134</v>
      </c>
      <c r="AA152" s="55">
        <f t="shared" si="1"/>
        <v>0.94944058338800119</v>
      </c>
      <c r="AB152" s="55">
        <f t="shared" si="1"/>
        <v>5.3359200227958112</v>
      </c>
      <c r="AC152" s="55">
        <f t="shared" si="1"/>
        <v>3.6169084449303011</v>
      </c>
      <c r="AD152" s="55">
        <f t="shared" si="1"/>
        <v>0.90401100752021613</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192.78883092533269</v>
      </c>
      <c r="F154" s="55">
        <f>F141 + F153 - IF(OR($B$6=2005,$B$6&gt;=2020),SUM(F99:F122),0) + IF(AND(OR($B$4="AT",$B$4="BE",$B$4="CH",$B$4="GB",$B$4="IE",$B$4="LT",$B$4="LU",$B$4="NL"),SUM(F143:F149)&gt;0),SUM(F143:F149)-SUM(F27:F33),0)</f>
        <v>135.88235504912032</v>
      </c>
      <c r="G154" s="55">
        <f>G141 + G153 + IF(AND(OR($B$4="AT",$B$4="BE",$B$4="CH",$B$4="GB",$B$4="IE",$B$4="LT",$B$4="LU",$B$4="NL"),SUM(G143:G149)&gt;0),SUM(G143:G149)-SUM(G27:G33),0)</f>
        <v>106.17377213212909</v>
      </c>
      <c r="H154" s="55">
        <f t="shared" ref="H154:AD154" si="2">H141 + H153 + IF(AND(OR($B$4="AT",$B$4="BE",$B$4="CH",$B$4="GB",$B$4="IE",$B$4="LT",$B$4="LU",$B$4="NL"),SUM(H143:H149)&gt;0),SUM(H143:H149)-SUM(H27:H33),0)</f>
        <v>56.488631712081876</v>
      </c>
      <c r="I154" s="55">
        <f t="shared" si="2"/>
        <v>19.658103216046786</v>
      </c>
      <c r="J154" s="55">
        <f t="shared" si="2"/>
        <v>24.896364282910987</v>
      </c>
      <c r="K154" s="55">
        <f t="shared" si="2"/>
        <v>36.935862456124823</v>
      </c>
      <c r="L154" s="55">
        <f t="shared" si="2"/>
        <v>4.5825293750236975</v>
      </c>
      <c r="M154" s="55">
        <f t="shared" si="2"/>
        <v>441.29565532014368</v>
      </c>
      <c r="N154" s="55">
        <f t="shared" si="2"/>
        <v>46.092914880990826</v>
      </c>
      <c r="O154" s="55">
        <f t="shared" si="2"/>
        <v>1.2722514657341897</v>
      </c>
      <c r="P154" s="55">
        <f t="shared" si="2"/>
        <v>2.3280088997520578</v>
      </c>
      <c r="Q154" s="55">
        <f t="shared" si="2"/>
        <v>1.8614894990085871</v>
      </c>
      <c r="R154" s="55">
        <f t="shared" si="2"/>
        <v>4.1919456347234236</v>
      </c>
      <c r="S154" s="55">
        <f t="shared" si="2"/>
        <v>28.163691710314875</v>
      </c>
      <c r="T154" s="55">
        <f t="shared" si="2"/>
        <v>24.708469255648893</v>
      </c>
      <c r="U154" s="55">
        <f t="shared" si="2"/>
        <v>4.1904889742426423</v>
      </c>
      <c r="V154" s="55">
        <f t="shared" si="2"/>
        <v>57.719441316832203</v>
      </c>
      <c r="W154" s="55">
        <f t="shared" si="2"/>
        <v>45.012990026416652</v>
      </c>
      <c r="X154" s="55">
        <f t="shared" si="2"/>
        <v>1.6778133515192344</v>
      </c>
      <c r="Y154" s="55">
        <f t="shared" si="2"/>
        <v>1.8155024085519151</v>
      </c>
      <c r="Z154" s="55">
        <f t="shared" si="2"/>
        <v>0.89316368012169134</v>
      </c>
      <c r="AA154" s="55">
        <f t="shared" si="2"/>
        <v>0.94944058338800119</v>
      </c>
      <c r="AB154" s="55">
        <f t="shared" si="2"/>
        <v>5.3359200227958112</v>
      </c>
      <c r="AC154" s="55">
        <f t="shared" si="2"/>
        <v>3.6169084449303011</v>
      </c>
      <c r="AD154" s="55">
        <f t="shared" si="2"/>
        <v>0.90401100752021613</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11.7422534883737</v>
      </c>
      <c r="F157" s="55">
        <v>0.17494618316664001</v>
      </c>
      <c r="G157" s="55">
        <v>0.69610932807013304</v>
      </c>
      <c r="H157" s="55" t="s">
        <v>420</v>
      </c>
      <c r="I157" s="55">
        <v>0.120055528549628</v>
      </c>
      <c r="J157" s="55">
        <v>0.120055528549628</v>
      </c>
      <c r="K157" s="55">
        <v>0.120055528549628</v>
      </c>
      <c r="L157" s="55">
        <v>9.0041646412221094E-2</v>
      </c>
      <c r="M157" s="55">
        <v>1.6651965061640299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1.8188720909045601E-2</v>
      </c>
      <c r="F158" s="55">
        <v>6.6959617999749702E-3</v>
      </c>
      <c r="G158" s="55">
        <v>1.41794832349735E-3</v>
      </c>
      <c r="H158" s="55" t="s">
        <v>420</v>
      </c>
      <c r="I158" s="55">
        <v>1.39764445177531E-4</v>
      </c>
      <c r="J158" s="55">
        <v>1.39764445177531E-4</v>
      </c>
      <c r="K158" s="55">
        <v>1.39764445177531E-4</v>
      </c>
      <c r="L158" s="55">
        <v>1.04823333883149E-4</v>
      </c>
      <c r="M158" s="55">
        <v>0.47313181009650701</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20.933637754057717</v>
      </c>
      <c r="F159" s="55">
        <v>1.057389524836625</v>
      </c>
      <c r="G159" s="55">
        <v>13.295263022094437</v>
      </c>
      <c r="H159" s="55">
        <v>2.7044597107686173E-3</v>
      </c>
      <c r="I159" s="55">
        <v>1.0552199206782185</v>
      </c>
      <c r="J159" s="55">
        <v>1.1138432496047863</v>
      </c>
      <c r="K159" s="55">
        <v>1.1724665785313533</v>
      </c>
      <c r="L159" s="55">
        <v>0.21232446495094526</v>
      </c>
      <c r="M159" s="55">
        <v>5.6165522618524166</v>
      </c>
      <c r="N159" s="55">
        <v>5.1946792092315744E-2</v>
      </c>
      <c r="O159" s="55">
        <v>7.2703253546824893E-3</v>
      </c>
      <c r="P159" s="55">
        <v>9.3682268825502502E-3</v>
      </c>
      <c r="Q159" s="55">
        <v>0.10899924186419616</v>
      </c>
      <c r="R159" s="55" t="s">
        <v>420</v>
      </c>
      <c r="S159" s="55">
        <v>0.10899924186419617</v>
      </c>
      <c r="T159" s="55">
        <v>6.2342421447811747</v>
      </c>
      <c r="U159" s="55">
        <v>0.10389358418463086</v>
      </c>
      <c r="V159" s="55">
        <v>0.2389774990070678</v>
      </c>
      <c r="W159" s="55" t="s">
        <v>420</v>
      </c>
      <c r="X159" s="55">
        <v>1.0036306956432841E-2</v>
      </c>
      <c r="Y159" s="55">
        <v>9.3590842350873178E-3</v>
      </c>
      <c r="Z159" s="55">
        <v>3.9746071002758803E-3</v>
      </c>
      <c r="AA159" s="55" t="s">
        <v>420</v>
      </c>
      <c r="AB159" s="55">
        <v>2.3369998291796042E-2</v>
      </c>
      <c r="AC159" s="55" t="s">
        <v>422</v>
      </c>
      <c r="AD159" s="55" t="s">
        <v>422</v>
      </c>
      <c r="AE159" s="77"/>
      <c r="AF159" s="55">
        <v>297096.42068899999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14.918645994688104</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309.78701447766161</v>
      </c>
      <c r="F173" s="14">
        <f t="shared" ref="F173:AD173" si="3">SUM(F14:F140)+SUM(F143:F149)+SUM(F157:F164)</f>
        <v>171.62742866773192</v>
      </c>
      <c r="G173" s="14">
        <f t="shared" si="3"/>
        <v>120.55417430351193</v>
      </c>
      <c r="H173" s="14">
        <f t="shared" si="3"/>
        <v>57.486739131089585</v>
      </c>
      <c r="I173" s="14">
        <f t="shared" si="3"/>
        <v>25.904989333492928</v>
      </c>
      <c r="J173" s="14">
        <f t="shared" si="3"/>
        <v>31.932171379602096</v>
      </c>
      <c r="K173" s="14">
        <f t="shared" si="3"/>
        <v>44.969361295296757</v>
      </c>
      <c r="L173" s="14">
        <f t="shared" si="3"/>
        <v>7.7842869676629549</v>
      </c>
      <c r="M173" s="14">
        <f t="shared" si="3"/>
        <v>572.51065870619129</v>
      </c>
      <c r="N173" s="14">
        <f t="shared" si="3"/>
        <v>49.534033026284689</v>
      </c>
      <c r="O173" s="14">
        <f t="shared" si="3"/>
        <v>1.2872433564037016</v>
      </c>
      <c r="P173" s="14">
        <f t="shared" si="3"/>
        <v>2.3626002376280884</v>
      </c>
      <c r="Q173" s="14">
        <f t="shared" si="3"/>
        <v>1.9862181509195675</v>
      </c>
      <c r="R173" s="14">
        <f t="shared" si="3"/>
        <v>4.707254368814044</v>
      </c>
      <c r="S173" s="14">
        <f t="shared" si="3"/>
        <v>38.903176785777234</v>
      </c>
      <c r="T173" s="14">
        <f t="shared" si="3"/>
        <v>31.030480751813425</v>
      </c>
      <c r="U173" s="14">
        <f t="shared" si="3"/>
        <v>4.3075773763287852</v>
      </c>
      <c r="V173" s="14">
        <f t="shared" si="3"/>
        <v>62.729556847066043</v>
      </c>
      <c r="W173" s="14">
        <f t="shared" si="3"/>
        <v>47.574905926416655</v>
      </c>
      <c r="X173" s="14">
        <f t="shared" si="3"/>
        <v>1.7537452525487673</v>
      </c>
      <c r="Y173" s="14">
        <f t="shared" si="3"/>
        <v>1.9245867060288024</v>
      </c>
      <c r="Z173" s="14">
        <f t="shared" si="3"/>
        <v>0.98344383894716725</v>
      </c>
      <c r="AA173" s="14">
        <f t="shared" si="3"/>
        <v>1.0174164120948013</v>
      </c>
      <c r="AB173" s="14">
        <f t="shared" si="3"/>
        <v>5.6791922088345066</v>
      </c>
      <c r="AC173" s="14">
        <f t="shared" si="3"/>
        <v>3.6194261175303009</v>
      </c>
      <c r="AD173" s="14">
        <f t="shared" si="3"/>
        <v>0.90453820372021609</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4"/>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8"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2003</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2003</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26.90123804245</v>
      </c>
      <c r="F14" s="16">
        <v>0.50345923861114994</v>
      </c>
      <c r="G14" s="16">
        <v>23.199739025000003</v>
      </c>
      <c r="H14" s="16">
        <v>1.5245999999999997E-2</v>
      </c>
      <c r="I14" s="16">
        <v>0.61819076119325433</v>
      </c>
      <c r="J14" s="16">
        <v>1.2411017314899397</v>
      </c>
      <c r="K14" s="16">
        <v>2.0144071137621968</v>
      </c>
      <c r="L14" s="16">
        <v>2.3886851314300919E-2</v>
      </c>
      <c r="M14" s="16">
        <v>2.676612240399999</v>
      </c>
      <c r="N14" s="16">
        <v>0.39212332374701797</v>
      </c>
      <c r="O14" s="16">
        <v>7.9983206835650009E-2</v>
      </c>
      <c r="P14" s="16">
        <v>1.010654000777488</v>
      </c>
      <c r="Q14" s="16">
        <v>0.26478295850129696</v>
      </c>
      <c r="R14" s="16">
        <v>0.44654602240152502</v>
      </c>
      <c r="S14" s="16">
        <v>0.29358581801462708</v>
      </c>
      <c r="T14" s="16">
        <v>1.8563181914826172</v>
      </c>
      <c r="U14" s="16">
        <v>0.34522849100663106</v>
      </c>
      <c r="V14" s="16">
        <v>1.254556260130268</v>
      </c>
      <c r="W14" s="16">
        <v>1.0943171045173015</v>
      </c>
      <c r="X14" s="16">
        <v>2.2242224706500003E-4</v>
      </c>
      <c r="Y14" s="16">
        <v>5.689422074000001E-5</v>
      </c>
      <c r="Z14" s="16">
        <v>4.0133926239999999E-5</v>
      </c>
      <c r="AA14" s="16">
        <v>1.7357293994E-4</v>
      </c>
      <c r="AB14" s="16">
        <v>4.9302333362500001E-4</v>
      </c>
      <c r="AC14" s="16">
        <v>2.8644443190631566</v>
      </c>
      <c r="AD14" s="16">
        <v>3.5347035993499995E-3</v>
      </c>
      <c r="AE14" s="68"/>
      <c r="AF14" s="16">
        <v>7547.2872077714301</v>
      </c>
      <c r="AG14" s="16">
        <v>89235.57</v>
      </c>
      <c r="AH14" s="16">
        <v>133858.181837429</v>
      </c>
      <c r="AI14" s="16">
        <v>7149.4560908099802</v>
      </c>
      <c r="AJ14" s="16">
        <v>6687.9494852592697</v>
      </c>
      <c r="AK14" s="16" t="s">
        <v>422</v>
      </c>
      <c r="AL14" s="23" t="s">
        <v>45</v>
      </c>
    </row>
    <row r="15" spans="1:38" s="1" customFormat="1" ht="26.25" customHeight="1" thickBot="1" x14ac:dyDescent="0.3">
      <c r="A15" s="29" t="s">
        <v>49</v>
      </c>
      <c r="B15" s="29" t="s">
        <v>50</v>
      </c>
      <c r="C15" s="30" t="s">
        <v>51</v>
      </c>
      <c r="D15" s="31"/>
      <c r="E15" s="16">
        <v>6.4674564763617743</v>
      </c>
      <c r="F15" s="16">
        <v>0.41048501069368598</v>
      </c>
      <c r="G15" s="16">
        <v>23.179358293617362</v>
      </c>
      <c r="H15" s="16">
        <v>9.1E-4</v>
      </c>
      <c r="I15" s="16">
        <v>0.45509188533501965</v>
      </c>
      <c r="J15" s="16">
        <v>0.51817067808584671</v>
      </c>
      <c r="K15" s="16">
        <v>0.64432826358750095</v>
      </c>
      <c r="L15" s="16">
        <v>4.5102978451125098E-2</v>
      </c>
      <c r="M15" s="16">
        <v>3.2063061875238366</v>
      </c>
      <c r="N15" s="16">
        <v>5.3688827167359995E-2</v>
      </c>
      <c r="O15" s="16">
        <v>7.0478838698879998E-3</v>
      </c>
      <c r="P15" s="16">
        <v>2.0103297569264003E-2</v>
      </c>
      <c r="Q15" s="16">
        <v>2.8349632749951999E-2</v>
      </c>
      <c r="R15" s="16">
        <v>0.48719234791295996</v>
      </c>
      <c r="S15" s="16">
        <v>0.11084787776487999</v>
      </c>
      <c r="T15" s="16">
        <v>8.8460821999999997</v>
      </c>
      <c r="U15" s="16">
        <v>6.0828152470079999E-2</v>
      </c>
      <c r="V15" s="16">
        <v>0.6023606934572</v>
      </c>
      <c r="W15" s="16">
        <v>5.3375511399999999E-2</v>
      </c>
      <c r="X15" s="16" t="s">
        <v>420</v>
      </c>
      <c r="Y15" s="16" t="s">
        <v>420</v>
      </c>
      <c r="Z15" s="16" t="s">
        <v>420</v>
      </c>
      <c r="AA15" s="16" t="s">
        <v>420</v>
      </c>
      <c r="AB15" s="16" t="s">
        <v>420</v>
      </c>
      <c r="AC15" s="16" t="s">
        <v>422</v>
      </c>
      <c r="AD15" s="16" t="s">
        <v>422</v>
      </c>
      <c r="AE15" s="68"/>
      <c r="AF15" s="16">
        <v>69202.573193000004</v>
      </c>
      <c r="AG15" s="16" t="s">
        <v>422</v>
      </c>
      <c r="AH15" s="16">
        <v>2398.6626373583999</v>
      </c>
      <c r="AI15" s="16" t="s">
        <v>422</v>
      </c>
      <c r="AJ15" s="16" t="s">
        <v>422</v>
      </c>
      <c r="AK15" s="16" t="s">
        <v>422</v>
      </c>
      <c r="AL15" s="23" t="s">
        <v>45</v>
      </c>
    </row>
    <row r="16" spans="1:38" s="1" customFormat="1" ht="26.25" customHeight="1" thickBot="1" x14ac:dyDescent="0.3">
      <c r="A16" s="29" t="s">
        <v>49</v>
      </c>
      <c r="B16" s="29" t="s">
        <v>52</v>
      </c>
      <c r="C16" s="30" t="s">
        <v>53</v>
      </c>
      <c r="D16" s="31"/>
      <c r="E16" s="16">
        <v>1.9663065900885359</v>
      </c>
      <c r="F16" s="16" t="s">
        <v>423</v>
      </c>
      <c r="G16" s="16">
        <v>0.24856541590030101</v>
      </c>
      <c r="H16" s="16" t="s">
        <v>422</v>
      </c>
      <c r="I16" s="16" t="s">
        <v>423</v>
      </c>
      <c r="J16" s="16" t="s">
        <v>423</v>
      </c>
      <c r="K16" s="16" t="s">
        <v>423</v>
      </c>
      <c r="L16" s="16" t="s">
        <v>423</v>
      </c>
      <c r="M16" s="16">
        <v>0.15091831721075771</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4043.9105999999902</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0.42556487495266837</v>
      </c>
      <c r="F17" s="16">
        <v>1.7550164845748534E-2</v>
      </c>
      <c r="G17" s="16">
        <v>0.18856712237960846</v>
      </c>
      <c r="H17" s="16" t="s">
        <v>420</v>
      </c>
      <c r="I17" s="16">
        <v>2.17176823567015E-2</v>
      </c>
      <c r="J17" s="16">
        <v>2.4157536887455901E-2</v>
      </c>
      <c r="K17" s="16">
        <v>2.8324066447551099E-2</v>
      </c>
      <c r="L17" s="16">
        <v>1.76368782069941E-3</v>
      </c>
      <c r="M17" s="16">
        <v>0.2499063236328215</v>
      </c>
      <c r="N17" s="16">
        <v>2.045397760631E-3</v>
      </c>
      <c r="O17" s="16">
        <v>5.52576030162E-4</v>
      </c>
      <c r="P17" s="16">
        <v>2.1407287165789999E-3</v>
      </c>
      <c r="Q17" s="16">
        <v>3.9698120213630004E-3</v>
      </c>
      <c r="R17" s="16">
        <v>1.0880703057230001E-3</v>
      </c>
      <c r="S17" s="16">
        <v>2.2300782395510001E-3</v>
      </c>
      <c r="T17" s="16">
        <v>9.9382472579032002E-2</v>
      </c>
      <c r="U17" s="16">
        <v>1.416053623795E-3</v>
      </c>
      <c r="V17" s="16">
        <v>3.4323695560811003E-2</v>
      </c>
      <c r="W17" s="16">
        <v>8.7371564399999994E-3</v>
      </c>
      <c r="X17" s="16" t="s">
        <v>420</v>
      </c>
      <c r="Y17" s="16" t="s">
        <v>420</v>
      </c>
      <c r="Z17" s="16" t="s">
        <v>420</v>
      </c>
      <c r="AA17" s="16" t="s">
        <v>420</v>
      </c>
      <c r="AB17" s="16" t="s">
        <v>420</v>
      </c>
      <c r="AC17" s="16" t="s">
        <v>422</v>
      </c>
      <c r="AD17" s="16" t="s">
        <v>422</v>
      </c>
      <c r="AE17" s="68"/>
      <c r="AF17" s="16">
        <v>453.38748607722999</v>
      </c>
      <c r="AG17" s="16">
        <v>0</v>
      </c>
      <c r="AH17" s="16">
        <v>9305.7961749595106</v>
      </c>
      <c r="AI17" s="16" t="s">
        <v>422</v>
      </c>
      <c r="AJ17" s="16" t="s">
        <v>422</v>
      </c>
      <c r="AK17" s="16" t="s">
        <v>422</v>
      </c>
      <c r="AL17" s="23" t="s">
        <v>45</v>
      </c>
    </row>
    <row r="18" spans="1:38" s="2" customFormat="1" ht="26.25" customHeight="1" thickBot="1" x14ac:dyDescent="0.3">
      <c r="A18" s="29" t="s">
        <v>49</v>
      </c>
      <c r="B18" s="29" t="s">
        <v>56</v>
      </c>
      <c r="C18" s="30" t="s">
        <v>57</v>
      </c>
      <c r="D18" s="31"/>
      <c r="E18" s="16">
        <v>0.36420728577061134</v>
      </c>
      <c r="F18" s="16">
        <v>1.7334432411599598E-2</v>
      </c>
      <c r="G18" s="16">
        <v>0.19697667868413191</v>
      </c>
      <c r="H18" s="16" t="s">
        <v>420</v>
      </c>
      <c r="I18" s="16">
        <v>6.7655143726344999E-2</v>
      </c>
      <c r="J18" s="16">
        <v>7.7788318649289104E-2</v>
      </c>
      <c r="K18" s="16">
        <v>9.1955762076368602E-2</v>
      </c>
      <c r="L18" s="16">
        <v>6.7462040144810496E-3</v>
      </c>
      <c r="M18" s="16">
        <v>0.30797504312629176</v>
      </c>
      <c r="N18" s="16">
        <v>0.106701604578764</v>
      </c>
      <c r="O18" s="16">
        <v>2.8508515722709999E-3</v>
      </c>
      <c r="P18" s="16">
        <v>7.1330271505009998E-3</v>
      </c>
      <c r="Q18" s="16">
        <v>8.0924743386740008E-3</v>
      </c>
      <c r="R18" s="16">
        <v>1.3069660139315001E-2</v>
      </c>
      <c r="S18" s="16">
        <v>1.9167277311780001E-2</v>
      </c>
      <c r="T18" s="16">
        <v>0.26993152426237899</v>
      </c>
      <c r="U18" s="16">
        <v>4.8508887598229999E-3</v>
      </c>
      <c r="V18" s="16">
        <v>0.24094707973877899</v>
      </c>
      <c r="W18" s="16">
        <v>1.3548681850000001E-2</v>
      </c>
      <c r="X18" s="16" t="s">
        <v>420</v>
      </c>
      <c r="Y18" s="16" t="s">
        <v>420</v>
      </c>
      <c r="Z18" s="16" t="s">
        <v>420</v>
      </c>
      <c r="AA18" s="16" t="s">
        <v>420</v>
      </c>
      <c r="AB18" s="16" t="s">
        <v>420</v>
      </c>
      <c r="AC18" s="16" t="s">
        <v>420</v>
      </c>
      <c r="AD18" s="16" t="s">
        <v>422</v>
      </c>
      <c r="AE18" s="68"/>
      <c r="AF18" s="16">
        <v>1237.8504896945401</v>
      </c>
      <c r="AG18" s="16">
        <v>755.58839999999998</v>
      </c>
      <c r="AH18" s="16">
        <v>5484.320700837</v>
      </c>
      <c r="AI18" s="16" t="s">
        <v>422</v>
      </c>
      <c r="AJ18" s="16" t="s">
        <v>422</v>
      </c>
      <c r="AK18" s="16" t="s">
        <v>422</v>
      </c>
      <c r="AL18" s="23" t="s">
        <v>45</v>
      </c>
    </row>
    <row r="19" spans="1:38" s="2" customFormat="1" ht="26.25" customHeight="1" thickBot="1" x14ac:dyDescent="0.3">
      <c r="A19" s="29" t="s">
        <v>49</v>
      </c>
      <c r="B19" s="29" t="s">
        <v>58</v>
      </c>
      <c r="C19" s="30" t="s">
        <v>59</v>
      </c>
      <c r="D19" s="31"/>
      <c r="E19" s="16">
        <v>3.4490143441284724</v>
      </c>
      <c r="F19" s="16">
        <v>0.23792304912316301</v>
      </c>
      <c r="G19" s="16">
        <v>1.9695644726406243</v>
      </c>
      <c r="H19" s="16" t="s">
        <v>420</v>
      </c>
      <c r="I19" s="16">
        <v>0.28158722035516598</v>
      </c>
      <c r="J19" s="16">
        <v>0.37016418462823703</v>
      </c>
      <c r="K19" s="16">
        <v>0.501187349642498</v>
      </c>
      <c r="L19" s="16">
        <v>4.95626397209551E-2</v>
      </c>
      <c r="M19" s="16">
        <v>1.8410652844450892</v>
      </c>
      <c r="N19" s="16">
        <v>0.17627767755069501</v>
      </c>
      <c r="O19" s="16">
        <v>5.6590285777301998E-2</v>
      </c>
      <c r="P19" s="16">
        <v>5.7522756900662997E-2</v>
      </c>
      <c r="Q19" s="16">
        <v>0.100576520574704</v>
      </c>
      <c r="R19" s="16">
        <v>7.4452977068698994E-2</v>
      </c>
      <c r="S19" s="16">
        <v>0.138164819888902</v>
      </c>
      <c r="T19" s="16">
        <v>2.1998357807584799</v>
      </c>
      <c r="U19" s="16">
        <v>0.25548318224765199</v>
      </c>
      <c r="V19" s="16">
        <v>0.65819669321233198</v>
      </c>
      <c r="W19" s="16">
        <v>5.9207655125873997E-2</v>
      </c>
      <c r="X19" s="16" t="s">
        <v>420</v>
      </c>
      <c r="Y19" s="16" t="s">
        <v>420</v>
      </c>
      <c r="Z19" s="16" t="s">
        <v>420</v>
      </c>
      <c r="AA19" s="16" t="s">
        <v>420</v>
      </c>
      <c r="AB19" s="16" t="s">
        <v>420</v>
      </c>
      <c r="AC19" s="16" t="s">
        <v>422</v>
      </c>
      <c r="AD19" s="16" t="s">
        <v>422</v>
      </c>
      <c r="AE19" s="68"/>
      <c r="AF19" s="16">
        <v>7766.72865582744</v>
      </c>
      <c r="AG19" s="16">
        <v>0</v>
      </c>
      <c r="AH19" s="16">
        <v>35503.954315163202</v>
      </c>
      <c r="AI19" s="16">
        <v>259.274</v>
      </c>
      <c r="AJ19" s="16">
        <v>0</v>
      </c>
      <c r="AK19" s="16" t="s">
        <v>422</v>
      </c>
      <c r="AL19" s="23" t="s">
        <v>45</v>
      </c>
    </row>
    <row r="20" spans="1:38" s="2" customFormat="1" ht="26.25" customHeight="1" thickBot="1" x14ac:dyDescent="0.3">
      <c r="A20" s="29" t="s">
        <v>49</v>
      </c>
      <c r="B20" s="29" t="s">
        <v>60</v>
      </c>
      <c r="C20" s="30" t="s">
        <v>61</v>
      </c>
      <c r="D20" s="31"/>
      <c r="E20" s="16">
        <v>0.35138320095941106</v>
      </c>
      <c r="F20" s="16">
        <v>2.9206669714505199E-2</v>
      </c>
      <c r="G20" s="16">
        <v>0.56653527996999997</v>
      </c>
      <c r="H20" s="16" t="s">
        <v>420</v>
      </c>
      <c r="I20" s="16">
        <v>8.0390916316113604E-3</v>
      </c>
      <c r="J20" s="16">
        <v>8.9631075713038997E-3</v>
      </c>
      <c r="K20" s="16">
        <v>1.0455418790085399E-2</v>
      </c>
      <c r="L20" s="16">
        <v>7.7628896419299701E-4</v>
      </c>
      <c r="M20" s="16">
        <v>0.17747400194159779</v>
      </c>
      <c r="N20" s="16">
        <v>0.186818669755377</v>
      </c>
      <c r="O20" s="16">
        <v>2.7448942868639999E-3</v>
      </c>
      <c r="P20" s="16">
        <v>1.155128502232E-2</v>
      </c>
      <c r="Q20" s="16">
        <v>6.5899842063820002E-3</v>
      </c>
      <c r="R20" s="16">
        <v>1.9106269068521E-2</v>
      </c>
      <c r="S20" s="16">
        <v>2.5039132160053001E-2</v>
      </c>
      <c r="T20" s="16">
        <v>4.0785642505535E-2</v>
      </c>
      <c r="U20" s="16">
        <v>3.4212846112109999E-3</v>
      </c>
      <c r="V20" s="16">
        <v>0.28557300848002398</v>
      </c>
      <c r="W20" s="16">
        <v>1.9935424220955299E-2</v>
      </c>
      <c r="X20" s="16" t="s">
        <v>420</v>
      </c>
      <c r="Y20" s="16" t="s">
        <v>420</v>
      </c>
      <c r="Z20" s="16" t="s">
        <v>420</v>
      </c>
      <c r="AA20" s="16" t="s">
        <v>420</v>
      </c>
      <c r="AB20" s="16" t="s">
        <v>420</v>
      </c>
      <c r="AC20" s="16" t="s">
        <v>422</v>
      </c>
      <c r="AD20" s="16" t="s">
        <v>422</v>
      </c>
      <c r="AE20" s="68"/>
      <c r="AF20" s="16">
        <v>199.90742140684199</v>
      </c>
      <c r="AG20" s="16">
        <v>1388</v>
      </c>
      <c r="AH20" s="16">
        <v>3670.4211074114501</v>
      </c>
      <c r="AI20" s="16">
        <v>493.185</v>
      </c>
      <c r="AJ20" s="16" t="s">
        <v>422</v>
      </c>
      <c r="AK20" s="16" t="s">
        <v>422</v>
      </c>
      <c r="AL20" s="23" t="s">
        <v>45</v>
      </c>
    </row>
    <row r="21" spans="1:38" s="2" customFormat="1" ht="26.25" customHeight="1" thickBot="1" x14ac:dyDescent="0.3">
      <c r="A21" s="29" t="s">
        <v>49</v>
      </c>
      <c r="B21" s="29" t="s">
        <v>62</v>
      </c>
      <c r="C21" s="30" t="s">
        <v>63</v>
      </c>
      <c r="D21" s="31"/>
      <c r="E21" s="16">
        <v>2.4058037950046542</v>
      </c>
      <c r="F21" s="16">
        <v>8.9154273154778405E-2</v>
      </c>
      <c r="G21" s="16">
        <v>3.4620533224957466</v>
      </c>
      <c r="H21" s="16">
        <v>3.3182999999999997E-2</v>
      </c>
      <c r="I21" s="16">
        <v>0.14873623861379301</v>
      </c>
      <c r="J21" s="16">
        <v>0.186761403550014</v>
      </c>
      <c r="K21" s="16">
        <v>0.24969155739761401</v>
      </c>
      <c r="L21" s="16">
        <v>1.4863458146376201E-2</v>
      </c>
      <c r="M21" s="16">
        <v>1.2811200795536815</v>
      </c>
      <c r="N21" s="16">
        <v>0.25148678472543201</v>
      </c>
      <c r="O21" s="16">
        <v>1.0966733671926999E-2</v>
      </c>
      <c r="P21" s="16">
        <v>1.784819110432E-2</v>
      </c>
      <c r="Q21" s="16">
        <v>3.2861488579230998E-2</v>
      </c>
      <c r="R21" s="16">
        <v>3.8110637792684997E-2</v>
      </c>
      <c r="S21" s="16">
        <v>6.1506337201520003E-2</v>
      </c>
      <c r="T21" s="16">
        <v>1.4784962084203099</v>
      </c>
      <c r="U21" s="16">
        <v>2.0334676292104E-2</v>
      </c>
      <c r="V21" s="16">
        <v>0.83605537709784905</v>
      </c>
      <c r="W21" s="16">
        <v>4.3946986512286297E-2</v>
      </c>
      <c r="X21" s="16" t="s">
        <v>420</v>
      </c>
      <c r="Y21" s="16" t="s">
        <v>420</v>
      </c>
      <c r="Z21" s="16" t="s">
        <v>420</v>
      </c>
      <c r="AA21" s="16" t="s">
        <v>420</v>
      </c>
      <c r="AB21" s="16" t="s">
        <v>420</v>
      </c>
      <c r="AC21" s="16" t="s">
        <v>422</v>
      </c>
      <c r="AD21" s="16" t="s">
        <v>422</v>
      </c>
      <c r="AE21" s="68"/>
      <c r="AF21" s="16">
        <v>6625.2875125855298</v>
      </c>
      <c r="AG21" s="16">
        <v>1657.4168</v>
      </c>
      <c r="AH21" s="16">
        <v>16641.3091152448</v>
      </c>
      <c r="AI21" s="16">
        <v>520.11757679999994</v>
      </c>
      <c r="AJ21" s="16">
        <v>3.5878999999999999</v>
      </c>
      <c r="AK21" s="16" t="s">
        <v>422</v>
      </c>
      <c r="AL21" s="23" t="s">
        <v>45</v>
      </c>
    </row>
    <row r="22" spans="1:38" s="2" customFormat="1" ht="26.25" customHeight="1" thickBot="1" x14ac:dyDescent="0.3">
      <c r="A22" s="29" t="s">
        <v>49</v>
      </c>
      <c r="B22" s="29" t="s">
        <v>64</v>
      </c>
      <c r="C22" s="30" t="s">
        <v>65</v>
      </c>
      <c r="D22" s="31"/>
      <c r="E22" s="16">
        <v>0.98396521508504253</v>
      </c>
      <c r="F22" s="16">
        <v>3.4405197477863199E-2</v>
      </c>
      <c r="G22" s="16">
        <v>1.0576535012622708</v>
      </c>
      <c r="H22" s="16" t="s">
        <v>420</v>
      </c>
      <c r="I22" s="16">
        <v>0.102029314193662</v>
      </c>
      <c r="J22" s="16">
        <v>0.12235259043358999</v>
      </c>
      <c r="K22" s="16">
        <v>0.15185320401241001</v>
      </c>
      <c r="L22" s="16">
        <v>1.0324465128475201E-2</v>
      </c>
      <c r="M22" s="16">
        <v>0.43864368924570013</v>
      </c>
      <c r="N22" s="16">
        <v>0.13842053953123801</v>
      </c>
      <c r="O22" s="16">
        <v>6.3785397424170002E-3</v>
      </c>
      <c r="P22" s="16">
        <v>9.7480078353229995E-3</v>
      </c>
      <c r="Q22" s="16">
        <v>1.1112078784336E-2</v>
      </c>
      <c r="R22" s="16">
        <v>2.5269150950108E-2</v>
      </c>
      <c r="S22" s="16">
        <v>2.8786267276684999E-2</v>
      </c>
      <c r="T22" s="16">
        <v>0.53062506566419598</v>
      </c>
      <c r="U22" s="16">
        <v>1.038803728197E-2</v>
      </c>
      <c r="V22" s="16">
        <v>0.36120967197953702</v>
      </c>
      <c r="W22" s="16">
        <v>1.48814762702973E-2</v>
      </c>
      <c r="X22" s="16" t="s">
        <v>420</v>
      </c>
      <c r="Y22" s="16" t="s">
        <v>420</v>
      </c>
      <c r="Z22" s="16" t="s">
        <v>420</v>
      </c>
      <c r="AA22" s="16" t="s">
        <v>420</v>
      </c>
      <c r="AB22" s="16" t="s">
        <v>420</v>
      </c>
      <c r="AC22" s="16" t="s">
        <v>422</v>
      </c>
      <c r="AD22" s="16" t="s">
        <v>422</v>
      </c>
      <c r="AE22" s="68"/>
      <c r="AF22" s="16">
        <v>3381.8357562296401</v>
      </c>
      <c r="AG22" s="16">
        <v>225.21512199999998</v>
      </c>
      <c r="AH22" s="16">
        <v>9321.0544587522782</v>
      </c>
      <c r="AI22" s="16">
        <v>154.75641999999999</v>
      </c>
      <c r="AJ22" s="16">
        <v>707.4502056</v>
      </c>
      <c r="AK22" s="16" t="s">
        <v>422</v>
      </c>
      <c r="AL22" s="23" t="s">
        <v>45</v>
      </c>
    </row>
    <row r="23" spans="1:38" s="2" customFormat="1" ht="26.25" customHeight="1" thickBot="1" x14ac:dyDescent="0.3">
      <c r="A23" s="29" t="s">
        <v>66</v>
      </c>
      <c r="B23" s="29" t="s">
        <v>387</v>
      </c>
      <c r="C23" s="30" t="s">
        <v>383</v>
      </c>
      <c r="D23" s="47"/>
      <c r="E23" s="16">
        <v>3.4379364099999998</v>
      </c>
      <c r="F23" s="16">
        <v>0.99274264000000001</v>
      </c>
      <c r="G23" s="16">
        <v>8.1569118710000006E-3</v>
      </c>
      <c r="H23" s="16">
        <v>8.0522557810000007E-4</v>
      </c>
      <c r="I23" s="16">
        <v>0.18964882</v>
      </c>
      <c r="J23" s="16">
        <v>0.26169562000000002</v>
      </c>
      <c r="K23" s="16">
        <v>0.87079401999999995</v>
      </c>
      <c r="L23" s="16">
        <v>0.11270905000000001</v>
      </c>
      <c r="M23" s="16">
        <v>3.51547286</v>
      </c>
      <c r="N23" s="16">
        <v>5.7999999999999996E-3</v>
      </c>
      <c r="O23" s="16">
        <v>1.6277756699000002E-3</v>
      </c>
      <c r="P23" s="16" t="s">
        <v>420</v>
      </c>
      <c r="Q23" s="16" t="s">
        <v>420</v>
      </c>
      <c r="R23" s="16">
        <v>5.1266868299999994E-3</v>
      </c>
      <c r="S23" s="16">
        <v>0.23864546399</v>
      </c>
      <c r="T23" s="16">
        <v>7.1963295590000004E-3</v>
      </c>
      <c r="U23" s="16">
        <v>8.9884666989999997E-4</v>
      </c>
      <c r="V23" s="16">
        <v>0.13886210699000001</v>
      </c>
      <c r="W23" s="16" t="s">
        <v>420</v>
      </c>
      <c r="X23" s="16">
        <v>2.9915297102000001E-3</v>
      </c>
      <c r="Y23" s="16">
        <v>4.8425138299999998E-3</v>
      </c>
      <c r="Z23" s="16" t="s">
        <v>420</v>
      </c>
      <c r="AA23" s="16" t="s">
        <v>420</v>
      </c>
      <c r="AB23" s="16">
        <v>7.8340435401999999E-3</v>
      </c>
      <c r="AC23" s="16" t="s">
        <v>422</v>
      </c>
      <c r="AD23" s="16" t="s">
        <v>422</v>
      </c>
      <c r="AE23" s="68"/>
      <c r="AF23" s="16">
        <v>4478.867474834884</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2.3979767589677849</v>
      </c>
      <c r="F24" s="16">
        <v>9.2884907334487288E-2</v>
      </c>
      <c r="G24" s="16">
        <v>1.6284775079792806</v>
      </c>
      <c r="H24" s="16">
        <v>1.3136999999999999E-2</v>
      </c>
      <c r="I24" s="16">
        <v>0.27964360052678516</v>
      </c>
      <c r="J24" s="16">
        <v>0.3104949636549037</v>
      </c>
      <c r="K24" s="16">
        <v>0.3637809088468047</v>
      </c>
      <c r="L24" s="16">
        <v>2.862090422509346E-2</v>
      </c>
      <c r="M24" s="16">
        <v>1.74139929893501</v>
      </c>
      <c r="N24" s="16">
        <v>0.115298688314765</v>
      </c>
      <c r="O24" s="16">
        <v>4.4993595760650998E-2</v>
      </c>
      <c r="P24" s="16">
        <v>1.0706590713032999E-2</v>
      </c>
      <c r="Q24" s="16">
        <v>2.2234854791712E-2</v>
      </c>
      <c r="R24" s="16">
        <v>7.8016735731850001E-2</v>
      </c>
      <c r="S24" s="16">
        <v>4.3783618736664004E-2</v>
      </c>
      <c r="T24" s="16">
        <v>0.76655601109718596</v>
      </c>
      <c r="U24" s="16">
        <v>3.2273375033213002E-2</v>
      </c>
      <c r="V24" s="16">
        <v>1.7175097254339748</v>
      </c>
      <c r="W24" s="16">
        <v>3.9239718365762163E-2</v>
      </c>
      <c r="X24" s="16" t="s">
        <v>420</v>
      </c>
      <c r="Y24" s="16" t="s">
        <v>420</v>
      </c>
      <c r="Z24" s="16" t="s">
        <v>420</v>
      </c>
      <c r="AA24" s="16" t="s">
        <v>420</v>
      </c>
      <c r="AB24" s="16" t="s">
        <v>420</v>
      </c>
      <c r="AC24" s="16" t="s">
        <v>422</v>
      </c>
      <c r="AD24" s="16" t="s">
        <v>422</v>
      </c>
      <c r="AE24" s="68"/>
      <c r="AF24" s="16">
        <v>8800.1404181658563</v>
      </c>
      <c r="AG24" s="16">
        <v>86.288499999999999</v>
      </c>
      <c r="AH24" s="16">
        <v>23339.928802816536</v>
      </c>
      <c r="AI24" s="16">
        <v>2800.3670375999995</v>
      </c>
      <c r="AJ24" s="16">
        <v>0.72000000000000008</v>
      </c>
      <c r="AK24" s="16" t="s">
        <v>422</v>
      </c>
      <c r="AL24" s="23" t="s">
        <v>45</v>
      </c>
    </row>
    <row r="25" spans="1:38" s="2" customFormat="1" ht="26.25" customHeight="1" thickBot="1" x14ac:dyDescent="0.3">
      <c r="A25" s="29" t="s">
        <v>69</v>
      </c>
      <c r="B25" s="29" t="s">
        <v>70</v>
      </c>
      <c r="C25" s="30" t="s">
        <v>71</v>
      </c>
      <c r="D25" s="31"/>
      <c r="E25" s="16">
        <v>1.129404836776585</v>
      </c>
      <c r="F25" s="16">
        <v>0.10169664382561662</v>
      </c>
      <c r="G25" s="16">
        <v>7.2501113008289167E-2</v>
      </c>
      <c r="H25" s="16" t="s">
        <v>420</v>
      </c>
      <c r="I25" s="16">
        <v>9.2994246712477732E-3</v>
      </c>
      <c r="J25" s="16">
        <v>1.2317497529206033E-2</v>
      </c>
      <c r="K25" s="16">
        <v>1.9359667531108675E-2</v>
      </c>
      <c r="L25" s="16">
        <v>6.9745685034358299E-3</v>
      </c>
      <c r="M25" s="16">
        <v>0.91630450698206845</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46033.840882734818</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6.8736082558896201E-3</v>
      </c>
      <c r="F26" s="16">
        <v>1.1193610727492019E-2</v>
      </c>
      <c r="G26" s="16">
        <v>8.6773836888784795E-4</v>
      </c>
      <c r="H26" s="16" t="s">
        <v>420</v>
      </c>
      <c r="I26" s="16">
        <v>1.6920211995890411E-4</v>
      </c>
      <c r="J26" s="16">
        <v>1.6920211995890411E-4</v>
      </c>
      <c r="K26" s="16">
        <v>1.6920211995890411E-4</v>
      </c>
      <c r="L26" s="16">
        <v>1.26901589296506E-4</v>
      </c>
      <c r="M26" s="16">
        <v>0.35097667479847039</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181.70147530151328</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35.275129004405336</v>
      </c>
      <c r="F27" s="16">
        <v>12.575456665998185</v>
      </c>
      <c r="G27" s="16">
        <v>0.22320704151355314</v>
      </c>
      <c r="H27" s="16">
        <v>1.2294375472108181</v>
      </c>
      <c r="I27" s="16">
        <v>2.0516820961929425</v>
      </c>
      <c r="J27" s="16">
        <v>2.0516820961929425</v>
      </c>
      <c r="K27" s="16">
        <v>2.0516820961929425</v>
      </c>
      <c r="L27" s="16">
        <v>1.4937227250635481</v>
      </c>
      <c r="M27" s="16">
        <v>107.68088786664498</v>
      </c>
      <c r="N27" s="16">
        <v>2.5578457871395734</v>
      </c>
      <c r="O27" s="16">
        <v>3.0909300902195715E-4</v>
      </c>
      <c r="P27" s="16">
        <v>1.8494674097919515E-2</v>
      </c>
      <c r="Q27" s="16">
        <v>5.0403253917665055E-4</v>
      </c>
      <c r="R27" s="16">
        <v>2.0925297887500742E-2</v>
      </c>
      <c r="S27" s="16">
        <v>1.43465163957939E-2</v>
      </c>
      <c r="T27" s="16">
        <v>2.948674219096779E-3</v>
      </c>
      <c r="U27" s="16">
        <v>3.8987906030938741E-4</v>
      </c>
      <c r="V27" s="16">
        <v>6.6753626489671758E-2</v>
      </c>
      <c r="W27" s="16">
        <v>2.1493161000000001</v>
      </c>
      <c r="X27" s="16">
        <v>5.6193275042300005E-2</v>
      </c>
      <c r="Y27" s="16">
        <v>6.4360207113100004E-2</v>
      </c>
      <c r="Z27" s="16">
        <v>4.8599283484500003E-2</v>
      </c>
      <c r="AA27" s="16">
        <v>5.6049537179900001E-2</v>
      </c>
      <c r="AB27" s="16">
        <v>0.2252023028198</v>
      </c>
      <c r="AC27" s="16">
        <v>2.1493161000000001E-3</v>
      </c>
      <c r="AD27" s="16">
        <v>4.326124E-4</v>
      </c>
      <c r="AE27" s="68"/>
      <c r="AF27" s="16">
        <v>121050.29143753261</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7.7678509607524635</v>
      </c>
      <c r="F28" s="16">
        <v>0.99830413545001606</v>
      </c>
      <c r="G28" s="16">
        <v>3.7708333764843054E-2</v>
      </c>
      <c r="H28" s="16">
        <v>1.692270034517674E-2</v>
      </c>
      <c r="I28" s="16">
        <v>0.84337970533314999</v>
      </c>
      <c r="J28" s="16">
        <v>0.84337970533314999</v>
      </c>
      <c r="K28" s="16">
        <v>0.84337970533314999</v>
      </c>
      <c r="L28" s="16">
        <v>0.61014417780146568</v>
      </c>
      <c r="M28" s="16">
        <v>7.1832274971709618</v>
      </c>
      <c r="N28" s="16">
        <v>4.0677407820458436E-2</v>
      </c>
      <c r="O28" s="16">
        <v>2.6444378415290517E-5</v>
      </c>
      <c r="P28" s="16">
        <v>2.5773838035070221E-3</v>
      </c>
      <c r="Q28" s="16">
        <v>5.1082994362470866E-5</v>
      </c>
      <c r="R28" s="16">
        <v>3.9953481269328689E-3</v>
      </c>
      <c r="S28" s="16">
        <v>2.6842046076789579E-3</v>
      </c>
      <c r="T28" s="16">
        <v>1.328639506828145E-4</v>
      </c>
      <c r="U28" s="16">
        <v>4.9277231894360691E-5</v>
      </c>
      <c r="V28" s="16">
        <v>8.8157288669416158E-3</v>
      </c>
      <c r="W28" s="16">
        <v>0.3231115</v>
      </c>
      <c r="X28" s="16">
        <v>1.0288874154E-2</v>
      </c>
      <c r="Y28" s="16">
        <v>1.15586587436E-2</v>
      </c>
      <c r="Z28" s="16">
        <v>9.0342224286000007E-3</v>
      </c>
      <c r="AA28" s="16">
        <v>9.6394833397999997E-3</v>
      </c>
      <c r="AB28" s="16">
        <v>4.0521238665999999E-2</v>
      </c>
      <c r="AC28" s="16">
        <v>3.2311150000000001E-4</v>
      </c>
      <c r="AD28" s="16">
        <v>6.6568099999999997E-5</v>
      </c>
      <c r="AE28" s="68"/>
      <c r="AF28" s="16">
        <v>20289.7615831566</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47.038835605314446</v>
      </c>
      <c r="F29" s="16">
        <v>1.8216201852270877</v>
      </c>
      <c r="G29" s="16">
        <v>0.11152795532492465</v>
      </c>
      <c r="H29" s="16">
        <v>1.7164771336324169E-2</v>
      </c>
      <c r="I29" s="16">
        <v>1.2159485484135479</v>
      </c>
      <c r="J29" s="16">
        <v>1.2159485484135479</v>
      </c>
      <c r="K29" s="16">
        <v>1.2159485484135479</v>
      </c>
      <c r="L29" s="16">
        <v>0.7647926489922916</v>
      </c>
      <c r="M29" s="16">
        <v>10.580624453066623</v>
      </c>
      <c r="N29" s="16">
        <v>1.1570754643061116E-3</v>
      </c>
      <c r="O29" s="16">
        <v>7.0367886532304923E-5</v>
      </c>
      <c r="P29" s="16">
        <v>7.4564635964246406E-3</v>
      </c>
      <c r="Q29" s="16">
        <v>1.4071551405661241E-4</v>
      </c>
      <c r="R29" s="16">
        <v>1.1956928965276543E-2</v>
      </c>
      <c r="S29" s="16">
        <v>8.0182316662192263E-3</v>
      </c>
      <c r="T29" s="16">
        <v>2.8177543124918155E-4</v>
      </c>
      <c r="U29" s="16">
        <v>1.4069525504861494E-4</v>
      </c>
      <c r="V29" s="16">
        <v>2.5324538138510769E-2</v>
      </c>
      <c r="W29" s="16">
        <v>0.37291620000000003</v>
      </c>
      <c r="X29" s="16">
        <v>5.3273710835000003E-3</v>
      </c>
      <c r="Y29" s="16">
        <v>3.2260191559699995E-2</v>
      </c>
      <c r="Z29" s="16">
        <v>3.6048544330000001E-2</v>
      </c>
      <c r="AA29" s="16">
        <v>8.2870216852999994E-3</v>
      </c>
      <c r="AB29" s="16">
        <v>8.1923128658500002E-2</v>
      </c>
      <c r="AC29" s="16">
        <v>3.3530389999999999E-4</v>
      </c>
      <c r="AD29" s="16">
        <v>7.3355499999999999E-5</v>
      </c>
      <c r="AE29" s="68"/>
      <c r="AF29" s="16">
        <v>60061.553119824501</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0.27752679384707341</v>
      </c>
      <c r="F30" s="16">
        <v>3.6723270275506943</v>
      </c>
      <c r="G30" s="16">
        <v>3.3883366024825296E-3</v>
      </c>
      <c r="H30" s="16">
        <v>2.026671571732616E-3</v>
      </c>
      <c r="I30" s="16">
        <v>7.1953128104156522E-2</v>
      </c>
      <c r="J30" s="16">
        <v>7.1953128104156522E-2</v>
      </c>
      <c r="K30" s="16">
        <v>7.1953128104156522E-2</v>
      </c>
      <c r="L30" s="16">
        <v>1.2034761084636405E-2</v>
      </c>
      <c r="M30" s="16">
        <v>17.826781165663387</v>
      </c>
      <c r="N30" s="16">
        <v>9.110287556711448E-2</v>
      </c>
      <c r="O30" s="16">
        <v>1.3559157994848579E-3</v>
      </c>
      <c r="P30" s="16">
        <v>3.5379894913103695E-4</v>
      </c>
      <c r="Q30" s="16">
        <v>1.2199963763139207E-5</v>
      </c>
      <c r="R30" s="16">
        <v>5.9310728824340563E-3</v>
      </c>
      <c r="S30" s="16">
        <v>0.23013360854871417</v>
      </c>
      <c r="T30" s="16">
        <v>9.5191434976156005E-3</v>
      </c>
      <c r="U30" s="16">
        <v>1.3500044727729743E-3</v>
      </c>
      <c r="V30" s="16">
        <v>0.13440596029844229</v>
      </c>
      <c r="W30" s="16">
        <v>2.7766800000000001E-2</v>
      </c>
      <c r="X30" s="16">
        <v>3.629054851E-4</v>
      </c>
      <c r="Y30" s="16">
        <v>5.839045293000001E-4</v>
      </c>
      <c r="Z30" s="16">
        <v>2.4836886160000001E-4</v>
      </c>
      <c r="AA30" s="16">
        <v>6.7216740419999996E-4</v>
      </c>
      <c r="AB30" s="16">
        <v>1.8673462802000001E-3</v>
      </c>
      <c r="AC30" s="16">
        <v>2.77667E-5</v>
      </c>
      <c r="AD30" s="16">
        <v>1.8570999999999999E-5</v>
      </c>
      <c r="AE30" s="68"/>
      <c r="AF30" s="16">
        <v>1789.6574744192999</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3.000096819432069</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139.20581246424851</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0.65532732538717242</v>
      </c>
      <c r="J32" s="16">
        <v>1.1829203228373428</v>
      </c>
      <c r="K32" s="16">
        <v>1.6019819444383228</v>
      </c>
      <c r="L32" s="16">
        <v>7.1386931704698633E-2</v>
      </c>
      <c r="M32" s="16" t="s">
        <v>422</v>
      </c>
      <c r="N32" s="16">
        <v>1.4570678454616874</v>
      </c>
      <c r="O32" s="16">
        <v>7.1079599321395527E-3</v>
      </c>
      <c r="P32" s="16">
        <v>0</v>
      </c>
      <c r="Q32" s="16">
        <v>1.6986209922890665E-2</v>
      </c>
      <c r="R32" s="16">
        <v>0.53608617233571365</v>
      </c>
      <c r="S32" s="16">
        <v>11.705793367647701</v>
      </c>
      <c r="T32" s="16">
        <v>8.7204201067933737E-2</v>
      </c>
      <c r="U32" s="16">
        <v>1.3106546507743467E-2</v>
      </c>
      <c r="V32" s="16">
        <v>5.154340540685431</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61494.903774273698</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0.34355669947250905</v>
      </c>
      <c r="J33" s="16">
        <v>0.63621611013427593</v>
      </c>
      <c r="K33" s="16">
        <v>1.2724322202685519</v>
      </c>
      <c r="L33" s="16">
        <v>1.3487781534846652E-2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61494.903774273698</v>
      </c>
      <c r="AL33" s="23" t="s">
        <v>407</v>
      </c>
    </row>
    <row r="34" spans="1:38" s="2" customFormat="1" ht="26.25" customHeight="1" thickBot="1" x14ac:dyDescent="0.3">
      <c r="A34" s="29" t="s">
        <v>66</v>
      </c>
      <c r="B34" s="29" t="s">
        <v>89</v>
      </c>
      <c r="C34" s="30" t="s">
        <v>90</v>
      </c>
      <c r="D34" s="31"/>
      <c r="E34" s="16">
        <v>1.366445197469</v>
      </c>
      <c r="F34" s="16">
        <v>9.9736485542999992E-2</v>
      </c>
      <c r="G34" s="16">
        <v>2.0825164569999999E-3</v>
      </c>
      <c r="H34" s="16">
        <v>2.0825164799999999E-4</v>
      </c>
      <c r="I34" s="16">
        <v>0.238415179883147</v>
      </c>
      <c r="J34" s="16">
        <v>0.36138126510089758</v>
      </c>
      <c r="K34" s="16">
        <v>0.82106217133966852</v>
      </c>
      <c r="L34" s="16">
        <v>1.885403582517E-2</v>
      </c>
      <c r="M34" s="16">
        <v>0.65917542407500007</v>
      </c>
      <c r="N34" s="16">
        <v>0.14677777777777801</v>
      </c>
      <c r="O34" s="16">
        <v>2.0825151E-4</v>
      </c>
      <c r="P34" s="16" t="s">
        <v>420</v>
      </c>
      <c r="Q34" s="16" t="s">
        <v>420</v>
      </c>
      <c r="R34" s="16">
        <v>1.04125913E-3</v>
      </c>
      <c r="S34" s="16">
        <v>2.9015194476666704</v>
      </c>
      <c r="T34" s="16">
        <v>1.4577617200000001E-3</v>
      </c>
      <c r="U34" s="16">
        <v>2.0825151E-4</v>
      </c>
      <c r="V34" s="16">
        <v>2.0825164E-2</v>
      </c>
      <c r="W34" s="16" t="s">
        <v>420</v>
      </c>
      <c r="X34" s="16">
        <v>1.7608619050000001E-3</v>
      </c>
      <c r="Y34" s="16">
        <v>1.7608619050000001E-3</v>
      </c>
      <c r="Z34" s="16">
        <v>6.6996094799999994E-4</v>
      </c>
      <c r="AA34" s="16" t="s">
        <v>420</v>
      </c>
      <c r="AB34" s="16">
        <v>4.1916874900000001E-3</v>
      </c>
      <c r="AC34" s="16" t="s">
        <v>422</v>
      </c>
      <c r="AD34" s="16" t="s">
        <v>422</v>
      </c>
      <c r="AE34" s="68"/>
      <c r="AF34" s="16">
        <v>880.46713234515403</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2.3724102575956487</v>
      </c>
      <c r="F35" s="16">
        <v>0.10202030567172228</v>
      </c>
      <c r="G35" s="16">
        <v>0.89446982588653501</v>
      </c>
      <c r="H35" s="16">
        <v>3.8077515569034145E-4</v>
      </c>
      <c r="I35" s="16">
        <v>8.5849620580181113E-2</v>
      </c>
      <c r="J35" s="16">
        <v>9.0619043945746644E-2</v>
      </c>
      <c r="K35" s="16">
        <v>9.5388467311312328E-2</v>
      </c>
      <c r="L35" s="16">
        <v>3.33068981414405E-2</v>
      </c>
      <c r="M35" s="16">
        <v>0.51931988031910892</v>
      </c>
      <c r="N35" s="16">
        <v>4.2432233644109398E-3</v>
      </c>
      <c r="O35" s="16">
        <v>4.5705458858695996E-4</v>
      </c>
      <c r="P35" s="16">
        <v>1.8597536650376801E-3</v>
      </c>
      <c r="Q35" s="16">
        <v>3.430901768044E-3</v>
      </c>
      <c r="R35" s="16" t="s">
        <v>420</v>
      </c>
      <c r="S35" s="16">
        <v>3.430901768044E-3</v>
      </c>
      <c r="T35" s="16">
        <v>0.10070876126294352</v>
      </c>
      <c r="U35" s="16">
        <v>8.4864467288219801E-3</v>
      </c>
      <c r="V35" s="16">
        <v>2.0888794300594968E-2</v>
      </c>
      <c r="W35" s="16" t="s">
        <v>420</v>
      </c>
      <c r="X35" s="16">
        <v>1.6708666644610099E-3</v>
      </c>
      <c r="Y35" s="16">
        <v>1.6609891013054199E-3</v>
      </c>
      <c r="Z35" s="16">
        <v>6.3799646588399983E-4</v>
      </c>
      <c r="AA35" s="16" t="s">
        <v>420</v>
      </c>
      <c r="AB35" s="16">
        <v>3.9698522316502305E-3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3.5490436561409715</v>
      </c>
      <c r="F36" s="16">
        <v>0.17139605499952609</v>
      </c>
      <c r="G36" s="16">
        <v>0.30919111673460703</v>
      </c>
      <c r="H36" s="16">
        <v>7.7297779183651757E-4</v>
      </c>
      <c r="I36" s="16">
        <v>0.12692990846835023</v>
      </c>
      <c r="J36" s="16">
        <v>0.13398157004992525</v>
      </c>
      <c r="K36" s="16">
        <v>0.14103323163150022</v>
      </c>
      <c r="L36" s="16">
        <v>4.4389318556381438E-2</v>
      </c>
      <c r="M36" s="16">
        <v>0.79032205268911948</v>
      </c>
      <c r="N36" s="16">
        <v>1.0048711293875001E-2</v>
      </c>
      <c r="O36" s="16">
        <v>7.7297779183647995E-4</v>
      </c>
      <c r="P36" s="16">
        <v>2.3189333755099998E-3</v>
      </c>
      <c r="Q36" s="16">
        <v>3.091911167346E-3</v>
      </c>
      <c r="R36" s="16">
        <v>3.8648889591827102E-3</v>
      </c>
      <c r="S36" s="16">
        <v>6.8022045681613505E-2</v>
      </c>
      <c r="T36" s="16">
        <v>7.7297779183651771E-2</v>
      </c>
      <c r="U36" s="16">
        <v>7.7297779183649997E-3</v>
      </c>
      <c r="V36" s="16">
        <v>9.2757335020381859E-2</v>
      </c>
      <c r="W36" s="16" t="s">
        <v>420</v>
      </c>
      <c r="X36" s="16">
        <v>9.8195656510136997E-4</v>
      </c>
      <c r="Y36" s="16">
        <v>8.2127276353951E-4</v>
      </c>
      <c r="Z36" s="16">
        <v>4.1063638176973001E-4</v>
      </c>
      <c r="AA36" s="16">
        <v>1.7853755745000001E-7</v>
      </c>
      <c r="AB36" s="16">
        <v>2.2140442479679102E-3</v>
      </c>
      <c r="AC36" s="16" t="s">
        <v>422</v>
      </c>
      <c r="AD36" s="16" t="s">
        <v>422</v>
      </c>
      <c r="AE36" s="68"/>
      <c r="AF36" s="16">
        <v>4965.50460046844</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0.67513585073654403</v>
      </c>
      <c r="F37" s="16">
        <v>2.3970753159738099E-2</v>
      </c>
      <c r="G37" s="16" t="s">
        <v>420</v>
      </c>
      <c r="H37" s="16" t="s">
        <v>420</v>
      </c>
      <c r="I37" s="16">
        <v>2.12995357470572E-3</v>
      </c>
      <c r="J37" s="16">
        <v>2.12995357470572E-3</v>
      </c>
      <c r="K37" s="16">
        <v>2.12995357470572E-3</v>
      </c>
      <c r="L37" s="16">
        <v>1.4909675022939999E-4</v>
      </c>
      <c r="M37" s="16">
        <v>6.1484999999999949E-2</v>
      </c>
      <c r="N37" s="16">
        <v>3.5898093960000001E-6</v>
      </c>
      <c r="O37" s="16">
        <v>5.9830156600000002E-7</v>
      </c>
      <c r="P37" s="16">
        <v>2.39320626371E-4</v>
      </c>
      <c r="Q37" s="16">
        <v>2.8718475164600001E-4</v>
      </c>
      <c r="R37" s="16">
        <v>1.81883676E-6</v>
      </c>
      <c r="S37" s="16">
        <v>1.8188367600000001E-7</v>
      </c>
      <c r="T37" s="16">
        <v>1.220535194E-6</v>
      </c>
      <c r="U37" s="16">
        <v>2.6803910153999999E-5</v>
      </c>
      <c r="V37" s="16">
        <v>3.5898093960000001E-6</v>
      </c>
      <c r="W37" s="16" t="s">
        <v>422</v>
      </c>
      <c r="X37" s="16" t="s">
        <v>422</v>
      </c>
      <c r="Y37" s="16" t="s">
        <v>422</v>
      </c>
      <c r="Z37" s="16" t="s">
        <v>422</v>
      </c>
      <c r="AA37" s="16" t="s">
        <v>422</v>
      </c>
      <c r="AB37" s="16" t="s">
        <v>422</v>
      </c>
      <c r="AC37" s="16" t="s">
        <v>422</v>
      </c>
      <c r="AD37" s="16" t="s">
        <v>422</v>
      </c>
      <c r="AE37" s="68"/>
      <c r="AF37" s="16" t="s">
        <v>422</v>
      </c>
      <c r="AG37" s="16" t="s">
        <v>422</v>
      </c>
      <c r="AH37" s="16">
        <v>2261.3918075224601</v>
      </c>
      <c r="AI37" s="16" t="s">
        <v>422</v>
      </c>
      <c r="AJ37" s="16" t="s">
        <v>422</v>
      </c>
      <c r="AK37" s="16" t="s">
        <v>422</v>
      </c>
      <c r="AL37" s="23" t="s">
        <v>45</v>
      </c>
    </row>
    <row r="38" spans="1:38" s="2" customFormat="1" ht="26.25" customHeight="1" thickBot="1" x14ac:dyDescent="0.3">
      <c r="A38" s="29" t="s">
        <v>66</v>
      </c>
      <c r="B38" s="29" t="s">
        <v>97</v>
      </c>
      <c r="C38" s="30" t="s">
        <v>98</v>
      </c>
      <c r="D38" s="33"/>
      <c r="E38" s="16">
        <v>2.0089237</v>
      </c>
      <c r="F38" s="16">
        <v>0.15375856999999996</v>
      </c>
      <c r="G38" s="16">
        <v>4.4068608639999994E-3</v>
      </c>
      <c r="H38" s="16">
        <v>4.4478516660000002E-4</v>
      </c>
      <c r="I38" s="16">
        <v>0.11919133196749999</v>
      </c>
      <c r="J38" s="16">
        <v>0.12548534208199999</v>
      </c>
      <c r="K38" s="16">
        <v>0.15425338503199998</v>
      </c>
      <c r="L38" s="16">
        <v>6.4122042366300008E-2</v>
      </c>
      <c r="M38" s="16">
        <v>0.83882194999999993</v>
      </c>
      <c r="N38" s="16">
        <v>1.3907080000000001E-4</v>
      </c>
      <c r="O38" s="16">
        <v>7.4177478650000017E-4</v>
      </c>
      <c r="P38" s="16" t="s">
        <v>420</v>
      </c>
      <c r="Q38" s="16" t="s">
        <v>420</v>
      </c>
      <c r="R38" s="16">
        <v>3.0327508024999999E-3</v>
      </c>
      <c r="S38" s="16">
        <v>0.10751130159000002</v>
      </c>
      <c r="T38" s="16">
        <v>3.8633653475000007E-3</v>
      </c>
      <c r="U38" s="16">
        <v>5.0226816109999993E-4</v>
      </c>
      <c r="V38" s="16">
        <v>6.4294641300000011E-2</v>
      </c>
      <c r="W38" s="16" t="s">
        <v>420</v>
      </c>
      <c r="X38" s="16">
        <v>1.4889019058000001E-3</v>
      </c>
      <c r="Y38" s="16">
        <v>2.4948124534000002E-3</v>
      </c>
      <c r="Z38" s="16" t="s">
        <v>420</v>
      </c>
      <c r="AA38" s="16" t="s">
        <v>420</v>
      </c>
      <c r="AB38" s="16">
        <v>3.9837143592000007E-3</v>
      </c>
      <c r="AC38" s="16" t="s">
        <v>422</v>
      </c>
      <c r="AD38" s="16" t="s">
        <v>422</v>
      </c>
      <c r="AE38" s="68"/>
      <c r="AF38" s="16">
        <v>2376.0476000330054</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2.5287665345740002</v>
      </c>
      <c r="F39" s="16">
        <v>0.30883820978200005</v>
      </c>
      <c r="G39" s="16">
        <v>2.3321512831190003</v>
      </c>
      <c r="H39" s="16">
        <v>1.8883701100000001E-3</v>
      </c>
      <c r="I39" s="16">
        <v>0.11361443617500001</v>
      </c>
      <c r="J39" s="16">
        <v>0.12633198639500001</v>
      </c>
      <c r="K39" s="16">
        <v>0.12708041100499998</v>
      </c>
      <c r="L39" s="16">
        <v>2.2521579708299998E-2</v>
      </c>
      <c r="M39" s="16">
        <v>1.7618425412059999</v>
      </c>
      <c r="N39" s="16">
        <v>4.9326985575680007E-2</v>
      </c>
      <c r="O39" s="16">
        <v>4.5733362049800007E-3</v>
      </c>
      <c r="P39" s="16">
        <v>9.8143634920000011E-3</v>
      </c>
      <c r="Q39" s="16">
        <v>4.1111920981E-2</v>
      </c>
      <c r="R39" s="16">
        <v>6.5088546928919994E-2</v>
      </c>
      <c r="S39" s="16">
        <v>4.1473749504592004E-2</v>
      </c>
      <c r="T39" s="16">
        <v>0.28773035851584994</v>
      </c>
      <c r="U39" s="16">
        <v>1.8100984366999997E-3</v>
      </c>
      <c r="V39" s="16">
        <v>7.8762011344679986E-2</v>
      </c>
      <c r="W39" s="16">
        <v>0.21759120959999997</v>
      </c>
      <c r="X39" s="16">
        <v>0.14564726003337999</v>
      </c>
      <c r="Y39" s="16">
        <v>0.16520759162375004</v>
      </c>
      <c r="Z39" s="16">
        <v>0.10944035420312001</v>
      </c>
      <c r="AA39" s="16">
        <v>5.5444244426719996E-2</v>
      </c>
      <c r="AB39" s="16">
        <v>0.47573945027683007</v>
      </c>
      <c r="AC39" s="16">
        <v>3.9950748087300002E-2</v>
      </c>
      <c r="AD39" s="16">
        <v>3.8034173489500001E-2</v>
      </c>
      <c r="AE39" s="68"/>
      <c r="AF39" s="16">
        <v>19567.476458978992</v>
      </c>
      <c r="AG39" s="16">
        <v>7.5152166000000006E-2</v>
      </c>
      <c r="AH39" s="16">
        <v>39583.400681720297</v>
      </c>
      <c r="AI39" s="16">
        <v>243.01789448000002</v>
      </c>
      <c r="AJ39" s="16">
        <v>810</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8.9983973262399992</v>
      </c>
      <c r="F41" s="16">
        <v>5.6863819610470001</v>
      </c>
      <c r="G41" s="16">
        <v>12.048526322900001</v>
      </c>
      <c r="H41" s="16">
        <v>0.55517181540100002</v>
      </c>
      <c r="I41" s="16">
        <v>7.2179611403400994</v>
      </c>
      <c r="J41" s="16">
        <v>7.3721048873400994</v>
      </c>
      <c r="K41" s="16">
        <v>7.7975690733400995</v>
      </c>
      <c r="L41" s="16">
        <v>0.71743720572335301</v>
      </c>
      <c r="M41" s="16">
        <v>41.297909313689999</v>
      </c>
      <c r="N41" s="16">
        <v>0.58042712363500004</v>
      </c>
      <c r="O41" s="16">
        <v>0.12513072884199999</v>
      </c>
      <c r="P41" s="16">
        <v>4.2518752473E-2</v>
      </c>
      <c r="Q41" s="16">
        <v>1.9419678433999998E-2</v>
      </c>
      <c r="R41" s="16">
        <v>0.26679831675299998</v>
      </c>
      <c r="S41" s="16">
        <v>0.119064585897</v>
      </c>
      <c r="T41" s="16">
        <v>5.1955896671999999E-2</v>
      </c>
      <c r="U41" s="16">
        <v>1.1632698094000001E-2</v>
      </c>
      <c r="V41" s="16">
        <v>5.4338976811809996</v>
      </c>
      <c r="W41" s="16">
        <v>7.2714366589999999</v>
      </c>
      <c r="X41" s="16">
        <v>1.4482429475180001</v>
      </c>
      <c r="Y41" s="16">
        <v>1.4385090296809999</v>
      </c>
      <c r="Z41" s="16">
        <v>0.62791484909100004</v>
      </c>
      <c r="AA41" s="16">
        <v>0.81050081042300004</v>
      </c>
      <c r="AB41" s="16">
        <v>4.325167636212</v>
      </c>
      <c r="AC41" s="16">
        <v>4.8414828914999999E-2</v>
      </c>
      <c r="AD41" s="16">
        <v>0.48342061263399999</v>
      </c>
      <c r="AE41" s="68"/>
      <c r="AF41" s="16">
        <v>109119.1937</v>
      </c>
      <c r="AG41" s="16">
        <v>2841.1676689999999</v>
      </c>
      <c r="AH41" s="16">
        <v>95903.543779156797</v>
      </c>
      <c r="AI41" s="16">
        <v>9330.6610060000003</v>
      </c>
      <c r="AJ41" s="16" t="s">
        <v>422</v>
      </c>
      <c r="AK41" s="16" t="s">
        <v>422</v>
      </c>
      <c r="AL41" s="23" t="s">
        <v>45</v>
      </c>
    </row>
    <row r="42" spans="1:38" s="2" customFormat="1" ht="26.25" customHeight="1" thickBot="1" x14ac:dyDescent="0.3">
      <c r="A42" s="29" t="s">
        <v>66</v>
      </c>
      <c r="B42" s="29" t="s">
        <v>103</v>
      </c>
      <c r="C42" s="30" t="s">
        <v>104</v>
      </c>
      <c r="D42" s="31"/>
      <c r="E42" s="16">
        <v>0.11096742</v>
      </c>
      <c r="F42" s="16">
        <v>0.78576759000000007</v>
      </c>
      <c r="G42" s="16">
        <v>1.1099199999999999E-3</v>
      </c>
      <c r="H42" s="16">
        <v>1.2783E-4</v>
      </c>
      <c r="I42" s="16">
        <v>4.1336599999999999E-3</v>
      </c>
      <c r="J42" s="16">
        <v>4.3352399999999998E-3</v>
      </c>
      <c r="K42" s="16">
        <v>4.56084E-3</v>
      </c>
      <c r="L42" s="16">
        <v>4.9007E-4</v>
      </c>
      <c r="M42" s="16">
        <v>7.8958426699999995</v>
      </c>
      <c r="N42" s="16">
        <v>2.215E-2</v>
      </c>
      <c r="O42" s="16">
        <v>1.3124640000000001E-4</v>
      </c>
      <c r="P42" s="16" t="s">
        <v>420</v>
      </c>
      <c r="Q42" s="16" t="s">
        <v>420</v>
      </c>
      <c r="R42" s="16">
        <v>9.6847000000000003E-4</v>
      </c>
      <c r="S42" s="16">
        <v>3.124E-2</v>
      </c>
      <c r="T42" s="16">
        <v>9.3664699999999998E-4</v>
      </c>
      <c r="U42" s="16">
        <v>1.2645000000000001E-4</v>
      </c>
      <c r="V42" s="16">
        <v>1.6209999999999999E-2</v>
      </c>
      <c r="W42" s="16" t="s">
        <v>420</v>
      </c>
      <c r="X42" s="16">
        <v>4.2535000000000001E-4</v>
      </c>
      <c r="Y42" s="16">
        <v>4.3520700000000001E-4</v>
      </c>
      <c r="Z42" s="16" t="s">
        <v>420</v>
      </c>
      <c r="AA42" s="16" t="s">
        <v>420</v>
      </c>
      <c r="AB42" s="16">
        <v>8.6055700000000008E-4</v>
      </c>
      <c r="AC42" s="16" t="s">
        <v>422</v>
      </c>
      <c r="AD42" s="16" t="s">
        <v>422</v>
      </c>
      <c r="AE42" s="68"/>
      <c r="AF42" s="16">
        <v>583.16674405316826</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1.8687779721529998</v>
      </c>
      <c r="F43" s="16">
        <v>0.31244585762099997</v>
      </c>
      <c r="G43" s="16">
        <v>5.7178400473200002</v>
      </c>
      <c r="H43" s="16" t="s">
        <v>420</v>
      </c>
      <c r="I43" s="16">
        <v>0.45197831332499999</v>
      </c>
      <c r="J43" s="16">
        <v>0.564976273325</v>
      </c>
      <c r="K43" s="16">
        <v>0.57313627332500006</v>
      </c>
      <c r="L43" s="16">
        <v>4.5363645748000003E-2</v>
      </c>
      <c r="M43" s="16">
        <v>2.4089530511080004</v>
      </c>
      <c r="N43" s="16">
        <v>0.25997299002700003</v>
      </c>
      <c r="O43" s="16">
        <v>5.3567437220000012E-3</v>
      </c>
      <c r="P43" s="16">
        <v>7.9811667309999997E-3</v>
      </c>
      <c r="Q43" s="16">
        <v>1.4440659192999999E-2</v>
      </c>
      <c r="R43" s="16">
        <v>0.20683136119399997</v>
      </c>
      <c r="S43" s="16">
        <v>5.4296793384000001E-2</v>
      </c>
      <c r="T43" s="16">
        <v>1.949915376978</v>
      </c>
      <c r="U43" s="16">
        <v>1.732358338E-3</v>
      </c>
      <c r="V43" s="16">
        <v>0.30049503822999996</v>
      </c>
      <c r="W43" s="16">
        <v>0.48663338040000004</v>
      </c>
      <c r="X43" s="16">
        <v>0.13978601229740001</v>
      </c>
      <c r="Y43" s="16">
        <v>0.18000113529299999</v>
      </c>
      <c r="Z43" s="16">
        <v>8.6858873355300001E-2</v>
      </c>
      <c r="AA43" s="16">
        <v>6.0505786589700003E-2</v>
      </c>
      <c r="AB43" s="16">
        <v>0.46715180754000002</v>
      </c>
      <c r="AC43" s="16">
        <v>5.2364825999999998E-4</v>
      </c>
      <c r="AD43" s="16">
        <v>0.13872001047579002</v>
      </c>
      <c r="AE43" s="68"/>
      <c r="AF43" s="16">
        <v>16293.737340571301</v>
      </c>
      <c r="AG43" s="16">
        <v>816</v>
      </c>
      <c r="AH43" s="16">
        <v>5177</v>
      </c>
      <c r="AI43" s="16" t="s">
        <v>422</v>
      </c>
      <c r="AJ43" s="16" t="s">
        <v>422</v>
      </c>
      <c r="AK43" s="16" t="s">
        <v>422</v>
      </c>
      <c r="AL43" s="23" t="s">
        <v>45</v>
      </c>
    </row>
    <row r="44" spans="1:38" s="2" customFormat="1" ht="26.25" customHeight="1" thickBot="1" x14ac:dyDescent="0.3">
      <c r="A44" s="29" t="s">
        <v>66</v>
      </c>
      <c r="B44" s="29" t="s">
        <v>107</v>
      </c>
      <c r="C44" s="30" t="s">
        <v>108</v>
      </c>
      <c r="D44" s="31"/>
      <c r="E44" s="16">
        <v>3.7080919200000002</v>
      </c>
      <c r="F44" s="16">
        <v>0.86456489000000003</v>
      </c>
      <c r="G44" s="16">
        <v>6.6880884899999989E-3</v>
      </c>
      <c r="H44" s="16">
        <v>6.5332685000000004E-4</v>
      </c>
      <c r="I44" s="16">
        <v>0.14569207923999999</v>
      </c>
      <c r="J44" s="16">
        <v>0.16342703923999999</v>
      </c>
      <c r="K44" s="16">
        <v>0.34274097924000002</v>
      </c>
      <c r="L44" s="16">
        <v>7.124439808999998E-2</v>
      </c>
      <c r="M44" s="16">
        <v>1.9504805800000002</v>
      </c>
      <c r="N44" s="16">
        <v>3.6580579999999996E-3</v>
      </c>
      <c r="O44" s="16">
        <v>3.2607065049999997E-3</v>
      </c>
      <c r="P44" s="16" t="s">
        <v>420</v>
      </c>
      <c r="Q44" s="16" t="s">
        <v>420</v>
      </c>
      <c r="R44" s="16">
        <v>8.7094792919999997E-3</v>
      </c>
      <c r="S44" s="16">
        <v>0.42135922453000002</v>
      </c>
      <c r="T44" s="16">
        <v>1.0395545588999999E-2</v>
      </c>
      <c r="U44" s="16">
        <v>7.600086400000001E-4</v>
      </c>
      <c r="V44" s="16">
        <v>0.24247724540000001</v>
      </c>
      <c r="W44" s="16" t="s">
        <v>420</v>
      </c>
      <c r="X44" s="16">
        <v>2.4043366200000001E-3</v>
      </c>
      <c r="Y44" s="16">
        <v>3.98915051E-3</v>
      </c>
      <c r="Z44" s="16" t="s">
        <v>420</v>
      </c>
      <c r="AA44" s="16" t="s">
        <v>420</v>
      </c>
      <c r="AB44" s="16">
        <v>6.3934871300000001E-3</v>
      </c>
      <c r="AC44" s="16" t="s">
        <v>420</v>
      </c>
      <c r="AD44" s="16" t="s">
        <v>422</v>
      </c>
      <c r="AE44" s="68"/>
      <c r="AF44" s="16">
        <v>3599.6316807131034</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0.29764659874133198</v>
      </c>
      <c r="F45" s="16">
        <v>1.2461327401523101E-2</v>
      </c>
      <c r="G45" s="16">
        <v>9.8677293127490295E-2</v>
      </c>
      <c r="H45" s="16">
        <v>4.9338646563745097E-5</v>
      </c>
      <c r="I45" s="16">
        <v>1.00877466259579E-2</v>
      </c>
      <c r="J45" s="16">
        <v>1.06481769940666E-2</v>
      </c>
      <c r="K45" s="16">
        <v>1.12086073621754E-2</v>
      </c>
      <c r="L45" s="16">
        <v>3.5307113180543001E-3</v>
      </c>
      <c r="M45" s="16">
        <v>6.3153467597646701E-2</v>
      </c>
      <c r="N45" s="16">
        <v>4.9338646563744999E-4</v>
      </c>
      <c r="O45" s="16">
        <v>4.9338646563750003E-5</v>
      </c>
      <c r="P45" s="16">
        <v>2.4669323281872998E-4</v>
      </c>
      <c r="Q45" s="16">
        <v>2.4669323281872998E-4</v>
      </c>
      <c r="R45" s="16" t="s">
        <v>420</v>
      </c>
      <c r="S45" s="16">
        <v>2.4669323281872998E-4</v>
      </c>
      <c r="T45" s="16">
        <v>3.4537052594622002E-4</v>
      </c>
      <c r="U45" s="16">
        <v>9.8677293127489999E-4</v>
      </c>
      <c r="V45" s="16">
        <v>2.4669323281872602E-3</v>
      </c>
      <c r="W45" s="16" t="s">
        <v>420</v>
      </c>
      <c r="X45" s="16">
        <v>2.1937128446430999E-4</v>
      </c>
      <c r="Y45" s="16">
        <v>2.1937128446430999E-4</v>
      </c>
      <c r="Z45" s="16">
        <v>8.3464932491449995E-5</v>
      </c>
      <c r="AA45" s="16" t="s">
        <v>420</v>
      </c>
      <c r="AB45" s="16">
        <v>5.2220750142007995E-4</v>
      </c>
      <c r="AC45" s="16" t="s">
        <v>422</v>
      </c>
      <c r="AD45" s="16" t="s">
        <v>422</v>
      </c>
      <c r="AE45" s="68"/>
      <c r="AF45" s="16">
        <v>2980.1810694627402</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0.58835400365672097</v>
      </c>
      <c r="F47" s="16">
        <v>0.10839561177236687</v>
      </c>
      <c r="G47" s="16">
        <v>1.684451832919482E-2</v>
      </c>
      <c r="H47" s="16">
        <v>6.4660809000000004E-6</v>
      </c>
      <c r="I47" s="16">
        <v>9.9098954268365506E-3</v>
      </c>
      <c r="J47" s="16">
        <v>1.002019341383655E-2</v>
      </c>
      <c r="K47" s="16">
        <v>1.078820673383655E-2</v>
      </c>
      <c r="L47" s="16">
        <v>6.6594958571774103E-3</v>
      </c>
      <c r="M47" s="16">
        <v>3.4681513541565399</v>
      </c>
      <c r="N47" s="16">
        <v>2.3228999999999998E-6</v>
      </c>
      <c r="O47" s="16">
        <v>1.14356041E-5</v>
      </c>
      <c r="P47" s="16" t="s">
        <v>420</v>
      </c>
      <c r="Q47" s="16" t="s">
        <v>420</v>
      </c>
      <c r="R47" s="16">
        <v>6.1783811E-5</v>
      </c>
      <c r="S47" s="16">
        <v>2.0257335999999998E-3</v>
      </c>
      <c r="T47" s="16">
        <v>6.4457121999999997E-5</v>
      </c>
      <c r="U47" s="16">
        <v>8.8691341000000008E-6</v>
      </c>
      <c r="V47" s="16">
        <v>1.0175482100000001E-3</v>
      </c>
      <c r="W47" s="16" t="s">
        <v>420</v>
      </c>
      <c r="X47" s="16">
        <v>2.0226428999999999E-5</v>
      </c>
      <c r="Y47" s="16">
        <v>3.7636185999999999E-5</v>
      </c>
      <c r="Z47" s="16" t="s">
        <v>420</v>
      </c>
      <c r="AA47" s="16" t="s">
        <v>420</v>
      </c>
      <c r="AB47" s="16">
        <v>5.7862614999999998E-5</v>
      </c>
      <c r="AC47" s="16" t="s">
        <v>422</v>
      </c>
      <c r="AD47" s="16" t="s">
        <v>422</v>
      </c>
      <c r="AE47" s="68"/>
      <c r="AF47" s="16">
        <v>1768.8362373840382</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1258.94</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1517.5056600000003</v>
      </c>
      <c r="AL51" s="23" t="s">
        <v>435</v>
      </c>
    </row>
    <row r="52" spans="1:38" s="2" customFormat="1" ht="26.25" customHeight="1" thickBot="1" x14ac:dyDescent="0.3">
      <c r="A52" s="29" t="s">
        <v>115</v>
      </c>
      <c r="B52" s="29" t="s">
        <v>125</v>
      </c>
      <c r="C52" s="30" t="s">
        <v>386</v>
      </c>
      <c r="D52" s="31"/>
      <c r="E52" s="16">
        <v>7.6625977619306299E-4</v>
      </c>
      <c r="F52" s="16">
        <v>10.095951000000001</v>
      </c>
      <c r="G52" s="16">
        <v>3.7946924816775723E-2</v>
      </c>
      <c r="H52" s="16" t="s">
        <v>422</v>
      </c>
      <c r="I52" s="16">
        <v>0.45194930129999994</v>
      </c>
      <c r="J52" s="16">
        <v>0.90389860259999988</v>
      </c>
      <c r="K52" s="16">
        <v>1.2912837179999999</v>
      </c>
      <c r="L52" s="16">
        <v>1.4010428340299999E-3</v>
      </c>
      <c r="M52" s="16">
        <v>3.9821777871390101</v>
      </c>
      <c r="N52" s="16">
        <v>1.14034125902044</v>
      </c>
      <c r="O52" s="16">
        <v>0.23308446426243198</v>
      </c>
      <c r="P52" s="16">
        <v>0.23929573989349598</v>
      </c>
      <c r="Q52" s="16">
        <v>7.2684307797548003E-2</v>
      </c>
      <c r="R52" s="16">
        <v>0.13004367543464002</v>
      </c>
      <c r="S52" s="16">
        <v>0.57545949768792004</v>
      </c>
      <c r="T52" s="16">
        <v>6.2849752000000008</v>
      </c>
      <c r="U52" s="16">
        <v>9.9025485031200011E-3</v>
      </c>
      <c r="V52" s="16">
        <v>0.79381317868221402</v>
      </c>
      <c r="W52" s="16">
        <v>0.18966453999999999</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2.1716191130000002</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1.2001016071082078</v>
      </c>
      <c r="AL53" s="23" t="s">
        <v>129</v>
      </c>
    </row>
    <row r="54" spans="1:38" s="2" customFormat="1" ht="37.5" customHeight="1" thickBot="1" x14ac:dyDescent="0.3">
      <c r="A54" s="29" t="s">
        <v>115</v>
      </c>
      <c r="B54" s="29" t="s">
        <v>130</v>
      </c>
      <c r="C54" s="30" t="s">
        <v>131</v>
      </c>
      <c r="D54" s="31"/>
      <c r="E54" s="16" t="s">
        <v>422</v>
      </c>
      <c r="F54" s="16">
        <v>2.0636200776442299</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418880.16</v>
      </c>
      <c r="AL54" s="23" t="s">
        <v>438</v>
      </c>
    </row>
    <row r="55" spans="1:38" s="2" customFormat="1" ht="26.25" customHeight="1" thickBot="1" x14ac:dyDescent="0.3">
      <c r="A55" s="29" t="s">
        <v>115</v>
      </c>
      <c r="B55" s="29" t="s">
        <v>132</v>
      </c>
      <c r="C55" s="30" t="s">
        <v>133</v>
      </c>
      <c r="D55" s="31"/>
      <c r="E55" s="16">
        <v>5.5800990331074378E-2</v>
      </c>
      <c r="F55" s="16">
        <v>3.9409767073463206E-2</v>
      </c>
      <c r="G55" s="16">
        <v>1.6553925626033696</v>
      </c>
      <c r="H55" s="16" t="s">
        <v>420</v>
      </c>
      <c r="I55" s="16">
        <v>8.3790400000000001E-2</v>
      </c>
      <c r="J55" s="16">
        <v>8.3790400000000001E-2</v>
      </c>
      <c r="K55" s="16">
        <v>8.3790400000000001E-2</v>
      </c>
      <c r="L55" s="16">
        <v>6.7032320000000006E-2</v>
      </c>
      <c r="M55" s="16">
        <v>0.28443472078928406</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545.05163570100001</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0.66473143249014321</v>
      </c>
      <c r="F59" s="16">
        <v>2.4945999999999999E-2</v>
      </c>
      <c r="G59" s="16">
        <v>8.1154338485321508E-3</v>
      </c>
      <c r="H59" s="16">
        <v>2.9510000000000001E-3</v>
      </c>
      <c r="I59" s="16">
        <v>4.7755994736221039E-2</v>
      </c>
      <c r="J59" s="16">
        <v>6.0740446896248676E-2</v>
      </c>
      <c r="K59" s="16">
        <v>6.7448135920276292E-2</v>
      </c>
      <c r="L59" s="16">
        <v>1.3371678526141902E-4</v>
      </c>
      <c r="M59" s="16" t="s">
        <v>423</v>
      </c>
      <c r="N59" s="16">
        <v>0.14890007018900001</v>
      </c>
      <c r="O59" s="16">
        <v>5.2352405970000002E-2</v>
      </c>
      <c r="P59" s="16">
        <v>1.4779705864766001E-2</v>
      </c>
      <c r="Q59" s="16">
        <v>1.5287973290000001E-2</v>
      </c>
      <c r="R59" s="16">
        <v>7.5601467170000006E-2</v>
      </c>
      <c r="S59" s="16" t="s">
        <v>423</v>
      </c>
      <c r="T59" s="16">
        <v>8.6914845933999993E-2</v>
      </c>
      <c r="U59" s="16">
        <v>1.6503907760000001</v>
      </c>
      <c r="V59" s="16">
        <v>3.5920000000000001E-2</v>
      </c>
      <c r="W59" s="16">
        <v>6.4660949999999998E-3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431.07299399999999</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6.0750500426738199E-2</v>
      </c>
      <c r="J61" s="16">
        <v>0.60750500426738197</v>
      </c>
      <c r="K61" s="16">
        <v>2.0136243012117099</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1637479.4294656832</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0.72592110638353091</v>
      </c>
      <c r="F63" s="16">
        <v>2.56010312874368</v>
      </c>
      <c r="G63" s="16">
        <v>8.6818763185710601</v>
      </c>
      <c r="H63" s="16" t="s">
        <v>420</v>
      </c>
      <c r="I63" s="16">
        <v>0.89365707922219684</v>
      </c>
      <c r="J63" s="16">
        <v>0.9235665332393449</v>
      </c>
      <c r="K63" s="16">
        <v>1.0650315329793998</v>
      </c>
      <c r="L63" s="16">
        <v>2.5022398218221514E-3</v>
      </c>
      <c r="M63" s="16">
        <v>3.5357695710543005</v>
      </c>
      <c r="N63" s="16">
        <v>1.66275E-2</v>
      </c>
      <c r="O63" s="16">
        <v>5.5424999999999997E-3</v>
      </c>
      <c r="P63" s="16">
        <v>1.1085E-4</v>
      </c>
      <c r="Q63" s="16">
        <v>1.4779999999999999E-3</v>
      </c>
      <c r="R63" s="16">
        <v>1.8475E-3</v>
      </c>
      <c r="S63" s="16" t="s">
        <v>420</v>
      </c>
      <c r="T63" s="16">
        <v>1.1085E-4</v>
      </c>
      <c r="U63" s="16">
        <v>7.3899999999999993E-2</v>
      </c>
      <c r="V63" s="16" t="s">
        <v>420</v>
      </c>
      <c r="W63" s="16">
        <v>0.56204778515999998</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0.15256998964031601</v>
      </c>
      <c r="F64" s="16" t="s">
        <v>423</v>
      </c>
      <c r="G64" s="16" t="s">
        <v>420</v>
      </c>
      <c r="H64" s="16" t="s">
        <v>420</v>
      </c>
      <c r="I64" s="16" t="s">
        <v>423</v>
      </c>
      <c r="J64" s="16" t="s">
        <v>423</v>
      </c>
      <c r="K64" s="16" t="s">
        <v>423</v>
      </c>
      <c r="L64" s="16" t="s">
        <v>423</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713.80399999999997</v>
      </c>
      <c r="AL64" s="23" t="s">
        <v>154</v>
      </c>
    </row>
    <row r="65" spans="1:38" s="2" customFormat="1" ht="26.25" customHeight="1" thickBot="1" x14ac:dyDescent="0.3">
      <c r="A65" s="29" t="s">
        <v>49</v>
      </c>
      <c r="B65" s="29" t="s">
        <v>155</v>
      </c>
      <c r="C65" s="30" t="s">
        <v>156</v>
      </c>
      <c r="D65" s="31"/>
      <c r="E65" s="16">
        <v>0.74044476885497501</v>
      </c>
      <c r="F65" s="16" t="s">
        <v>422</v>
      </c>
      <c r="G65" s="16" t="s">
        <v>422</v>
      </c>
      <c r="H65" s="16">
        <v>8.2457041894756597E-2</v>
      </c>
      <c r="I65" s="16" t="s">
        <v>423</v>
      </c>
      <c r="J65" s="16" t="s">
        <v>423</v>
      </c>
      <c r="K65" s="16" t="s">
        <v>423</v>
      </c>
      <c r="L65" s="16" t="s">
        <v>423</v>
      </c>
      <c r="M65" s="16">
        <v>0.30917939707715197</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1184.2650000000001</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5.0772574447646497E-2</v>
      </c>
      <c r="F68" s="16" t="s">
        <v>422</v>
      </c>
      <c r="G68" s="16">
        <v>0.27890763118688999</v>
      </c>
      <c r="H68" s="16" t="s">
        <v>422</v>
      </c>
      <c r="I68" s="16" t="s">
        <v>423</v>
      </c>
      <c r="J68" s="16" t="s">
        <v>423</v>
      </c>
      <c r="K68" s="16" t="s">
        <v>423</v>
      </c>
      <c r="L68" s="16" t="s">
        <v>423</v>
      </c>
      <c r="M68" s="16" t="s">
        <v>420</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4.9876231313441055</v>
      </c>
      <c r="F70" s="16">
        <v>11.211832994</v>
      </c>
      <c r="G70" s="16">
        <v>3.7812936632913736</v>
      </c>
      <c r="H70" s="16">
        <v>0.46876183810524297</v>
      </c>
      <c r="I70" s="16">
        <v>0.24056503248050504</v>
      </c>
      <c r="J70" s="16">
        <v>0.399366077547055</v>
      </c>
      <c r="K70" s="16">
        <v>0.52864126026550018</v>
      </c>
      <c r="L70" s="16">
        <v>4.3753002625799994E-2</v>
      </c>
      <c r="M70" s="16">
        <v>1.7305846864837191</v>
      </c>
      <c r="N70" s="16" t="s">
        <v>420</v>
      </c>
      <c r="O70" s="16" t="s">
        <v>420</v>
      </c>
      <c r="P70" s="16">
        <v>0.30604599999999998</v>
      </c>
      <c r="Q70" s="16" t="s">
        <v>420</v>
      </c>
      <c r="R70" s="16" t="s">
        <v>420</v>
      </c>
      <c r="S70" s="16" t="s">
        <v>420</v>
      </c>
      <c r="T70" s="16">
        <v>0.38719999999999999</v>
      </c>
      <c r="U70" s="16" t="s">
        <v>420</v>
      </c>
      <c r="V70" s="16">
        <v>0.215</v>
      </c>
      <c r="W70" s="16">
        <v>0.130619614</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4.1479416245310006</v>
      </c>
      <c r="F72" s="16">
        <v>0.71935461000000001</v>
      </c>
      <c r="G72" s="16">
        <v>4.9906809758973463</v>
      </c>
      <c r="H72" s="16">
        <v>4.9000000000000002E-2</v>
      </c>
      <c r="I72" s="16">
        <v>0.49038379392632564</v>
      </c>
      <c r="J72" s="16">
        <v>0.57855075287042912</v>
      </c>
      <c r="K72" s="16">
        <v>0.6152259954399999</v>
      </c>
      <c r="L72" s="16">
        <v>6.9191992815168316E-2</v>
      </c>
      <c r="M72" s="16">
        <v>178.88504188429729</v>
      </c>
      <c r="N72" s="16">
        <v>24.684918800624001</v>
      </c>
      <c r="O72" s="16">
        <v>0.27159023506104002</v>
      </c>
      <c r="P72" s="16">
        <v>0.115197257824</v>
      </c>
      <c r="Q72" s="16">
        <v>1.72580808312E-2</v>
      </c>
      <c r="R72" s="16">
        <v>0.80389052831200003</v>
      </c>
      <c r="S72" s="16">
        <v>0.96771122399999998</v>
      </c>
      <c r="T72" s="16">
        <v>0.61165133000000005</v>
      </c>
      <c r="U72" s="16">
        <v>2.0258528000000001E-2</v>
      </c>
      <c r="V72" s="16">
        <v>12.738726252000001</v>
      </c>
      <c r="W72" s="16">
        <v>5.1733999300000004</v>
      </c>
      <c r="X72" s="16">
        <v>2.6384851979999999E-2</v>
      </c>
      <c r="Y72" s="16">
        <v>5.1823847460000003E-2</v>
      </c>
      <c r="Z72" s="16">
        <v>1.496481509E-2</v>
      </c>
      <c r="AA72" s="16">
        <v>2.465579612E-2</v>
      </c>
      <c r="AB72" s="16">
        <v>0.1178293106</v>
      </c>
      <c r="AC72" s="16">
        <v>0.16698130899999999</v>
      </c>
      <c r="AD72" s="16" t="s">
        <v>422</v>
      </c>
      <c r="AE72" s="68"/>
      <c r="AF72" s="16" t="s">
        <v>422</v>
      </c>
      <c r="AG72" s="16" t="s">
        <v>422</v>
      </c>
      <c r="AH72" s="16" t="s">
        <v>422</v>
      </c>
      <c r="AI72" s="16" t="s">
        <v>422</v>
      </c>
      <c r="AJ72" s="16" t="s">
        <v>422</v>
      </c>
      <c r="AK72" s="16">
        <v>4676.3959999999997</v>
      </c>
      <c r="AL72" s="23" t="s">
        <v>175</v>
      </c>
    </row>
    <row r="73" spans="1:38" s="2" customFormat="1" ht="26.25" customHeight="1" thickBot="1" x14ac:dyDescent="0.3">
      <c r="A73" s="29" t="s">
        <v>49</v>
      </c>
      <c r="B73" s="29" t="s">
        <v>176</v>
      </c>
      <c r="C73" s="30" t="s">
        <v>177</v>
      </c>
      <c r="D73" s="31"/>
      <c r="E73" s="16">
        <v>2.1064253117805101E-2</v>
      </c>
      <c r="F73" s="16" t="s">
        <v>420</v>
      </c>
      <c r="G73" s="16">
        <v>0.311617404831739</v>
      </c>
      <c r="H73" s="16" t="s">
        <v>420</v>
      </c>
      <c r="I73" s="16" t="s">
        <v>423</v>
      </c>
      <c r="J73" s="16" t="s">
        <v>423</v>
      </c>
      <c r="K73" s="16" t="s">
        <v>423</v>
      </c>
      <c r="L73" s="16" t="s">
        <v>423</v>
      </c>
      <c r="M73" s="16">
        <v>2.1452579192216398E-2</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6.7302664316685107E-2</v>
      </c>
      <c r="F74" s="16" t="s">
        <v>423</v>
      </c>
      <c r="G74" s="16">
        <v>3.3052445578702601E-3</v>
      </c>
      <c r="H74" s="16" t="s">
        <v>423</v>
      </c>
      <c r="I74" s="16" t="s">
        <v>423</v>
      </c>
      <c r="J74" s="16" t="s">
        <v>423</v>
      </c>
      <c r="K74" s="16" t="s">
        <v>423</v>
      </c>
      <c r="L74" s="16" t="s">
        <v>423</v>
      </c>
      <c r="M74" s="16">
        <v>3.7748906626997598E-2</v>
      </c>
      <c r="N74" s="16" t="s">
        <v>420</v>
      </c>
      <c r="O74" s="16" t="s">
        <v>420</v>
      </c>
      <c r="P74" s="16" t="s">
        <v>420</v>
      </c>
      <c r="Q74" s="16" t="s">
        <v>420</v>
      </c>
      <c r="R74" s="16" t="s">
        <v>420</v>
      </c>
      <c r="S74" s="16" t="s">
        <v>420</v>
      </c>
      <c r="T74" s="16" t="s">
        <v>420</v>
      </c>
      <c r="U74" s="16" t="s">
        <v>420</v>
      </c>
      <c r="V74" s="16" t="s">
        <v>420</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1.3015576960000001E-4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420</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0.57369853662114945</v>
      </c>
      <c r="F80" s="16">
        <v>0.63826000000000005</v>
      </c>
      <c r="G80" s="16">
        <v>3.2695575853922194</v>
      </c>
      <c r="H80" s="16" t="s">
        <v>420</v>
      </c>
      <c r="I80" s="16">
        <v>3.7522558681627183E-2</v>
      </c>
      <c r="J80" s="16">
        <v>5.169743306877253E-2</v>
      </c>
      <c r="K80" s="16">
        <v>5.5546419999999999E-2</v>
      </c>
      <c r="L80" s="16">
        <v>4.4825709567296005E-5</v>
      </c>
      <c r="M80" s="16">
        <v>0.1516842844684172</v>
      </c>
      <c r="N80" s="16">
        <v>7.9592908633128303</v>
      </c>
      <c r="O80" s="16">
        <v>0.24783787300142299</v>
      </c>
      <c r="P80" s="16">
        <v>0.15916112077527</v>
      </c>
      <c r="Q80" s="16">
        <v>0.94581743940264196</v>
      </c>
      <c r="R80" s="16">
        <v>5.5017536875987996E-2</v>
      </c>
      <c r="S80" s="16">
        <v>2.6282813163352938</v>
      </c>
      <c r="T80" s="16">
        <v>0.11480403950000001</v>
      </c>
      <c r="U80" s="16">
        <v>0.71059599400000006</v>
      </c>
      <c r="V80" s="16">
        <v>18.406326869038011</v>
      </c>
      <c r="W80" s="16">
        <v>0.33640883199999999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1.3755123388400519E-2</v>
      </c>
      <c r="J81" s="16">
        <v>6.2566958133567399E-2</v>
      </c>
      <c r="K81" s="16">
        <v>0.16801153898066756</v>
      </c>
      <c r="L81" s="16">
        <v>1.9594465487520998E-5</v>
      </c>
      <c r="M81" s="16">
        <v>0.14599999999999999</v>
      </c>
      <c r="N81" s="16">
        <v>0.49951119999999999</v>
      </c>
      <c r="O81" s="16">
        <v>9.45994E-3</v>
      </c>
      <c r="P81" s="16" t="s">
        <v>420</v>
      </c>
      <c r="Q81" s="16">
        <v>2.0271299999999999E-2</v>
      </c>
      <c r="R81" s="16">
        <v>0.2540784948</v>
      </c>
      <c r="S81" s="16">
        <v>5.0000000000000001E-3</v>
      </c>
      <c r="T81" s="16">
        <v>7.3999999999999996E-2</v>
      </c>
      <c r="U81" s="16" t="s">
        <v>420</v>
      </c>
      <c r="V81" s="16">
        <v>2.7909215956872</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7.3662831685765102</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5995553</v>
      </c>
      <c r="AL82" s="23" t="s">
        <v>431</v>
      </c>
    </row>
    <row r="83" spans="1:38" s="2" customFormat="1" ht="26.25" customHeight="1" thickBot="1" x14ac:dyDescent="0.3">
      <c r="A83" s="29" t="s">
        <v>49</v>
      </c>
      <c r="B83" s="100" t="s">
        <v>205</v>
      </c>
      <c r="C83" s="35" t="s">
        <v>206</v>
      </c>
      <c r="D83" s="31"/>
      <c r="E83" s="16">
        <v>1.9194999999999997E-2</v>
      </c>
      <c r="F83" s="16">
        <v>3.3919999999999999E-2</v>
      </c>
      <c r="G83" s="16">
        <v>2.9931999999999997E-2</v>
      </c>
      <c r="H83" s="16" t="s">
        <v>420</v>
      </c>
      <c r="I83" s="16">
        <v>7.7202408293499999E-3</v>
      </c>
      <c r="J83" s="16">
        <v>7.7202408293499999E-3</v>
      </c>
      <c r="K83" s="16">
        <v>0.11028915470499999</v>
      </c>
      <c r="L83" s="16">
        <v>2.1616674322179998E-5</v>
      </c>
      <c r="M83" s="16">
        <v>7.5330000000000008E-2</v>
      </c>
      <c r="N83" s="16" t="s">
        <v>422</v>
      </c>
      <c r="O83" s="16" t="s">
        <v>422</v>
      </c>
      <c r="P83" s="16" t="s">
        <v>422</v>
      </c>
      <c r="Q83" s="16" t="s">
        <v>422</v>
      </c>
      <c r="R83" s="16" t="s">
        <v>422</v>
      </c>
      <c r="S83" s="16" t="s">
        <v>422</v>
      </c>
      <c r="T83" s="16" t="s">
        <v>422</v>
      </c>
      <c r="U83" s="16" t="s">
        <v>422</v>
      </c>
      <c r="V83" s="16" t="s">
        <v>422</v>
      </c>
      <c r="W83" s="16">
        <v>1.8954599999999999E-2</v>
      </c>
      <c r="X83" s="16">
        <v>2.15500870413148E-3</v>
      </c>
      <c r="Y83" s="16">
        <v>4.5890491488638301E-4</v>
      </c>
      <c r="Z83" s="16">
        <v>2.1655577020659298E-6</v>
      </c>
      <c r="AA83" s="16">
        <v>2.1655577020659298E-6</v>
      </c>
      <c r="AB83" s="16">
        <v>2.6182447344219898E-3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0.10828184617065462</v>
      </c>
      <c r="F85" s="16">
        <v>21.02467833839907</v>
      </c>
      <c r="G85" s="16">
        <v>3.102339093185265E-3</v>
      </c>
      <c r="H85" s="16" t="s">
        <v>420</v>
      </c>
      <c r="I85" s="16" t="s">
        <v>422</v>
      </c>
      <c r="J85" s="16" t="s">
        <v>422</v>
      </c>
      <c r="K85" s="16" t="s">
        <v>422</v>
      </c>
      <c r="L85" s="16" t="s">
        <v>422</v>
      </c>
      <c r="M85" s="16">
        <v>3.4423544302593999E-2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v>2.82035519446971E-3</v>
      </c>
      <c r="F86" s="16">
        <v>1.949778521</v>
      </c>
      <c r="G86" s="16">
        <v>3.32665512080673E-3</v>
      </c>
      <c r="H86" s="16" t="s">
        <v>420</v>
      </c>
      <c r="I86" s="16" t="s">
        <v>422</v>
      </c>
      <c r="J86" s="16" t="s">
        <v>422</v>
      </c>
      <c r="K86" s="16" t="s">
        <v>422</v>
      </c>
      <c r="L86" s="16" t="s">
        <v>422</v>
      </c>
      <c r="M86" s="16">
        <v>1.1801131333059401E-3</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0.56947156917571495</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4.2487249515889433E-2</v>
      </c>
      <c r="F88" s="16">
        <v>3.9386600277499353</v>
      </c>
      <c r="G88" s="16">
        <v>7.3391195792732013E-3</v>
      </c>
      <c r="H88" s="16">
        <v>1.3953E-2</v>
      </c>
      <c r="I88" s="16" t="s">
        <v>422</v>
      </c>
      <c r="J88" s="16" t="s">
        <v>422</v>
      </c>
      <c r="K88" s="16" t="s">
        <v>422</v>
      </c>
      <c r="L88" s="16" t="s">
        <v>422</v>
      </c>
      <c r="M88" s="16">
        <v>4.149847458481374E-2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3.4268765527821349E-2</v>
      </c>
      <c r="F89" s="16">
        <v>5.6333422749999995</v>
      </c>
      <c r="G89" s="16">
        <v>3.59E-4</v>
      </c>
      <c r="H89" s="16">
        <v>1.1000000000000001E-3</v>
      </c>
      <c r="I89" s="16" t="s">
        <v>422</v>
      </c>
      <c r="J89" s="16" t="s">
        <v>422</v>
      </c>
      <c r="K89" s="16" t="s">
        <v>422</v>
      </c>
      <c r="L89" s="16" t="s">
        <v>422</v>
      </c>
      <c r="M89" s="16">
        <v>1.2477758402234599E-5</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3.9406295979743029</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6.3596506479970172E-2</v>
      </c>
      <c r="F91" s="16">
        <v>7.8399160450284694E-2</v>
      </c>
      <c r="G91" s="16">
        <v>2.7775702147562208E-2</v>
      </c>
      <c r="H91" s="16">
        <v>0.14574965049599831</v>
      </c>
      <c r="I91" s="16">
        <v>0.3655687465932248</v>
      </c>
      <c r="J91" s="16">
        <v>0.38974466349389847</v>
      </c>
      <c r="K91" s="16">
        <v>0.39473806358738905</v>
      </c>
      <c r="L91" s="16">
        <v>1.5272886831960901E-3</v>
      </c>
      <c r="M91" s="16">
        <v>0.843442980675708</v>
      </c>
      <c r="N91" s="16">
        <v>0.39671391439740167</v>
      </c>
      <c r="O91" s="16">
        <v>0.10890643084223686</v>
      </c>
      <c r="P91" s="16">
        <v>1.788559680261E-3</v>
      </c>
      <c r="Q91" s="16">
        <v>7.50603369046E-4</v>
      </c>
      <c r="R91" s="16">
        <v>0.17847111871145124</v>
      </c>
      <c r="S91" s="16">
        <v>7.164137842050037</v>
      </c>
      <c r="T91" s="16">
        <v>0.33075938001449623</v>
      </c>
      <c r="U91" s="16">
        <v>4.0355932603207356E-2</v>
      </c>
      <c r="V91" s="16">
        <v>4.141832258217967</v>
      </c>
      <c r="W91" s="16">
        <v>1.2570277227951399E-3</v>
      </c>
      <c r="X91" s="16">
        <v>1.3953007723026001E-3</v>
      </c>
      <c r="Y91" s="16">
        <v>5.6566247525781301E-4</v>
      </c>
      <c r="Z91" s="16">
        <v>5.6566247525781301E-4</v>
      </c>
      <c r="AA91" s="16">
        <v>5.6566247525781301E-4</v>
      </c>
      <c r="AB91" s="16">
        <v>3.0922881980760398E-3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1.9753613127675802E-3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8.8531430388469085E-2</v>
      </c>
      <c r="F93" s="16">
        <v>1.6596489335351101</v>
      </c>
      <c r="G93" s="16">
        <v>4.7801568494128569E-4</v>
      </c>
      <c r="H93" s="16" t="s">
        <v>420</v>
      </c>
      <c r="I93" s="16">
        <v>2.0885146218580501E-2</v>
      </c>
      <c r="J93" s="16">
        <v>3.0649108115131191E-2</v>
      </c>
      <c r="K93" s="16">
        <v>5.0681557573150918E-2</v>
      </c>
      <c r="L93" s="16">
        <v>3.5346438400000001E-7</v>
      </c>
      <c r="M93" s="16">
        <v>9.9496632214881101E-2</v>
      </c>
      <c r="N93" s="16" t="s">
        <v>420</v>
      </c>
      <c r="O93" s="16" t="s">
        <v>422</v>
      </c>
      <c r="P93" s="16" t="s">
        <v>420</v>
      </c>
      <c r="Q93" s="16" t="s">
        <v>422</v>
      </c>
      <c r="R93" s="16" t="s">
        <v>422</v>
      </c>
      <c r="S93" s="16" t="s">
        <v>422</v>
      </c>
      <c r="T93" s="16" t="s">
        <v>422</v>
      </c>
      <c r="U93" s="16" t="s">
        <v>422</v>
      </c>
      <c r="V93" s="16" t="s">
        <v>422</v>
      </c>
      <c r="W93" s="16">
        <v>9.4678000000000004E-4</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0.44433915677733049</v>
      </c>
      <c r="F95" s="16" t="s">
        <v>422</v>
      </c>
      <c r="G95" s="16">
        <v>4.368427830624131E-2</v>
      </c>
      <c r="H95" s="16" t="s">
        <v>422</v>
      </c>
      <c r="I95" s="16" t="s">
        <v>423</v>
      </c>
      <c r="J95" s="16" t="s">
        <v>423</v>
      </c>
      <c r="K95" s="16" t="s">
        <v>423</v>
      </c>
      <c r="L95" s="16" t="s">
        <v>423</v>
      </c>
      <c r="M95" s="16">
        <v>0.51785641935283211</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0.21888723208747901</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7.9170105969821908E-2</v>
      </c>
      <c r="F98" s="16" t="s">
        <v>423</v>
      </c>
      <c r="G98" s="16">
        <v>3.1781000000000002E-4</v>
      </c>
      <c r="H98" s="16">
        <v>3.6000000000000002E-4</v>
      </c>
      <c r="I98" s="16">
        <v>0.64570786268683733</v>
      </c>
      <c r="J98" s="16">
        <v>0.65941958626583919</v>
      </c>
      <c r="K98" s="16">
        <v>0.69091317895009052</v>
      </c>
      <c r="L98" s="16">
        <v>1.8079820155231451E-3</v>
      </c>
      <c r="M98" s="16">
        <v>3.1654734588350393E-2</v>
      </c>
      <c r="N98" s="16">
        <v>0.85625400000000007</v>
      </c>
      <c r="O98" s="16">
        <v>1.5380000000000001E-3</v>
      </c>
      <c r="P98" s="16">
        <v>1.0169999999999999E-3</v>
      </c>
      <c r="Q98" s="16">
        <v>2.467E-3</v>
      </c>
      <c r="R98" s="16">
        <v>0.32806299999999999</v>
      </c>
      <c r="S98" s="16">
        <v>3.2458000000000001E-2</v>
      </c>
      <c r="T98" s="16">
        <v>5.0742999999999996E-2</v>
      </c>
      <c r="U98" s="16" t="s">
        <v>420</v>
      </c>
      <c r="V98" s="16" t="s">
        <v>420</v>
      </c>
      <c r="W98" s="16">
        <v>0.46240078600800005</v>
      </c>
      <c r="X98" s="16">
        <v>4.2417499999999999E-3</v>
      </c>
      <c r="Y98" s="16" t="s">
        <v>420</v>
      </c>
      <c r="Z98" s="16">
        <v>7.8137499999999995E-4</v>
      </c>
      <c r="AA98" s="16">
        <v>9.8229999999999997E-4</v>
      </c>
      <c r="AB98" s="16">
        <v>6.005425E-3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0.14932556420000001</v>
      </c>
      <c r="F99" s="16">
        <v>3.8725584070000001</v>
      </c>
      <c r="G99" s="16" t="s">
        <v>422</v>
      </c>
      <c r="H99" s="16">
        <v>3.6607287409999998</v>
      </c>
      <c r="I99" s="16">
        <v>9.3416044412806001E-2</v>
      </c>
      <c r="J99" s="16">
        <v>0.143541726780653</v>
      </c>
      <c r="K99" s="16">
        <v>0.31442473485285899</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458.96899999999999</v>
      </c>
      <c r="AL99" s="23" t="s">
        <v>239</v>
      </c>
    </row>
    <row r="100" spans="1:38" s="2" customFormat="1" ht="26.25" customHeight="1" thickBot="1" x14ac:dyDescent="0.3">
      <c r="A100" s="29" t="s">
        <v>237</v>
      </c>
      <c r="B100" s="29" t="s">
        <v>240</v>
      </c>
      <c r="C100" s="30" t="s">
        <v>402</v>
      </c>
      <c r="D100" s="33"/>
      <c r="E100" s="16">
        <v>0.1291191002</v>
      </c>
      <c r="F100" s="16">
        <v>7.6106937840000004</v>
      </c>
      <c r="G100" s="16" t="s">
        <v>422</v>
      </c>
      <c r="H100" s="16">
        <v>4.3381871500000004</v>
      </c>
      <c r="I100" s="16">
        <v>0.160075306110252</v>
      </c>
      <c r="J100" s="16">
        <v>0.24176359916537801</v>
      </c>
      <c r="K100" s="16">
        <v>0.52670873002804897</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907.63199999999995</v>
      </c>
      <c r="AL100" s="23" t="s">
        <v>239</v>
      </c>
    </row>
    <row r="101" spans="1:38" s="2" customFormat="1" ht="26.25" customHeight="1" thickBot="1" x14ac:dyDescent="0.3">
      <c r="A101" s="29" t="s">
        <v>237</v>
      </c>
      <c r="B101" s="29" t="s">
        <v>241</v>
      </c>
      <c r="C101" s="30" t="s">
        <v>242</v>
      </c>
      <c r="D101" s="33"/>
      <c r="E101" s="16">
        <v>6.7080000000000004E-4</v>
      </c>
      <c r="F101" s="16">
        <v>1.55961E-2</v>
      </c>
      <c r="G101" s="16" t="s">
        <v>422</v>
      </c>
      <c r="H101" s="16">
        <v>3.9214136080000003E-2</v>
      </c>
      <c r="I101" s="16">
        <v>1.1179999999999999E-4</v>
      </c>
      <c r="J101" s="16">
        <v>3.3540000000000002E-4</v>
      </c>
      <c r="K101" s="16">
        <v>7.8260000000000005E-4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55.9</v>
      </c>
      <c r="AL101" s="23" t="s">
        <v>239</v>
      </c>
    </row>
    <row r="102" spans="1:38" s="2" customFormat="1" ht="26.25" customHeight="1" thickBot="1" x14ac:dyDescent="0.3">
      <c r="A102" s="29" t="s">
        <v>237</v>
      </c>
      <c r="B102" s="29" t="s">
        <v>243</v>
      </c>
      <c r="C102" s="30" t="s">
        <v>380</v>
      </c>
      <c r="D102" s="33"/>
      <c r="E102" s="16">
        <v>2.828028329E-2</v>
      </c>
      <c r="F102" s="16">
        <v>2.0274429440000001</v>
      </c>
      <c r="G102" s="16" t="s">
        <v>422</v>
      </c>
      <c r="H102" s="16">
        <v>16.900008</v>
      </c>
      <c r="I102" s="16">
        <v>3.8894303400000003E-2</v>
      </c>
      <c r="J102" s="16">
        <v>0.55710833069999999</v>
      </c>
      <c r="K102" s="16">
        <v>3.6797431069999997</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5982.982</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2.1816000000000001E-3</v>
      </c>
      <c r="F104" s="16">
        <v>1.134432E-2</v>
      </c>
      <c r="G104" s="16" t="s">
        <v>422</v>
      </c>
      <c r="H104" s="16">
        <v>2.819589489E-2</v>
      </c>
      <c r="I104" s="16">
        <v>3.4541999999999998E-4</v>
      </c>
      <c r="J104" s="16">
        <v>1.03626E-3</v>
      </c>
      <c r="K104" s="16">
        <v>2.4179399999999999E-3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18.18</v>
      </c>
      <c r="AL104" s="23" t="s">
        <v>239</v>
      </c>
    </row>
    <row r="105" spans="1:38" s="2" customFormat="1" ht="26.25" customHeight="1" thickBot="1" x14ac:dyDescent="0.3">
      <c r="A105" s="29" t="s">
        <v>237</v>
      </c>
      <c r="B105" s="29" t="s">
        <v>248</v>
      </c>
      <c r="C105" s="30" t="s">
        <v>249</v>
      </c>
      <c r="D105" s="33"/>
      <c r="E105" s="16">
        <v>9.4835000000000006E-3</v>
      </c>
      <c r="F105" s="16">
        <v>0.265914871</v>
      </c>
      <c r="G105" s="16" t="s">
        <v>422</v>
      </c>
      <c r="H105" s="16">
        <v>0.12351983778599999</v>
      </c>
      <c r="I105" s="16">
        <v>3.0390720000000003E-3</v>
      </c>
      <c r="J105" s="16">
        <v>4.7862119999999998E-3</v>
      </c>
      <c r="K105" s="16">
        <v>1.0409148E-2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37.933999999999997</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4.8422598630000001E-2</v>
      </c>
      <c r="F107" s="16">
        <v>1.7978563350000001</v>
      </c>
      <c r="G107" s="16" t="s">
        <v>422</v>
      </c>
      <c r="H107" s="16">
        <v>1.3791641880000001</v>
      </c>
      <c r="I107" s="16">
        <v>3.2688300000000003E-2</v>
      </c>
      <c r="J107" s="16">
        <v>0.43584400000000001</v>
      </c>
      <c r="K107" s="16">
        <v>2.0702590000000001</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10896.099</v>
      </c>
      <c r="AL107" s="23" t="s">
        <v>239</v>
      </c>
    </row>
    <row r="108" spans="1:38" s="2" customFormat="1" ht="26.25" customHeight="1" thickBot="1" x14ac:dyDescent="0.3">
      <c r="A108" s="29" t="s">
        <v>237</v>
      </c>
      <c r="B108" s="29" t="s">
        <v>253</v>
      </c>
      <c r="C108" s="30" t="s">
        <v>374</v>
      </c>
      <c r="D108" s="33"/>
      <c r="E108" s="16">
        <v>0.46536757470000001</v>
      </c>
      <c r="F108" s="16">
        <v>1.8815781600000001</v>
      </c>
      <c r="G108" s="16" t="s">
        <v>422</v>
      </c>
      <c r="H108" s="16">
        <v>2.6046698840000002</v>
      </c>
      <c r="I108" s="16">
        <v>3.484404E-2</v>
      </c>
      <c r="J108" s="16">
        <v>0.34844039999999998</v>
      </c>
      <c r="K108" s="16">
        <v>0.69688079999999997</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17422.02</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8.2719765000000001E-3</v>
      </c>
      <c r="F110" s="16">
        <v>0.20215993500000001</v>
      </c>
      <c r="G110" s="16" t="s">
        <v>422</v>
      </c>
      <c r="H110" s="16">
        <v>0.15612209872899999</v>
      </c>
      <c r="I110" s="16">
        <v>4.2493699999999997E-3</v>
      </c>
      <c r="J110" s="16">
        <v>2.3877619999999999E-2</v>
      </c>
      <c r="K110" s="16">
        <v>2.3877619999999999E-2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413.41500000000002</v>
      </c>
      <c r="AL110" s="23" t="s">
        <v>239</v>
      </c>
    </row>
    <row r="111" spans="1:38" s="2" customFormat="1" ht="26.25" customHeight="1" thickBot="1" x14ac:dyDescent="0.3">
      <c r="A111" s="29" t="s">
        <v>237</v>
      </c>
      <c r="B111" s="29" t="s">
        <v>256</v>
      </c>
      <c r="C111" s="30" t="s">
        <v>370</v>
      </c>
      <c r="D111" s="33"/>
      <c r="E111" s="16">
        <v>5.9589000000000002E-5</v>
      </c>
      <c r="F111" s="16">
        <v>6.8218910999999993E-2</v>
      </c>
      <c r="G111" s="16" t="s">
        <v>422</v>
      </c>
      <c r="H111" s="16">
        <v>8.0442E-2</v>
      </c>
      <c r="I111" s="16">
        <v>1.3752E-4</v>
      </c>
      <c r="J111" s="16">
        <v>2.7504E-4</v>
      </c>
      <c r="K111" s="16">
        <v>6.1883999999999995E-4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59.588999999999999</v>
      </c>
      <c r="AL111" s="23" t="s">
        <v>239</v>
      </c>
    </row>
    <row r="112" spans="1:38" s="2" customFormat="1" ht="26.25" customHeight="1" thickBot="1" x14ac:dyDescent="0.3">
      <c r="A112" s="29" t="s">
        <v>257</v>
      </c>
      <c r="B112" s="29" t="s">
        <v>258</v>
      </c>
      <c r="C112" s="30" t="s">
        <v>259</v>
      </c>
      <c r="D112" s="31"/>
      <c r="E112" s="16">
        <v>2.6555599999999999</v>
      </c>
      <c r="F112" s="16" t="s">
        <v>422</v>
      </c>
      <c r="G112" s="16" t="s">
        <v>422</v>
      </c>
      <c r="H112" s="16">
        <v>2.3893508200000002</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66389000</v>
      </c>
      <c r="AL112" s="23" t="s">
        <v>412</v>
      </c>
    </row>
    <row r="113" spans="1:38" s="2" customFormat="1" ht="26.25" customHeight="1" thickBot="1" x14ac:dyDescent="0.3">
      <c r="A113" s="29" t="s">
        <v>257</v>
      </c>
      <c r="B113" s="36" t="s">
        <v>260</v>
      </c>
      <c r="C113" s="37" t="s">
        <v>261</v>
      </c>
      <c r="D113" s="31"/>
      <c r="E113" s="16">
        <v>3.8080904499999999</v>
      </c>
      <c r="F113" s="16" t="s">
        <v>422</v>
      </c>
      <c r="G113" s="16" t="s">
        <v>422</v>
      </c>
      <c r="H113" s="16">
        <v>15.983704775909999</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95202261.244604021</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1.1625279999999999E-3</v>
      </c>
      <c r="F115" s="16" t="s">
        <v>422</v>
      </c>
      <c r="G115" s="16" t="s">
        <v>422</v>
      </c>
      <c r="H115" s="16">
        <v>2.3250559999999998E-3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29063.200000000001</v>
      </c>
      <c r="AL115" s="23" t="s">
        <v>426</v>
      </c>
    </row>
    <row r="116" spans="1:38" s="2" customFormat="1" ht="26.25" customHeight="1" thickBot="1" x14ac:dyDescent="0.3">
      <c r="A116" s="29" t="s">
        <v>257</v>
      </c>
      <c r="B116" s="29" t="s">
        <v>265</v>
      </c>
      <c r="C116" s="30" t="s">
        <v>403</v>
      </c>
      <c r="D116" s="31"/>
      <c r="E116" s="16" t="s">
        <v>423</v>
      </c>
      <c r="F116" s="16" t="s">
        <v>422</v>
      </c>
      <c r="G116" s="16" t="s">
        <v>422</v>
      </c>
      <c r="H116" s="16">
        <v>2.9689099666000001</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30522138.480545882</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2.6272667289999999E-2</v>
      </c>
      <c r="J119" s="16">
        <v>0.46891957379999999</v>
      </c>
      <c r="K119" s="16">
        <v>0.46891957379999999</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634934.06999999995</v>
      </c>
      <c r="AL119" s="23" t="s">
        <v>427</v>
      </c>
    </row>
    <row r="120" spans="1:38" s="2" customFormat="1" ht="26.25" customHeight="1" thickBot="1" x14ac:dyDescent="0.3">
      <c r="A120" s="29" t="s">
        <v>257</v>
      </c>
      <c r="B120" s="29" t="s">
        <v>271</v>
      </c>
      <c r="C120" s="30" t="s">
        <v>272</v>
      </c>
      <c r="D120" s="31"/>
      <c r="E120" s="16" t="s">
        <v>422</v>
      </c>
      <c r="F120" s="16" t="s">
        <v>422</v>
      </c>
      <c r="G120" s="16" t="s">
        <v>422</v>
      </c>
      <c r="H120" s="16">
        <v>9.7046788549999999E-2</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9.7329776883049011</v>
      </c>
      <c r="AL120" s="23" t="s">
        <v>428</v>
      </c>
    </row>
    <row r="121" spans="1:38" s="2" customFormat="1" ht="26.25" customHeight="1" thickBot="1" x14ac:dyDescent="0.3">
      <c r="A121" s="29" t="s">
        <v>257</v>
      </c>
      <c r="B121" s="29" t="s">
        <v>273</v>
      </c>
      <c r="C121" s="30" t="s">
        <v>274</v>
      </c>
      <c r="D121" s="31"/>
      <c r="E121" s="16" t="s">
        <v>420</v>
      </c>
      <c r="F121" s="16">
        <v>0.57489602500000003</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668483.75</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1.2310086834810501</v>
      </c>
      <c r="G125" s="16" t="s">
        <v>420</v>
      </c>
      <c r="H125" s="16" t="s">
        <v>420</v>
      </c>
      <c r="I125" s="16">
        <v>2.9013912510000001E-5</v>
      </c>
      <c r="J125" s="16">
        <v>1.9254687392999999E-4</v>
      </c>
      <c r="K125" s="16">
        <v>4.0707398461000002E-4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879.20946999999978</v>
      </c>
      <c r="AL125" s="23" t="s">
        <v>417</v>
      </c>
    </row>
    <row r="126" spans="1:38" s="2" customFormat="1" ht="26.25" customHeight="1" thickBot="1" x14ac:dyDescent="0.3">
      <c r="A126" s="29" t="s">
        <v>282</v>
      </c>
      <c r="B126" s="29" t="s">
        <v>285</v>
      </c>
      <c r="C126" s="30" t="s">
        <v>286</v>
      </c>
      <c r="D126" s="31"/>
      <c r="E126" s="16" t="s">
        <v>420</v>
      </c>
      <c r="F126" s="16">
        <v>2.51899128268991E-2</v>
      </c>
      <c r="G126" s="16" t="s">
        <v>422</v>
      </c>
      <c r="H126" s="16">
        <v>0.17864927999999999</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744.37199999999996</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4.7640160000000001E-2</v>
      </c>
      <c r="F128" s="16">
        <v>3.2686173186836599E-3</v>
      </c>
      <c r="G128" s="16">
        <v>1.655562E-2</v>
      </c>
      <c r="H128" s="16" t="s">
        <v>420</v>
      </c>
      <c r="I128" s="16">
        <v>2.0861904000000001E-4</v>
      </c>
      <c r="J128" s="16">
        <v>2.7695976000000001E-4</v>
      </c>
      <c r="K128" s="16">
        <v>3.5968799999999999E-4</v>
      </c>
      <c r="L128" s="16">
        <v>1.0430951999999999E-5</v>
      </c>
      <c r="M128" s="16">
        <v>1.6483660000000001E-2</v>
      </c>
      <c r="N128" s="16">
        <v>1.39212E-2</v>
      </c>
      <c r="O128" s="16">
        <v>4.5545999999999998E-3</v>
      </c>
      <c r="P128" s="16">
        <v>3.7789999999999998E-3</v>
      </c>
      <c r="Q128" s="16">
        <v>1.9800000000000002E-2</v>
      </c>
      <c r="R128" s="16">
        <v>1.2056000000000001E-2</v>
      </c>
      <c r="S128" s="16">
        <v>1.5063999999999999E-2</v>
      </c>
      <c r="T128" s="16">
        <v>9.2344000000000002E-3</v>
      </c>
      <c r="U128" s="16">
        <v>1.528674E-3</v>
      </c>
      <c r="V128" s="16">
        <v>4.226334E-3</v>
      </c>
      <c r="W128" s="16">
        <v>3.8500000000000001E-3</v>
      </c>
      <c r="X128" s="16" t="s">
        <v>420</v>
      </c>
      <c r="Y128" s="16" t="s">
        <v>420</v>
      </c>
      <c r="Z128" s="16" t="s">
        <v>420</v>
      </c>
      <c r="AA128" s="16" t="s">
        <v>420</v>
      </c>
      <c r="AB128" s="16" t="s">
        <v>420</v>
      </c>
      <c r="AC128" s="16">
        <v>7.3510272727272702E-2</v>
      </c>
      <c r="AD128" s="16" t="s">
        <v>422</v>
      </c>
      <c r="AE128" s="68"/>
      <c r="AF128" s="16" t="s">
        <v>422</v>
      </c>
      <c r="AG128" s="16" t="s">
        <v>422</v>
      </c>
      <c r="AH128" s="16" t="s">
        <v>422</v>
      </c>
      <c r="AI128" s="16" t="s">
        <v>422</v>
      </c>
      <c r="AJ128" s="16" t="s">
        <v>422</v>
      </c>
      <c r="AK128" s="16">
        <v>177.42363999999998</v>
      </c>
      <c r="AL128" s="23" t="s">
        <v>294</v>
      </c>
    </row>
    <row r="129" spans="1:38" s="2" customFormat="1" ht="26.25" customHeight="1" thickBot="1" x14ac:dyDescent="0.3">
      <c r="A129" s="29" t="s">
        <v>282</v>
      </c>
      <c r="B129" s="29" t="s">
        <v>292</v>
      </c>
      <c r="C129" s="35" t="s">
        <v>293</v>
      </c>
      <c r="D129" s="31"/>
      <c r="E129" s="16">
        <v>5.3971965822652457E-2</v>
      </c>
      <c r="F129" s="16">
        <v>4.9609149377997999E-3</v>
      </c>
      <c r="G129" s="16">
        <v>3.3455012243913977E-3</v>
      </c>
      <c r="H129" s="16" t="s">
        <v>423</v>
      </c>
      <c r="I129" s="16" t="s">
        <v>423</v>
      </c>
      <c r="J129" s="16" t="s">
        <v>423</v>
      </c>
      <c r="K129" s="16" t="s">
        <v>423</v>
      </c>
      <c r="L129" s="16" t="s">
        <v>423</v>
      </c>
      <c r="M129" s="16">
        <v>0.61643962202140334</v>
      </c>
      <c r="N129" s="16" t="s">
        <v>423</v>
      </c>
      <c r="O129" s="16" t="s">
        <v>423</v>
      </c>
      <c r="P129" s="16" t="s">
        <v>423</v>
      </c>
      <c r="Q129" s="16" t="s">
        <v>423</v>
      </c>
      <c r="R129" s="16" t="s">
        <v>423</v>
      </c>
      <c r="S129" s="16" t="s">
        <v>423</v>
      </c>
      <c r="T129" s="16" t="s">
        <v>423</v>
      </c>
      <c r="U129" s="16" t="s">
        <v>423</v>
      </c>
      <c r="V129" s="16" t="s">
        <v>423</v>
      </c>
      <c r="W129" s="16">
        <v>0.13318607543491701</v>
      </c>
      <c r="X129" s="16" t="s">
        <v>420</v>
      </c>
      <c r="Y129" s="16" t="s">
        <v>420</v>
      </c>
      <c r="Z129" s="16" t="s">
        <v>420</v>
      </c>
      <c r="AA129" s="16" t="s">
        <v>420</v>
      </c>
      <c r="AB129" s="16" t="s">
        <v>420</v>
      </c>
      <c r="AC129" s="16">
        <v>2.6637215086983499E-2</v>
      </c>
      <c r="AD129" s="16" t="s">
        <v>422</v>
      </c>
      <c r="AE129" s="68"/>
      <c r="AF129" s="16" t="s">
        <v>422</v>
      </c>
      <c r="AG129" s="16" t="s">
        <v>422</v>
      </c>
      <c r="AH129" s="16" t="s">
        <v>422</v>
      </c>
      <c r="AI129" s="16" t="s">
        <v>422</v>
      </c>
      <c r="AJ129" s="16" t="s">
        <v>422</v>
      </c>
      <c r="AK129" s="16">
        <v>6.8905800000000159</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6.0774907286583202E-5</v>
      </c>
      <c r="G131" s="16" t="s">
        <v>423</v>
      </c>
      <c r="H131" s="16" t="s">
        <v>423</v>
      </c>
      <c r="I131" s="16">
        <v>1.6239999999999999E-4</v>
      </c>
      <c r="J131" s="16">
        <v>2.1560000000000001E-4</v>
      </c>
      <c r="K131" s="16">
        <v>2.7999999999999998E-4</v>
      </c>
      <c r="L131" s="16">
        <v>9.7440000000000002E-6</v>
      </c>
      <c r="M131" s="16" t="s">
        <v>423</v>
      </c>
      <c r="N131" s="16">
        <v>1.0000000000000001E-5</v>
      </c>
      <c r="O131" s="16" t="s">
        <v>423</v>
      </c>
      <c r="P131" s="16" t="s">
        <v>423</v>
      </c>
      <c r="Q131" s="16" t="s">
        <v>423</v>
      </c>
      <c r="R131" s="16" t="s">
        <v>423</v>
      </c>
      <c r="S131" s="16" t="s">
        <v>423</v>
      </c>
      <c r="T131" s="16" t="s">
        <v>423</v>
      </c>
      <c r="U131" s="16" t="s">
        <v>423</v>
      </c>
      <c r="V131" s="16" t="s">
        <v>423</v>
      </c>
      <c r="W131" s="16">
        <v>3.26325747887582E-3</v>
      </c>
      <c r="X131" s="16" t="s">
        <v>420</v>
      </c>
      <c r="Y131" s="16" t="s">
        <v>420</v>
      </c>
      <c r="Z131" s="16" t="s">
        <v>420</v>
      </c>
      <c r="AA131" s="16" t="s">
        <v>420</v>
      </c>
      <c r="AB131" s="16" t="s">
        <v>420</v>
      </c>
      <c r="AC131" s="16">
        <v>6.2001892098640501E-2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7.2493631091424999E-4</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v>1.55699379491892E-2</v>
      </c>
      <c r="X132" s="16" t="s">
        <v>420</v>
      </c>
      <c r="Y132" s="16" t="s">
        <v>420</v>
      </c>
      <c r="Z132" s="16" t="s">
        <v>420</v>
      </c>
      <c r="AA132" s="16" t="s">
        <v>420</v>
      </c>
      <c r="AB132" s="16" t="s">
        <v>420</v>
      </c>
      <c r="AC132" s="16">
        <v>7.7849689745946193E-2</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1.3650606496969799E-4</v>
      </c>
      <c r="J133" s="16">
        <v>1.3650606496969799E-4</v>
      </c>
      <c r="K133" s="16">
        <v>1.3650606496969799E-4</v>
      </c>
      <c r="L133" s="16" t="s">
        <v>420</v>
      </c>
      <c r="M133" s="16" t="s">
        <v>420</v>
      </c>
      <c r="N133" s="16" t="s">
        <v>420</v>
      </c>
      <c r="O133" s="16" t="s">
        <v>420</v>
      </c>
      <c r="P133" s="16">
        <v>1.3185312269749999E-3</v>
      </c>
      <c r="Q133" s="16" t="s">
        <v>420</v>
      </c>
      <c r="R133" s="16" t="s">
        <v>420</v>
      </c>
      <c r="S133" s="16" t="s">
        <v>420</v>
      </c>
      <c r="T133" s="16" t="s">
        <v>420</v>
      </c>
      <c r="U133" s="16" t="s">
        <v>420</v>
      </c>
      <c r="V133" s="16" t="s">
        <v>420</v>
      </c>
      <c r="W133" s="16">
        <v>0.106792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26698</v>
      </c>
      <c r="AL133" s="23" t="s">
        <v>409</v>
      </c>
    </row>
    <row r="134" spans="1:38" s="2" customFormat="1" ht="26.25" customHeight="1" thickBot="1" x14ac:dyDescent="0.3">
      <c r="A134" s="29" t="s">
        <v>282</v>
      </c>
      <c r="B134" s="29" t="s">
        <v>303</v>
      </c>
      <c r="C134" s="30" t="s">
        <v>304</v>
      </c>
      <c r="D134" s="31"/>
      <c r="E134" s="16" t="s">
        <v>422</v>
      </c>
      <c r="F134" s="16" t="s">
        <v>422</v>
      </c>
      <c r="G134" s="16" t="s">
        <v>422</v>
      </c>
      <c r="H134" s="16" t="s">
        <v>422</v>
      </c>
      <c r="I134" s="16" t="s">
        <v>422</v>
      </c>
      <c r="J134" s="16" t="s">
        <v>422</v>
      </c>
      <c r="K134" s="16" t="s">
        <v>422</v>
      </c>
      <c r="L134" s="16" t="s">
        <v>422</v>
      </c>
      <c r="M134" s="16" t="s">
        <v>422</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7.4795055719016207E-2</v>
      </c>
      <c r="F135" s="16">
        <v>2.8930163061128899E-2</v>
      </c>
      <c r="G135" s="16">
        <v>2.5872503550603099E-3</v>
      </c>
      <c r="H135" s="16" t="s">
        <v>420</v>
      </c>
      <c r="I135" s="16">
        <v>9.8550718070024496E-2</v>
      </c>
      <c r="J135" s="16">
        <v>0.106077264557473</v>
      </c>
      <c r="K135" s="16">
        <v>0.109134924067998</v>
      </c>
      <c r="L135" s="16">
        <v>4.1391301589410297E-2</v>
      </c>
      <c r="M135" s="16">
        <v>1.31314715748197</v>
      </c>
      <c r="N135" s="16">
        <v>1.1525024308905001E-2</v>
      </c>
      <c r="O135" s="16">
        <v>2.3520457773279998E-3</v>
      </c>
      <c r="P135" s="16" t="s">
        <v>420</v>
      </c>
      <c r="Q135" s="16">
        <v>9.6433876870430004E-3</v>
      </c>
      <c r="R135" s="16">
        <v>2.3520457773300001E-4</v>
      </c>
      <c r="S135" s="16">
        <v>4.7040915546550004E-3</v>
      </c>
      <c r="T135" s="16" t="s">
        <v>420</v>
      </c>
      <c r="U135" s="16">
        <v>1.6464320441289999E-3</v>
      </c>
      <c r="V135" s="16">
        <v>0.41231362476552003</v>
      </c>
      <c r="W135" s="16">
        <v>19.802463192628</v>
      </c>
      <c r="X135" s="16">
        <v>2.3046474328572399E-2</v>
      </c>
      <c r="Y135" s="16">
        <v>3.06067822535083E-2</v>
      </c>
      <c r="Z135" s="16">
        <v>1.2299948748130301E-2</v>
      </c>
      <c r="AA135" s="16">
        <v>1.8470940306674E-2</v>
      </c>
      <c r="AB135" s="16">
        <v>8.4424145636884995E-2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2.9814576844841702E-3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147472656.40800002</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422</v>
      </c>
      <c r="J137" s="16" t="s">
        <v>422</v>
      </c>
      <c r="K137" s="16" t="s">
        <v>422</v>
      </c>
      <c r="L137" s="16" t="s">
        <v>422</v>
      </c>
      <c r="M137" s="16" t="s">
        <v>420</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0.39361921822273699</v>
      </c>
      <c r="J139" s="16">
        <v>0.393781288222737</v>
      </c>
      <c r="K139" s="16">
        <v>0.39397747822273699</v>
      </c>
      <c r="L139" s="16">
        <v>4.9474000000000001E-5</v>
      </c>
      <c r="M139" s="16" t="s">
        <v>420</v>
      </c>
      <c r="N139" s="16">
        <v>1.142253645506E-3</v>
      </c>
      <c r="O139" s="16">
        <v>2.299379948268E-3</v>
      </c>
      <c r="P139" s="16">
        <v>2.299379948268E-3</v>
      </c>
      <c r="Q139" s="16">
        <v>3.664516305151E-3</v>
      </c>
      <c r="R139" s="16">
        <v>3.491787694511E-3</v>
      </c>
      <c r="S139" s="16">
        <v>8.1146316332120008E-3</v>
      </c>
      <c r="T139" s="16" t="s">
        <v>422</v>
      </c>
      <c r="U139" s="16" t="s">
        <v>422</v>
      </c>
      <c r="V139" s="16" t="s">
        <v>422</v>
      </c>
      <c r="W139" s="16">
        <v>4.0274936982048901</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189.27514009568139</v>
      </c>
      <c r="F141" s="55">
        <f t="shared" ref="F141:AD141" si="0">SUM(F14:F140)</f>
        <v>128.58087182342663</v>
      </c>
      <c r="G141" s="55">
        <f t="shared" si="0"/>
        <v>100.7443328801198</v>
      </c>
      <c r="H141" s="55">
        <f t="shared" si="0"/>
        <v>53.583108000933741</v>
      </c>
      <c r="I141" s="55">
        <f t="shared" si="0"/>
        <v>20.13634125224711</v>
      </c>
      <c r="J141" s="55">
        <f t="shared" si="0"/>
        <v>25.587501852328593</v>
      </c>
      <c r="K141" s="55">
        <f t="shared" si="0"/>
        <v>37.519198798494479</v>
      </c>
      <c r="L141" s="55">
        <f t="shared" si="0"/>
        <v>4.523992448580298</v>
      </c>
      <c r="M141" s="55">
        <f t="shared" si="0"/>
        <v>414.51619240842535</v>
      </c>
      <c r="N141" s="55">
        <f t="shared" si="0"/>
        <v>42.382911829731285</v>
      </c>
      <c r="O141" s="55">
        <f t="shared" si="0"/>
        <v>1.3028181919884874</v>
      </c>
      <c r="P141" s="55">
        <f t="shared" si="0"/>
        <v>2.0860623350452472</v>
      </c>
      <c r="Q141" s="55">
        <f t="shared" si="0"/>
        <v>1.6874156036923853</v>
      </c>
      <c r="R141" s="55">
        <f>SUM(R14:R140)</f>
        <v>4.1660683676829304</v>
      </c>
      <c r="S141" s="55">
        <f t="shared" si="0"/>
        <v>28.073853881450297</v>
      </c>
      <c r="T141" s="55">
        <f t="shared" si="0"/>
        <v>26.630361670395896</v>
      </c>
      <c r="U141" s="55">
        <f t="shared" si="0"/>
        <v>3.2927490794771201</v>
      </c>
      <c r="V141" s="55">
        <f t="shared" si="0"/>
        <v>57.332410800074925</v>
      </c>
      <c r="W141" s="55">
        <f t="shared" si="0"/>
        <v>43.181692715289145</v>
      </c>
      <c r="X141" s="55">
        <f t="shared" si="0"/>
        <v>1.8852578547297782</v>
      </c>
      <c r="Y141" s="55">
        <f t="shared" si="0"/>
        <v>1.9922546249015518</v>
      </c>
      <c r="Z141" s="55">
        <f t="shared" si="0"/>
        <v>0.94860065527959536</v>
      </c>
      <c r="AA141" s="55">
        <f t="shared" si="0"/>
        <v>1.0459496669857515</v>
      </c>
      <c r="AB141" s="55">
        <f t="shared" si="0"/>
        <v>5.8720628040717759</v>
      </c>
      <c r="AC141" s="55">
        <f t="shared" si="0"/>
        <v>3.3631494211842998</v>
      </c>
      <c r="AD141" s="55">
        <f t="shared" si="0"/>
        <v>0.88332635505571888</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30.446972096333774</v>
      </c>
      <c r="F143" s="16">
        <v>9.7439741237316078</v>
      </c>
      <c r="G143" s="16">
        <v>0.19213394946497425</v>
      </c>
      <c r="H143" s="16">
        <v>0.93178993531800058</v>
      </c>
      <c r="I143" s="16">
        <v>1.9156320560785827</v>
      </c>
      <c r="J143" s="16">
        <v>1.9156320560785827</v>
      </c>
      <c r="K143" s="16">
        <v>1.9156320560785827</v>
      </c>
      <c r="L143" s="16">
        <v>1.3981262502071126</v>
      </c>
      <c r="M143" s="16">
        <v>81.640929821206711</v>
      </c>
      <c r="N143" s="16">
        <v>1.9392236846077056</v>
      </c>
      <c r="O143" s="16">
        <v>2.4877737744465273E-4</v>
      </c>
      <c r="P143" s="16">
        <v>1.5553065599206592E-2</v>
      </c>
      <c r="Q143" s="16">
        <v>4.1101606360989274E-4</v>
      </c>
      <c r="R143" s="16">
        <v>1.8320936681193618E-2</v>
      </c>
      <c r="S143" s="16">
        <v>1.2524040524557866E-2</v>
      </c>
      <c r="T143" s="16">
        <v>2.2931898789698029E-3</v>
      </c>
      <c r="U143" s="16">
        <v>3.2447737233048002E-4</v>
      </c>
      <c r="V143" s="16">
        <v>5.5809766281104026E-2</v>
      </c>
      <c r="W143" s="16">
        <v>1.9194309999999999</v>
      </c>
      <c r="X143" s="16">
        <v>5.1444130384899998E-2</v>
      </c>
      <c r="Y143" s="16">
        <v>5.8702561158299998E-2</v>
      </c>
      <c r="Z143" s="16">
        <v>4.4619783591699998E-2</v>
      </c>
      <c r="AA143" s="16">
        <v>5.0725214116799998E-2</v>
      </c>
      <c r="AB143" s="16">
        <v>0.2054916892517</v>
      </c>
      <c r="AC143" s="16">
        <v>1.9194306E-3</v>
      </c>
      <c r="AD143" s="16">
        <v>3.863885E-4</v>
      </c>
      <c r="AE143" s="68"/>
      <c r="AF143" s="16">
        <v>104195.7029576819</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7.2232939580194921</v>
      </c>
      <c r="F144" s="16">
        <v>0.89944002200997264</v>
      </c>
      <c r="G144" s="16">
        <v>3.5065081480401654E-2</v>
      </c>
      <c r="H144" s="16">
        <v>1.3815465526620859E-2</v>
      </c>
      <c r="I144" s="16">
        <v>0.79020441756937643</v>
      </c>
      <c r="J144" s="16">
        <v>0.79020441756937643</v>
      </c>
      <c r="K144" s="16">
        <v>0.79020441756937643</v>
      </c>
      <c r="L144" s="16">
        <v>0.57171553930718377</v>
      </c>
      <c r="M144" s="16">
        <v>6.1162085384410485</v>
      </c>
      <c r="N144" s="16">
        <v>3.0878024664527898E-2</v>
      </c>
      <c r="O144" s="16">
        <v>2.4133226472404067E-5</v>
      </c>
      <c r="P144" s="16">
        <v>2.3870055382475097E-3</v>
      </c>
      <c r="Q144" s="16">
        <v>4.689752120218957E-5</v>
      </c>
      <c r="R144" s="16">
        <v>3.7234544076033458E-3</v>
      </c>
      <c r="S144" s="16">
        <v>2.500673308954864E-3</v>
      </c>
      <c r="T144" s="16">
        <v>1.1706688202889504E-4</v>
      </c>
      <c r="U144" s="16">
        <v>4.5528589459570973E-5</v>
      </c>
      <c r="V144" s="16">
        <v>8.1540781504442199E-3</v>
      </c>
      <c r="W144" s="16">
        <v>0.30168859999999997</v>
      </c>
      <c r="X144" s="16">
        <v>9.6262022942000015E-3</v>
      </c>
      <c r="Y144" s="16">
        <v>1.08092299998E-2</v>
      </c>
      <c r="Z144" s="16">
        <v>8.4546466724E-3</v>
      </c>
      <c r="AA144" s="16">
        <v>9.0079532621999987E-3</v>
      </c>
      <c r="AB144" s="16">
        <v>3.7898032228599998E-2</v>
      </c>
      <c r="AC144" s="16">
        <v>3.016885E-4</v>
      </c>
      <c r="AD144" s="16">
        <v>6.1959599999999995E-5</v>
      </c>
      <c r="AE144" s="68"/>
      <c r="AF144" s="16">
        <v>18870.775237829999</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44.076341291844578</v>
      </c>
      <c r="F145" s="16">
        <v>1.706366720313913</v>
      </c>
      <c r="G145" s="16">
        <v>0.10450345677911786</v>
      </c>
      <c r="H145" s="16">
        <v>1.6083648858753206E-2</v>
      </c>
      <c r="I145" s="16">
        <v>1.1393959406288803</v>
      </c>
      <c r="J145" s="16">
        <v>1.1393959406288803</v>
      </c>
      <c r="K145" s="16">
        <v>1.1393959406288803</v>
      </c>
      <c r="L145" s="16">
        <v>0.71664351326505205</v>
      </c>
      <c r="M145" s="16">
        <v>9.9137594049694329</v>
      </c>
      <c r="N145" s="16">
        <v>1.0030205163804062E-3</v>
      </c>
      <c r="O145" s="16">
        <v>6.5930476898601759E-5</v>
      </c>
      <c r="P145" s="16">
        <v>6.9867107805447132E-3</v>
      </c>
      <c r="Q145" s="16">
        <v>1.3184559563154697E-4</v>
      </c>
      <c r="R145" s="16">
        <v>1.1203926860875421E-2</v>
      </c>
      <c r="S145" s="16">
        <v>7.5132638221254476E-3</v>
      </c>
      <c r="T145" s="16">
        <v>2.6395228007925587E-4</v>
      </c>
      <c r="U145" s="16">
        <v>1.3183023746589037E-4</v>
      </c>
      <c r="V145" s="16">
        <v>2.372898199889056E-2</v>
      </c>
      <c r="W145" s="16">
        <v>0.34942309999999999</v>
      </c>
      <c r="X145" s="16">
        <v>4.9917600620000002E-3</v>
      </c>
      <c r="Y145" s="16">
        <v>3.0227880377200003E-2</v>
      </c>
      <c r="Z145" s="16">
        <v>3.3777576421299998E-2</v>
      </c>
      <c r="AA145" s="16">
        <v>7.7649600968000007E-3</v>
      </c>
      <c r="AB145" s="16">
        <v>7.6762176957300005E-2</v>
      </c>
      <c r="AC145" s="16">
        <v>3.1419100000000001E-4</v>
      </c>
      <c r="AD145" s="16">
        <v>6.8734799999999998E-5</v>
      </c>
      <c r="AE145" s="68"/>
      <c r="AF145" s="16">
        <v>56278.528431842104</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0.21039048282027084</v>
      </c>
      <c r="F146" s="16">
        <v>2.7839569855228534</v>
      </c>
      <c r="G146" s="16">
        <v>2.568666483952944E-3</v>
      </c>
      <c r="H146" s="16">
        <v>1.5364008807376595E-3</v>
      </c>
      <c r="I146" s="16">
        <v>5.4546997615675205E-2</v>
      </c>
      <c r="J146" s="16">
        <v>5.4546997615675205E-2</v>
      </c>
      <c r="K146" s="16">
        <v>5.4546997615675205E-2</v>
      </c>
      <c r="L146" s="16">
        <v>9.1234405158677253E-3</v>
      </c>
      <c r="M146" s="16">
        <v>13.51431710280893</v>
      </c>
      <c r="N146" s="16">
        <v>6.9064243171569367E-2</v>
      </c>
      <c r="O146" s="16">
        <v>1.0279071644320123E-3</v>
      </c>
      <c r="P146" s="16">
        <v>2.6821169479585461E-4</v>
      </c>
      <c r="Q146" s="16">
        <v>9.2486791308915381E-6</v>
      </c>
      <c r="R146" s="16">
        <v>4.4962912232003067E-3</v>
      </c>
      <c r="S146" s="16">
        <v>0.17446214956244946</v>
      </c>
      <c r="T146" s="16">
        <v>7.2163742056644926E-3</v>
      </c>
      <c r="U146" s="16">
        <v>1.0234258425971669E-3</v>
      </c>
      <c r="V146" s="16">
        <v>0.10189190920676804</v>
      </c>
      <c r="W146" s="16">
        <v>2.1049999999999999E-2</v>
      </c>
      <c r="X146" s="16">
        <v>2.7511527479999996E-4</v>
      </c>
      <c r="Y146" s="16">
        <v>4.4265259629999997E-4</v>
      </c>
      <c r="Z146" s="16">
        <v>1.8828612510000001E-4</v>
      </c>
      <c r="AA146" s="16">
        <v>5.0956386159999999E-4</v>
      </c>
      <c r="AB146" s="16">
        <v>1.4156178578E-3</v>
      </c>
      <c r="AC146" s="16">
        <v>2.1049699999999999E-5</v>
      </c>
      <c r="AD146" s="16">
        <v>1.4078599999999999E-5</v>
      </c>
      <c r="AE146" s="68"/>
      <c r="AF146" s="16">
        <v>1358.6973050404999</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2.6282244975397098</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121.95077310462149</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0.58423246900527337</v>
      </c>
      <c r="J148" s="16">
        <v>1.0542740075282597</v>
      </c>
      <c r="K148" s="16">
        <v>1.4281337750442094</v>
      </c>
      <c r="L148" s="16">
        <v>6.3679110625824403E-2</v>
      </c>
      <c r="M148" s="16" t="s">
        <v>422</v>
      </c>
      <c r="N148" s="16">
        <v>1.2972856178559475</v>
      </c>
      <c r="O148" s="16">
        <v>6.3317057740339116E-3</v>
      </c>
      <c r="P148" s="16">
        <v>0</v>
      </c>
      <c r="Q148" s="16">
        <v>1.5124959026879463E-2</v>
      </c>
      <c r="R148" s="16">
        <v>0.47726472608202736</v>
      </c>
      <c r="S148" s="16">
        <v>10.421100022411636</v>
      </c>
      <c r="T148" s="16">
        <v>7.7657539112556156E-2</v>
      </c>
      <c r="U148" s="16">
        <v>1.1684649380105468E-2</v>
      </c>
      <c r="V148" s="16">
        <v>4.5947988614088588</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53835.952594127499</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0.30711922392828239</v>
      </c>
      <c r="J149" s="16">
        <v>0.56873930357089308</v>
      </c>
      <c r="K149" s="16">
        <v>1.1374786071417862</v>
      </c>
      <c r="L149" s="16">
        <v>1.2057273235702942E-2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53835.952594127499</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189.27514009568139</v>
      </c>
      <c r="F152" s="55">
        <f t="shared" ref="F152:AD152" si="1">F141 + F151 + IF(AND(OR($B$4="AT",$B$4="BE",$B$4="CH",$B$4="GB",$B$4="IE",$B$4="LT",$B$4="LU",$B$4="NL"),SUM(F143:F149)&gt;0),SUM(F143:F149)-SUM(F27:F33),0)</f>
        <v>128.58087182342663</v>
      </c>
      <c r="G152" s="55">
        <f t="shared" si="1"/>
        <v>100.7443328801198</v>
      </c>
      <c r="H152" s="55">
        <f t="shared" si="1"/>
        <v>53.583108000933741</v>
      </c>
      <c r="I152" s="55">
        <f t="shared" si="1"/>
        <v>20.13634125224711</v>
      </c>
      <c r="J152" s="55">
        <f t="shared" si="1"/>
        <v>25.587501852328593</v>
      </c>
      <c r="K152" s="55">
        <f t="shared" si="1"/>
        <v>37.519198798494479</v>
      </c>
      <c r="L152" s="55">
        <f t="shared" si="1"/>
        <v>4.523992448580298</v>
      </c>
      <c r="M152" s="55">
        <f t="shared" si="1"/>
        <v>414.51619240842535</v>
      </c>
      <c r="N152" s="55">
        <f t="shared" si="1"/>
        <v>42.382911829731285</v>
      </c>
      <c r="O152" s="55">
        <f t="shared" si="1"/>
        <v>1.3028181919884874</v>
      </c>
      <c r="P152" s="55">
        <f t="shared" si="1"/>
        <v>2.0860623350452472</v>
      </c>
      <c r="Q152" s="55">
        <f t="shared" si="1"/>
        <v>1.6874156036923853</v>
      </c>
      <c r="R152" s="55">
        <f t="shared" si="1"/>
        <v>4.1660683676829304</v>
      </c>
      <c r="S152" s="55">
        <f t="shared" si="1"/>
        <v>28.073853881450297</v>
      </c>
      <c r="T152" s="55">
        <f t="shared" si="1"/>
        <v>26.630361670395896</v>
      </c>
      <c r="U152" s="55">
        <f t="shared" si="1"/>
        <v>3.2927490794771201</v>
      </c>
      <c r="V152" s="55">
        <f t="shared" si="1"/>
        <v>57.332410800074925</v>
      </c>
      <c r="W152" s="55">
        <f t="shared" si="1"/>
        <v>43.181692715289145</v>
      </c>
      <c r="X152" s="55">
        <f t="shared" si="1"/>
        <v>1.8852578547297782</v>
      </c>
      <c r="Y152" s="55">
        <f t="shared" si="1"/>
        <v>1.9922546249015518</v>
      </c>
      <c r="Z152" s="55">
        <f t="shared" si="1"/>
        <v>0.94860065527959536</v>
      </c>
      <c r="AA152" s="55">
        <f t="shared" si="1"/>
        <v>1.0459496669857515</v>
      </c>
      <c r="AB152" s="55">
        <f t="shared" si="1"/>
        <v>5.8720628040717759</v>
      </c>
      <c r="AC152" s="55">
        <f t="shared" si="1"/>
        <v>3.3631494211842998</v>
      </c>
      <c r="AD152" s="55">
        <f t="shared" si="1"/>
        <v>0.88332635505571888</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189.27514009568139</v>
      </c>
      <c r="F154" s="55">
        <f>F141 + F153 - IF(OR($B$6=2005,$B$6&gt;=2020),SUM(F99:F122),0) + IF(AND(OR($B$4="AT",$B$4="BE",$B$4="CH",$B$4="GB",$B$4="IE",$B$4="LT",$B$4="LU",$B$4="NL"),SUM(F143:F149)&gt;0),SUM(F143:F149)-SUM(F27:F33),0)</f>
        <v>128.58087182342663</v>
      </c>
      <c r="G154" s="55">
        <f>G141 + G153 + IF(AND(OR($B$4="AT",$B$4="BE",$B$4="CH",$B$4="GB",$B$4="IE",$B$4="LT",$B$4="LU",$B$4="NL"),SUM(G143:G149)&gt;0),SUM(G143:G149)-SUM(G27:G33),0)</f>
        <v>100.7443328801198</v>
      </c>
      <c r="H154" s="55">
        <f t="shared" ref="H154:AD154" si="2">H141 + H153 + IF(AND(OR($B$4="AT",$B$4="BE",$B$4="CH",$B$4="GB",$B$4="IE",$B$4="LT",$B$4="LU",$B$4="NL"),SUM(H143:H149)&gt;0),SUM(H143:H149)-SUM(H27:H33),0)</f>
        <v>53.583108000933741</v>
      </c>
      <c r="I154" s="55">
        <f t="shared" si="2"/>
        <v>20.13634125224711</v>
      </c>
      <c r="J154" s="55">
        <f t="shared" si="2"/>
        <v>25.587501852328593</v>
      </c>
      <c r="K154" s="55">
        <f t="shared" si="2"/>
        <v>37.519198798494479</v>
      </c>
      <c r="L154" s="55">
        <f t="shared" si="2"/>
        <v>4.523992448580298</v>
      </c>
      <c r="M154" s="55">
        <f t="shared" si="2"/>
        <v>414.51619240842535</v>
      </c>
      <c r="N154" s="55">
        <f t="shared" si="2"/>
        <v>42.382911829731285</v>
      </c>
      <c r="O154" s="55">
        <f t="shared" si="2"/>
        <v>1.3028181919884874</v>
      </c>
      <c r="P154" s="55">
        <f t="shared" si="2"/>
        <v>2.0860623350452472</v>
      </c>
      <c r="Q154" s="55">
        <f t="shared" si="2"/>
        <v>1.6874156036923853</v>
      </c>
      <c r="R154" s="55">
        <f t="shared" si="2"/>
        <v>4.1660683676829304</v>
      </c>
      <c r="S154" s="55">
        <f t="shared" si="2"/>
        <v>28.073853881450297</v>
      </c>
      <c r="T154" s="55">
        <f t="shared" si="2"/>
        <v>26.630361670395896</v>
      </c>
      <c r="U154" s="55">
        <f t="shared" si="2"/>
        <v>3.2927490794771201</v>
      </c>
      <c r="V154" s="55">
        <f t="shared" si="2"/>
        <v>57.332410800074925</v>
      </c>
      <c r="W154" s="55">
        <f t="shared" si="2"/>
        <v>43.181692715289145</v>
      </c>
      <c r="X154" s="55">
        <f t="shared" si="2"/>
        <v>1.8852578547297782</v>
      </c>
      <c r="Y154" s="55">
        <f t="shared" si="2"/>
        <v>1.9922546249015518</v>
      </c>
      <c r="Z154" s="55">
        <f t="shared" si="2"/>
        <v>0.94860065527959536</v>
      </c>
      <c r="AA154" s="55">
        <f t="shared" si="2"/>
        <v>1.0459496669857515</v>
      </c>
      <c r="AB154" s="55">
        <f t="shared" si="2"/>
        <v>5.8720628040717759</v>
      </c>
      <c r="AC154" s="55">
        <f t="shared" si="2"/>
        <v>3.3631494211842998</v>
      </c>
      <c r="AD154" s="55">
        <f t="shared" si="2"/>
        <v>0.88332635505571888</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12.518221051299101</v>
      </c>
      <c r="F157" s="55">
        <v>0.186453226006777</v>
      </c>
      <c r="G157" s="55">
        <v>0.73802003988543896</v>
      </c>
      <c r="H157" s="55" t="s">
        <v>420</v>
      </c>
      <c r="I157" s="55">
        <v>0.127060263931141</v>
      </c>
      <c r="J157" s="55">
        <v>0.127060263931141</v>
      </c>
      <c r="K157" s="55">
        <v>0.127060263931141</v>
      </c>
      <c r="L157" s="55">
        <v>9.5295197948355406E-2</v>
      </c>
      <c r="M157" s="55">
        <v>1.7402155420688401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4.2897781836248101E-2</v>
      </c>
      <c r="F158" s="55">
        <v>9.0969606892258095E-3</v>
      </c>
      <c r="G158" s="55">
        <v>2.7043253120516198E-3</v>
      </c>
      <c r="H158" s="55" t="s">
        <v>420</v>
      </c>
      <c r="I158" s="55">
        <v>3.0449277954890802E-4</v>
      </c>
      <c r="J158" s="55">
        <v>3.0449277954890802E-4</v>
      </c>
      <c r="K158" s="55">
        <v>3.0449277954890802E-4</v>
      </c>
      <c r="L158" s="55">
        <v>2.2836958466168099E-4</v>
      </c>
      <c r="M158" s="55">
        <v>0.61720412180113504</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19.787102620869472</v>
      </c>
      <c r="F159" s="55">
        <v>0.97110738427015075</v>
      </c>
      <c r="G159" s="55">
        <v>12.569020187951471</v>
      </c>
      <c r="H159" s="55">
        <v>2.5515184520915075E-3</v>
      </c>
      <c r="I159" s="55">
        <v>0.99605635220906863</v>
      </c>
      <c r="J159" s="55">
        <v>1.0513928162206836</v>
      </c>
      <c r="K159" s="55">
        <v>1.1067292802322983</v>
      </c>
      <c r="L159" s="55">
        <v>0.20022127979768195</v>
      </c>
      <c r="M159" s="55">
        <v>5.2101051612135647</v>
      </c>
      <c r="N159" s="55">
        <v>4.9086132408839085E-2</v>
      </c>
      <c r="O159" s="55">
        <v>6.8741801738722496E-3</v>
      </c>
      <c r="P159" s="55">
        <v>8.8185307405135097E-3</v>
      </c>
      <c r="Q159" s="55">
        <v>0.10316574352395234</v>
      </c>
      <c r="R159" s="55" t="s">
        <v>420</v>
      </c>
      <c r="S159" s="55">
        <v>0.10316574352395233</v>
      </c>
      <c r="T159" s="55">
        <v>5.9035431545892783</v>
      </c>
      <c r="U159" s="55">
        <v>9.8172264817678323E-2</v>
      </c>
      <c r="V159" s="55">
        <v>0.22577499271431306</v>
      </c>
      <c r="W159" s="55" t="s">
        <v>420</v>
      </c>
      <c r="X159" s="55">
        <v>9.1646923348460488E-3</v>
      </c>
      <c r="Y159" s="55">
        <v>8.5385730788663395E-3</v>
      </c>
      <c r="Z159" s="55">
        <v>3.6312046373413501E-3</v>
      </c>
      <c r="AA159" s="55" t="s">
        <v>420</v>
      </c>
      <c r="AB159" s="55">
        <v>2.1334470051053791E-2</v>
      </c>
      <c r="AC159" s="55" t="s">
        <v>422</v>
      </c>
      <c r="AD159" s="55" t="s">
        <v>422</v>
      </c>
      <c r="AE159" s="77"/>
      <c r="AF159" s="55">
        <v>301209.36305599997</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17.128085084749809</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303.58035937870432</v>
      </c>
      <c r="F173" s="14">
        <f t="shared" ref="F173:AD173" si="3">SUM(F14:F140)+SUM(F143:F149)+SUM(F157:F164)</f>
        <v>164.63757682826065</v>
      </c>
      <c r="G173" s="14">
        <f t="shared" si="3"/>
        <v>114.38834858747721</v>
      </c>
      <c r="H173" s="14">
        <f t="shared" si="3"/>
        <v>54.548884969969947</v>
      </c>
      <c r="I173" s="14">
        <f t="shared" si="3"/>
        <v>26.050893465992939</v>
      </c>
      <c r="J173" s="14">
        <f t="shared" si="3"/>
        <v>32.289052148251635</v>
      </c>
      <c r="K173" s="14">
        <f t="shared" si="3"/>
        <v>45.218684629515984</v>
      </c>
      <c r="L173" s="14">
        <f t="shared" si="3"/>
        <v>7.5910824230677409</v>
      </c>
      <c r="M173" s="14">
        <f t="shared" si="3"/>
        <v>533.26893210093499</v>
      </c>
      <c r="N173" s="14">
        <f t="shared" si="3"/>
        <v>45.769452552956253</v>
      </c>
      <c r="O173" s="14">
        <f t="shared" si="3"/>
        <v>1.3173908261816412</v>
      </c>
      <c r="P173" s="14">
        <f t="shared" si="3"/>
        <v>2.1200758593985554</v>
      </c>
      <c r="Q173" s="14">
        <f t="shared" si="3"/>
        <v>1.8063053141027916</v>
      </c>
      <c r="R173" s="14">
        <f t="shared" si="3"/>
        <v>4.6810777029378308</v>
      </c>
      <c r="S173" s="14">
        <f t="shared" si="3"/>
        <v>38.795119774603975</v>
      </c>
      <c r="T173" s="14">
        <f t="shared" si="3"/>
        <v>32.621452947344473</v>
      </c>
      <c r="U173" s="14">
        <f t="shared" si="3"/>
        <v>3.4041312557167571</v>
      </c>
      <c r="V173" s="14">
        <f t="shared" si="3"/>
        <v>62.342569389835305</v>
      </c>
      <c r="W173" s="14">
        <f t="shared" si="3"/>
        <v>45.773285415289145</v>
      </c>
      <c r="X173" s="14">
        <f t="shared" si="3"/>
        <v>1.9607597550805242</v>
      </c>
      <c r="Y173" s="14">
        <f t="shared" si="3"/>
        <v>2.1009755221120181</v>
      </c>
      <c r="Z173" s="14">
        <f t="shared" si="3"/>
        <v>1.0392721527274369</v>
      </c>
      <c r="AA173" s="14">
        <f t="shared" si="3"/>
        <v>1.1139573583231515</v>
      </c>
      <c r="AB173" s="14">
        <f t="shared" si="3"/>
        <v>6.2149647904182297</v>
      </c>
      <c r="AC173" s="14">
        <f t="shared" si="3"/>
        <v>3.3657057809842996</v>
      </c>
      <c r="AD173" s="14">
        <f t="shared" si="3"/>
        <v>0.88385751655571887</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5"/>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21.10937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2004</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2004</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27.614614233000015</v>
      </c>
      <c r="F14" s="16">
        <v>0.43367419430266052</v>
      </c>
      <c r="G14" s="16">
        <v>27.215666973699992</v>
      </c>
      <c r="H14" s="16">
        <v>1.6008853399999998E-2</v>
      </c>
      <c r="I14" s="16">
        <v>0.67577489253</v>
      </c>
      <c r="J14" s="16">
        <v>1.4195308833400002</v>
      </c>
      <c r="K14" s="16">
        <v>2.5908530301099999</v>
      </c>
      <c r="L14" s="16">
        <v>2.9598726722446414E-2</v>
      </c>
      <c r="M14" s="16">
        <v>3.6131639280000001</v>
      </c>
      <c r="N14" s="16">
        <v>0.61231270903063206</v>
      </c>
      <c r="O14" s="16">
        <v>0.12769641219285599</v>
      </c>
      <c r="P14" s="16">
        <v>0.9121914420783408</v>
      </c>
      <c r="Q14" s="16">
        <v>0.20367061135139797</v>
      </c>
      <c r="R14" s="16">
        <v>0.61348852582573699</v>
      </c>
      <c r="S14" s="16">
        <v>0.39171642423673209</v>
      </c>
      <c r="T14" s="16">
        <v>3.1924246995397456</v>
      </c>
      <c r="U14" s="16">
        <v>0.33886411347065004</v>
      </c>
      <c r="V14" s="16">
        <v>1.8447887774690641</v>
      </c>
      <c r="W14" s="16">
        <v>0.78011798065755011</v>
      </c>
      <c r="X14" s="16">
        <v>3.1083744698E-4</v>
      </c>
      <c r="Y14" s="16">
        <v>5.0162457999999998E-5</v>
      </c>
      <c r="Z14" s="16">
        <v>3.5927779199999998E-5</v>
      </c>
      <c r="AA14" s="16">
        <v>1.9354856088999998E-4</v>
      </c>
      <c r="AB14" s="16">
        <v>5.9047624486499996E-4</v>
      </c>
      <c r="AC14" s="16">
        <v>3.892180320416637</v>
      </c>
      <c r="AD14" s="16">
        <v>3.5087873449999997E-3</v>
      </c>
      <c r="AE14" s="68"/>
      <c r="AF14" s="16">
        <v>12587.714</v>
      </c>
      <c r="AG14" s="16">
        <v>85451.512000000002</v>
      </c>
      <c r="AH14" s="16">
        <v>123462.36670979099</v>
      </c>
      <c r="AI14" s="16">
        <v>8637.6978564092296</v>
      </c>
      <c r="AJ14" s="16">
        <v>6856.58745942102</v>
      </c>
      <c r="AK14" s="16" t="s">
        <v>422</v>
      </c>
      <c r="AL14" s="23" t="s">
        <v>45</v>
      </c>
    </row>
    <row r="15" spans="1:38" s="1" customFormat="1" ht="26.25" customHeight="1" thickBot="1" x14ac:dyDescent="0.3">
      <c r="A15" s="29" t="s">
        <v>49</v>
      </c>
      <c r="B15" s="29" t="s">
        <v>50</v>
      </c>
      <c r="C15" s="30" t="s">
        <v>51</v>
      </c>
      <c r="D15" s="31"/>
      <c r="E15" s="16">
        <v>6.8110216930894891</v>
      </c>
      <c r="F15" s="16">
        <v>0.39536524407440055</v>
      </c>
      <c r="G15" s="16">
        <v>23.784511375140308</v>
      </c>
      <c r="H15" s="16">
        <v>1.0525820364269999E-3</v>
      </c>
      <c r="I15" s="16">
        <v>0.485754536243313</v>
      </c>
      <c r="J15" s="16">
        <v>0.64009693377083399</v>
      </c>
      <c r="K15" s="16">
        <v>0.68209650452044701</v>
      </c>
      <c r="L15" s="16">
        <v>4.77467553164313E-2</v>
      </c>
      <c r="M15" s="16">
        <v>2.1757914327169945</v>
      </c>
      <c r="N15" s="16">
        <v>5.3427081383060002E-2</v>
      </c>
      <c r="O15" s="16">
        <v>5.9455363123679999E-3</v>
      </c>
      <c r="P15" s="16">
        <v>9.3203609840400003E-4</v>
      </c>
      <c r="Q15" s="16">
        <v>1.1298019453401999E-2</v>
      </c>
      <c r="R15" s="16">
        <v>0.46609507218636004</v>
      </c>
      <c r="S15" s="16">
        <v>0.10744445027508</v>
      </c>
      <c r="T15" s="16">
        <v>9.8126589655405283</v>
      </c>
      <c r="U15" s="16">
        <v>0.21799033968988002</v>
      </c>
      <c r="V15" s="16">
        <v>0.37772242675900003</v>
      </c>
      <c r="W15" s="16">
        <v>5.0314764400000003E-2</v>
      </c>
      <c r="X15" s="16" t="s">
        <v>420</v>
      </c>
      <c r="Y15" s="16" t="s">
        <v>420</v>
      </c>
      <c r="Z15" s="16" t="s">
        <v>420</v>
      </c>
      <c r="AA15" s="16" t="s">
        <v>420</v>
      </c>
      <c r="AB15" s="16" t="s">
        <v>420</v>
      </c>
      <c r="AC15" s="16" t="s">
        <v>422</v>
      </c>
      <c r="AD15" s="16" t="s">
        <v>422</v>
      </c>
      <c r="AE15" s="68"/>
      <c r="AF15" s="16">
        <v>66754.65337</v>
      </c>
      <c r="AG15" s="16" t="s">
        <v>422</v>
      </c>
      <c r="AH15" s="16">
        <v>2463.3560000000002</v>
      </c>
      <c r="AI15" s="16" t="s">
        <v>422</v>
      </c>
      <c r="AJ15" s="16" t="s">
        <v>422</v>
      </c>
      <c r="AK15" s="16" t="s">
        <v>422</v>
      </c>
      <c r="AL15" s="23" t="s">
        <v>45</v>
      </c>
    </row>
    <row r="16" spans="1:38" s="1" customFormat="1" ht="26.25" customHeight="1" thickBot="1" x14ac:dyDescent="0.3">
      <c r="A16" s="29" t="s">
        <v>49</v>
      </c>
      <c r="B16" s="29" t="s">
        <v>52</v>
      </c>
      <c r="C16" s="30" t="s">
        <v>53</v>
      </c>
      <c r="D16" s="31"/>
      <c r="E16" s="16">
        <v>2.2032389480809682</v>
      </c>
      <c r="F16" s="16" t="s">
        <v>423</v>
      </c>
      <c r="G16" s="16">
        <v>0.28384503508758901</v>
      </c>
      <c r="H16" s="16" t="s">
        <v>422</v>
      </c>
      <c r="I16" s="16" t="s">
        <v>423</v>
      </c>
      <c r="J16" s="16" t="s">
        <v>423</v>
      </c>
      <c r="K16" s="16" t="s">
        <v>423</v>
      </c>
      <c r="L16" s="16" t="s">
        <v>423</v>
      </c>
      <c r="M16" s="16">
        <v>0.15222890620089399</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v>0</v>
      </c>
      <c r="AG16" s="16">
        <v>4144.34</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0.44385559241277828</v>
      </c>
      <c r="F17" s="16">
        <v>2.1861369228820971E-2</v>
      </c>
      <c r="G17" s="16">
        <v>0.21472074918019871</v>
      </c>
      <c r="H17" s="16" t="s">
        <v>420</v>
      </c>
      <c r="I17" s="16">
        <v>2.74121336887517E-2</v>
      </c>
      <c r="J17" s="16">
        <v>3.1194170263193901E-2</v>
      </c>
      <c r="K17" s="16">
        <v>3.7700197568503298E-2</v>
      </c>
      <c r="L17" s="16">
        <v>2.2923813384853899E-3</v>
      </c>
      <c r="M17" s="16">
        <v>0.30617416242276907</v>
      </c>
      <c r="N17" s="16">
        <v>3.0339266744169998E-3</v>
      </c>
      <c r="O17" s="16">
        <v>8.0562025694999996E-4</v>
      </c>
      <c r="P17" s="16">
        <v>2.4115895087729999E-3</v>
      </c>
      <c r="Q17" s="16">
        <v>5.1368673142130001E-3</v>
      </c>
      <c r="R17" s="16">
        <v>1.6621644738889999E-3</v>
      </c>
      <c r="S17" s="16">
        <v>3.424826881928E-3</v>
      </c>
      <c r="T17" s="16">
        <v>0.15978069240960199</v>
      </c>
      <c r="U17" s="16">
        <v>1.769460925872E-3</v>
      </c>
      <c r="V17" s="16">
        <v>5.5091116927964E-2</v>
      </c>
      <c r="W17" s="16">
        <v>1.0352944439999999E-2</v>
      </c>
      <c r="X17" s="16" t="s">
        <v>420</v>
      </c>
      <c r="Y17" s="16" t="s">
        <v>420</v>
      </c>
      <c r="Z17" s="16" t="s">
        <v>420</v>
      </c>
      <c r="AA17" s="16" t="s">
        <v>420</v>
      </c>
      <c r="AB17" s="16" t="s">
        <v>420</v>
      </c>
      <c r="AC17" s="16" t="s">
        <v>422</v>
      </c>
      <c r="AD17" s="16" t="s">
        <v>422</v>
      </c>
      <c r="AE17" s="68"/>
      <c r="AF17" s="16">
        <v>666.38598465783002</v>
      </c>
      <c r="AG17" s="16">
        <v>0</v>
      </c>
      <c r="AH17" s="16">
        <v>11268.561235679999</v>
      </c>
      <c r="AI17" s="16" t="s">
        <v>422</v>
      </c>
      <c r="AJ17" s="16" t="s">
        <v>422</v>
      </c>
      <c r="AK17" s="16" t="s">
        <v>422</v>
      </c>
      <c r="AL17" s="23" t="s">
        <v>45</v>
      </c>
    </row>
    <row r="18" spans="1:38" s="2" customFormat="1" ht="26.25" customHeight="1" thickBot="1" x14ac:dyDescent="0.3">
      <c r="A18" s="29" t="s">
        <v>49</v>
      </c>
      <c r="B18" s="29" t="s">
        <v>56</v>
      </c>
      <c r="C18" s="30" t="s">
        <v>57</v>
      </c>
      <c r="D18" s="31"/>
      <c r="E18" s="16">
        <v>0.3247354571809265</v>
      </c>
      <c r="F18" s="16">
        <v>1.7003904967644701E-2</v>
      </c>
      <c r="G18" s="16">
        <v>0.17290272040994842</v>
      </c>
      <c r="H18" s="16" t="s">
        <v>420</v>
      </c>
      <c r="I18" s="16">
        <v>6.6196555032844107E-2</v>
      </c>
      <c r="J18" s="16">
        <v>7.5870906706222305E-2</v>
      </c>
      <c r="K18" s="16">
        <v>8.9238794904734894E-2</v>
      </c>
      <c r="L18" s="16">
        <v>6.6004853950702696E-3</v>
      </c>
      <c r="M18" s="16">
        <v>0.22930121254703342</v>
      </c>
      <c r="N18" s="16">
        <v>0.106469220990318</v>
      </c>
      <c r="O18" s="16">
        <v>2.7612617731119999E-3</v>
      </c>
      <c r="P18" s="16">
        <v>7.1234277297570004E-3</v>
      </c>
      <c r="Q18" s="16">
        <v>7.7915848782409997E-3</v>
      </c>
      <c r="R18" s="16">
        <v>1.2882575621651E-2</v>
      </c>
      <c r="S18" s="16">
        <v>1.8767900072185002E-2</v>
      </c>
      <c r="T18" s="16">
        <v>0.249583543952759</v>
      </c>
      <c r="U18" s="16">
        <v>4.7118111966310003E-3</v>
      </c>
      <c r="V18" s="16">
        <v>0.23411751790374499</v>
      </c>
      <c r="W18" s="16">
        <v>1.4497943589999999E-2</v>
      </c>
      <c r="X18" s="16" t="s">
        <v>420</v>
      </c>
      <c r="Y18" s="16" t="s">
        <v>420</v>
      </c>
      <c r="Z18" s="16" t="s">
        <v>420</v>
      </c>
      <c r="AA18" s="16" t="s">
        <v>420</v>
      </c>
      <c r="AB18" s="16" t="s">
        <v>420</v>
      </c>
      <c r="AC18" s="16" t="s">
        <v>420</v>
      </c>
      <c r="AD18" s="16" t="s">
        <v>422</v>
      </c>
      <c r="AE18" s="68"/>
      <c r="AF18" s="16">
        <v>1160.5587187812901</v>
      </c>
      <c r="AG18" s="16">
        <v>756.4674</v>
      </c>
      <c r="AH18" s="16">
        <v>5546.3573452297996</v>
      </c>
      <c r="AI18" s="16" t="s">
        <v>422</v>
      </c>
      <c r="AJ18" s="16" t="s">
        <v>422</v>
      </c>
      <c r="AK18" s="16" t="s">
        <v>422</v>
      </c>
      <c r="AL18" s="23" t="s">
        <v>45</v>
      </c>
    </row>
    <row r="19" spans="1:38" s="2" customFormat="1" ht="26.25" customHeight="1" thickBot="1" x14ac:dyDescent="0.3">
      <c r="A19" s="29" t="s">
        <v>49</v>
      </c>
      <c r="B19" s="29" t="s">
        <v>58</v>
      </c>
      <c r="C19" s="30" t="s">
        <v>59</v>
      </c>
      <c r="D19" s="31"/>
      <c r="E19" s="16">
        <v>3.5254466459135592</v>
      </c>
      <c r="F19" s="16">
        <v>0.25087980597981802</v>
      </c>
      <c r="G19" s="16">
        <v>2.2386069807207383</v>
      </c>
      <c r="H19" s="16" t="s">
        <v>420</v>
      </c>
      <c r="I19" s="16">
        <v>0.280783483291908</v>
      </c>
      <c r="J19" s="16">
        <v>0.37196860284411198</v>
      </c>
      <c r="K19" s="16">
        <v>0.50549293482881297</v>
      </c>
      <c r="L19" s="16">
        <v>5.0675416712807703E-2</v>
      </c>
      <c r="M19" s="16">
        <v>1.4908123193518965</v>
      </c>
      <c r="N19" s="16">
        <v>0.18520853893203501</v>
      </c>
      <c r="O19" s="16">
        <v>5.9689364159462001E-2</v>
      </c>
      <c r="P19" s="16">
        <v>6.1083543237900002E-2</v>
      </c>
      <c r="Q19" s="16">
        <v>0.104058664874977</v>
      </c>
      <c r="R19" s="16">
        <v>7.7749323145153995E-2</v>
      </c>
      <c r="S19" s="16">
        <v>0.143694129724147</v>
      </c>
      <c r="T19" s="16">
        <v>2.1405506494740498</v>
      </c>
      <c r="U19" s="16">
        <v>0.27230331033066801</v>
      </c>
      <c r="V19" s="16">
        <v>0.63041587654758102</v>
      </c>
      <c r="W19" s="16">
        <v>6.1193847120492501E-2</v>
      </c>
      <c r="X19" s="16" t="s">
        <v>420</v>
      </c>
      <c r="Y19" s="16" t="s">
        <v>420</v>
      </c>
      <c r="Z19" s="16" t="s">
        <v>420</v>
      </c>
      <c r="AA19" s="16" t="s">
        <v>420</v>
      </c>
      <c r="AB19" s="16" t="s">
        <v>420</v>
      </c>
      <c r="AC19" s="16" t="s">
        <v>422</v>
      </c>
      <c r="AD19" s="16" t="s">
        <v>422</v>
      </c>
      <c r="AE19" s="68"/>
      <c r="AF19" s="16">
        <v>8662.6501704834209</v>
      </c>
      <c r="AG19" s="16">
        <v>0</v>
      </c>
      <c r="AH19" s="16">
        <v>35946.452433261802</v>
      </c>
      <c r="AI19" s="16">
        <v>168.253653970768</v>
      </c>
      <c r="AJ19" s="16">
        <v>0</v>
      </c>
      <c r="AK19" s="16" t="s">
        <v>422</v>
      </c>
      <c r="AL19" s="23" t="s">
        <v>45</v>
      </c>
    </row>
    <row r="20" spans="1:38" s="2" customFormat="1" ht="26.25" customHeight="1" thickBot="1" x14ac:dyDescent="0.3">
      <c r="A20" s="29" t="s">
        <v>49</v>
      </c>
      <c r="B20" s="29" t="s">
        <v>60</v>
      </c>
      <c r="C20" s="30" t="s">
        <v>61</v>
      </c>
      <c r="D20" s="31"/>
      <c r="E20" s="16">
        <v>0.40190063701459339</v>
      </c>
      <c r="F20" s="16">
        <v>2.7362350108179299E-2</v>
      </c>
      <c r="G20" s="16">
        <v>0.64190928709999995</v>
      </c>
      <c r="H20" s="16" t="s">
        <v>420</v>
      </c>
      <c r="I20" s="16">
        <v>1.14877171763081E-2</v>
      </c>
      <c r="J20" s="16">
        <v>1.3211350770061E-2</v>
      </c>
      <c r="K20" s="16">
        <v>1.55865688793506E-2</v>
      </c>
      <c r="L20" s="16">
        <v>1.14990425331383E-3</v>
      </c>
      <c r="M20" s="16">
        <v>0.1336601898</v>
      </c>
      <c r="N20" s="16">
        <v>0.17642484130052499</v>
      </c>
      <c r="O20" s="16">
        <v>2.7320096192369999E-3</v>
      </c>
      <c r="P20" s="16">
        <v>1.0919464558717999E-2</v>
      </c>
      <c r="Q20" s="16">
        <v>6.4390337685310004E-3</v>
      </c>
      <c r="R20" s="16">
        <v>1.8205260557742999E-2</v>
      </c>
      <c r="S20" s="16">
        <v>2.4015357524686001E-2</v>
      </c>
      <c r="T20" s="16">
        <v>5.0787155008005999E-2</v>
      </c>
      <c r="U20" s="16">
        <v>3.7600562676760002E-3</v>
      </c>
      <c r="V20" s="16">
        <v>0.27329068126759098</v>
      </c>
      <c r="W20" s="16">
        <v>1.9641568752051999E-2</v>
      </c>
      <c r="X20" s="16" t="s">
        <v>420</v>
      </c>
      <c r="Y20" s="16" t="s">
        <v>420</v>
      </c>
      <c r="Z20" s="16" t="s">
        <v>420</v>
      </c>
      <c r="AA20" s="16" t="s">
        <v>420</v>
      </c>
      <c r="AB20" s="16" t="s">
        <v>420</v>
      </c>
      <c r="AC20" s="16" t="s">
        <v>422</v>
      </c>
      <c r="AD20" s="16" t="s">
        <v>422</v>
      </c>
      <c r="AE20" s="68"/>
      <c r="AF20" s="16">
        <v>309.75388320111301</v>
      </c>
      <c r="AG20" s="16">
        <v>1307.1663000000001</v>
      </c>
      <c r="AH20" s="16">
        <v>2665.8533566298902</v>
      </c>
      <c r="AI20" s="16">
        <v>602.86900000000003</v>
      </c>
      <c r="AJ20" s="16" t="s">
        <v>422</v>
      </c>
      <c r="AK20" s="16" t="s">
        <v>422</v>
      </c>
      <c r="AL20" s="23" t="s">
        <v>45</v>
      </c>
    </row>
    <row r="21" spans="1:38" s="2" customFormat="1" ht="26.25" customHeight="1" thickBot="1" x14ac:dyDescent="0.3">
      <c r="A21" s="29" t="s">
        <v>49</v>
      </c>
      <c r="B21" s="29" t="s">
        <v>62</v>
      </c>
      <c r="C21" s="30" t="s">
        <v>63</v>
      </c>
      <c r="D21" s="31"/>
      <c r="E21" s="16">
        <v>2.3920638665784506</v>
      </c>
      <c r="F21" s="16">
        <v>8.5642660716657201E-2</v>
      </c>
      <c r="G21" s="16">
        <v>2.7469896495900912</v>
      </c>
      <c r="H21" s="16" t="s">
        <v>420</v>
      </c>
      <c r="I21" s="16">
        <v>0.218583575867102</v>
      </c>
      <c r="J21" s="16">
        <v>0.26073894159164501</v>
      </c>
      <c r="K21" s="16">
        <v>0.32466186576299899</v>
      </c>
      <c r="L21" s="16">
        <v>2.19982119707611E-2</v>
      </c>
      <c r="M21" s="16">
        <v>1.3667093691737957</v>
      </c>
      <c r="N21" s="16">
        <v>0.25051053983918298</v>
      </c>
      <c r="O21" s="16">
        <v>1.0912722559191E-2</v>
      </c>
      <c r="P21" s="16">
        <v>1.8244179578605E-2</v>
      </c>
      <c r="Q21" s="16">
        <v>3.1216202955805999E-2</v>
      </c>
      <c r="R21" s="16">
        <v>3.7200522873812002E-2</v>
      </c>
      <c r="S21" s="16">
        <v>5.9593455920586999E-2</v>
      </c>
      <c r="T21" s="16">
        <v>1.3219780832893</v>
      </c>
      <c r="U21" s="16">
        <v>2.2448051919252001E-2</v>
      </c>
      <c r="V21" s="16">
        <v>0.78238544647001596</v>
      </c>
      <c r="W21" s="16">
        <v>3.8626402812698801E-2</v>
      </c>
      <c r="X21" s="16" t="s">
        <v>420</v>
      </c>
      <c r="Y21" s="16" t="s">
        <v>420</v>
      </c>
      <c r="Z21" s="16" t="s">
        <v>420</v>
      </c>
      <c r="AA21" s="16" t="s">
        <v>420</v>
      </c>
      <c r="AB21" s="16" t="s">
        <v>420</v>
      </c>
      <c r="AC21" s="16" t="s">
        <v>422</v>
      </c>
      <c r="AD21" s="16" t="s">
        <v>422</v>
      </c>
      <c r="AE21" s="68"/>
      <c r="AF21" s="16">
        <v>6019.7903885800097</v>
      </c>
      <c r="AG21" s="16">
        <v>1656.4063000000001</v>
      </c>
      <c r="AH21" s="16">
        <v>16330.2787209995</v>
      </c>
      <c r="AI21" s="16">
        <v>481.38016679999998</v>
      </c>
      <c r="AJ21" s="16" t="s">
        <v>422</v>
      </c>
      <c r="AK21" s="16" t="s">
        <v>422</v>
      </c>
      <c r="AL21" s="23" t="s">
        <v>45</v>
      </c>
    </row>
    <row r="22" spans="1:38" s="2" customFormat="1" ht="26.25" customHeight="1" thickBot="1" x14ac:dyDescent="0.3">
      <c r="A22" s="29" t="s">
        <v>49</v>
      </c>
      <c r="B22" s="29" t="s">
        <v>64</v>
      </c>
      <c r="C22" s="30" t="s">
        <v>65</v>
      </c>
      <c r="D22" s="31"/>
      <c r="E22" s="16">
        <v>1.48252673391014</v>
      </c>
      <c r="F22" s="16">
        <v>2.79057944715463E-2</v>
      </c>
      <c r="G22" s="16">
        <v>1.6999595489969088</v>
      </c>
      <c r="H22" s="16" t="s">
        <v>423</v>
      </c>
      <c r="I22" s="16">
        <v>0.10877921929482599</v>
      </c>
      <c r="J22" s="16">
        <v>0.12738830985725899</v>
      </c>
      <c r="K22" s="16">
        <v>0.15213586104662</v>
      </c>
      <c r="L22" s="16">
        <v>1.0897606148715801E-2</v>
      </c>
      <c r="M22" s="16">
        <v>0.52702097859170594</v>
      </c>
      <c r="N22" s="16">
        <v>0.174709043810374</v>
      </c>
      <c r="O22" s="16">
        <v>3.7024520737810001E-3</v>
      </c>
      <c r="P22" s="16">
        <v>1.1542735717823001E-2</v>
      </c>
      <c r="Q22" s="16">
        <v>9.220442008209E-3</v>
      </c>
      <c r="R22" s="16">
        <v>2.4124027298189001E-2</v>
      </c>
      <c r="S22" s="16">
        <v>2.9375955997164999E-2</v>
      </c>
      <c r="T22" s="16">
        <v>0.375820539695568</v>
      </c>
      <c r="U22" s="16">
        <v>7.0262056398660002E-3</v>
      </c>
      <c r="V22" s="16">
        <v>0.29372114131827798</v>
      </c>
      <c r="W22" s="16">
        <v>1.3093801387929699E-2</v>
      </c>
      <c r="X22" s="16" t="s">
        <v>420</v>
      </c>
      <c r="Y22" s="16" t="s">
        <v>420</v>
      </c>
      <c r="Z22" s="16" t="s">
        <v>420</v>
      </c>
      <c r="AA22" s="16" t="s">
        <v>420</v>
      </c>
      <c r="AB22" s="16" t="s">
        <v>420</v>
      </c>
      <c r="AC22" s="16" t="s">
        <v>422</v>
      </c>
      <c r="AD22" s="16" t="s">
        <v>422</v>
      </c>
      <c r="AE22" s="68"/>
      <c r="AF22" s="16">
        <v>2508.8962308751338</v>
      </c>
      <c r="AG22" s="16">
        <v>102.11496440000001</v>
      </c>
      <c r="AH22" s="16">
        <v>8981.4704027732005</v>
      </c>
      <c r="AI22" s="16">
        <v>0</v>
      </c>
      <c r="AJ22" s="16">
        <v>1165.32583948</v>
      </c>
      <c r="AK22" s="16" t="s">
        <v>422</v>
      </c>
      <c r="AL22" s="23" t="s">
        <v>45</v>
      </c>
    </row>
    <row r="23" spans="1:38" s="2" customFormat="1" ht="26.25" customHeight="1" thickBot="1" x14ac:dyDescent="0.3">
      <c r="A23" s="29" t="s">
        <v>66</v>
      </c>
      <c r="B23" s="29" t="s">
        <v>387</v>
      </c>
      <c r="C23" s="30" t="s">
        <v>383</v>
      </c>
      <c r="D23" s="47"/>
      <c r="E23" s="16">
        <v>3.1840229199999999</v>
      </c>
      <c r="F23" s="16">
        <v>0.94394071000000002</v>
      </c>
      <c r="G23" s="16">
        <v>7.5589329068999995E-3</v>
      </c>
      <c r="H23" s="16">
        <v>7.9315522324000009E-4</v>
      </c>
      <c r="I23" s="16">
        <v>0.17436615769</v>
      </c>
      <c r="J23" s="16">
        <v>0.24518838768999998</v>
      </c>
      <c r="K23" s="16">
        <v>0.84174700768999999</v>
      </c>
      <c r="L23" s="16">
        <v>0.10638504067</v>
      </c>
      <c r="M23" s="16">
        <v>3.3444917099999998</v>
      </c>
      <c r="N23" s="16">
        <v>5.5799999999999999E-3</v>
      </c>
      <c r="O23" s="16">
        <v>1.6248486586300001E-3</v>
      </c>
      <c r="P23" s="16" t="s">
        <v>420</v>
      </c>
      <c r="Q23" s="16" t="s">
        <v>420</v>
      </c>
      <c r="R23" s="16">
        <v>5.0595520685999991E-3</v>
      </c>
      <c r="S23" s="16">
        <v>0.23458711891</v>
      </c>
      <c r="T23" s="16">
        <v>7.1139806177999993E-3</v>
      </c>
      <c r="U23" s="16">
        <v>8.8155365863000002E-4</v>
      </c>
      <c r="V23" s="16">
        <v>0.13778803286300001</v>
      </c>
      <c r="W23" s="16" t="s">
        <v>420</v>
      </c>
      <c r="X23" s="16">
        <v>2.8941255393999999E-3</v>
      </c>
      <c r="Y23" s="16">
        <v>4.7672590686000001E-3</v>
      </c>
      <c r="Z23" s="16" t="s">
        <v>420</v>
      </c>
      <c r="AA23" s="16" t="s">
        <v>420</v>
      </c>
      <c r="AB23" s="16">
        <v>7.6613846079999996E-3</v>
      </c>
      <c r="AC23" s="16" t="s">
        <v>422</v>
      </c>
      <c r="AD23" s="16" t="s">
        <v>422</v>
      </c>
      <c r="AE23" s="68"/>
      <c r="AF23" s="16">
        <v>4409.3928342892714</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2.3763878204341009</v>
      </c>
      <c r="F24" s="16">
        <v>8.1167381530949989E-2</v>
      </c>
      <c r="G24" s="16">
        <v>1.7995344968332403</v>
      </c>
      <c r="H24" s="16">
        <v>1.9636511975114301E-2</v>
      </c>
      <c r="I24" s="16">
        <v>0.30778558934278344</v>
      </c>
      <c r="J24" s="16">
        <v>0.33745354295050212</v>
      </c>
      <c r="K24" s="16">
        <v>0.38986967398359773</v>
      </c>
      <c r="L24" s="16">
        <v>3.1221690433971432E-2</v>
      </c>
      <c r="M24" s="16">
        <v>1.4972537800463905</v>
      </c>
      <c r="N24" s="16">
        <v>0.123814117505991</v>
      </c>
      <c r="O24" s="16">
        <v>4.8996306852897999E-2</v>
      </c>
      <c r="P24" s="16">
        <v>9.5289803439209987E-3</v>
      </c>
      <c r="Q24" s="16">
        <v>2.0579659292857998E-2</v>
      </c>
      <c r="R24" s="16">
        <v>8.6140035281660005E-2</v>
      </c>
      <c r="S24" s="16">
        <v>4.4142201599099005E-2</v>
      </c>
      <c r="T24" s="16">
        <v>0.77750625883841895</v>
      </c>
      <c r="U24" s="16">
        <v>2.6529456550652999E-2</v>
      </c>
      <c r="V24" s="16">
        <v>1.9240431589857729</v>
      </c>
      <c r="W24" s="16">
        <v>5.7353282845673252E-2</v>
      </c>
      <c r="X24" s="16" t="s">
        <v>420</v>
      </c>
      <c r="Y24" s="16" t="s">
        <v>420</v>
      </c>
      <c r="Z24" s="16" t="s">
        <v>420</v>
      </c>
      <c r="AA24" s="16" t="s">
        <v>420</v>
      </c>
      <c r="AB24" s="16" t="s">
        <v>420</v>
      </c>
      <c r="AC24" s="16" t="s">
        <v>422</v>
      </c>
      <c r="AD24" s="16" t="s">
        <v>422</v>
      </c>
      <c r="AE24" s="68"/>
      <c r="AF24" s="16">
        <v>8511.8563537437094</v>
      </c>
      <c r="AG24" s="16">
        <v>95.635199999999998</v>
      </c>
      <c r="AH24" s="16">
        <v>19905.107201531027</v>
      </c>
      <c r="AI24" s="16">
        <v>3195.681082657492</v>
      </c>
      <c r="AJ24" s="16">
        <v>1.58</v>
      </c>
      <c r="AK24" s="16" t="s">
        <v>422</v>
      </c>
      <c r="AL24" s="23" t="s">
        <v>45</v>
      </c>
    </row>
    <row r="25" spans="1:38" s="2" customFormat="1" ht="26.25" customHeight="1" thickBot="1" x14ac:dyDescent="0.3">
      <c r="A25" s="29" t="s">
        <v>69</v>
      </c>
      <c r="B25" s="29" t="s">
        <v>70</v>
      </c>
      <c r="C25" s="30" t="s">
        <v>71</v>
      </c>
      <c r="D25" s="31"/>
      <c r="E25" s="16">
        <v>1.1041731576383986</v>
      </c>
      <c r="F25" s="16">
        <v>9.9286929900535642E-2</v>
      </c>
      <c r="G25" s="16">
        <v>7.099597087006651E-2</v>
      </c>
      <c r="H25" s="16" t="s">
        <v>420</v>
      </c>
      <c r="I25" s="16">
        <v>9.1354421724164428E-3</v>
      </c>
      <c r="J25" s="16">
        <v>1.2223982545182293E-2</v>
      </c>
      <c r="K25" s="16">
        <v>1.9430576748302644E-2</v>
      </c>
      <c r="L25" s="16">
        <v>6.8515816293123304E-3</v>
      </c>
      <c r="M25" s="16">
        <v>0.89386178384143378</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44695.621875635195</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5.9713544185451004E-3</v>
      </c>
      <c r="F26" s="16">
        <v>9.9878097707565665E-3</v>
      </c>
      <c r="G26" s="16">
        <v>7.5939562462664202E-4</v>
      </c>
      <c r="H26" s="16" t="s">
        <v>420</v>
      </c>
      <c r="I26" s="16">
        <v>1.5124322553467019E-4</v>
      </c>
      <c r="J26" s="16">
        <v>1.5124322553467019E-4</v>
      </c>
      <c r="K26" s="16">
        <v>1.5124322553467019E-4</v>
      </c>
      <c r="L26" s="16">
        <v>1.1343241935517E-4</v>
      </c>
      <c r="M26" s="16">
        <v>0.30282105945280868</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166.08794901430684</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34.354328233606729</v>
      </c>
      <c r="F27" s="16">
        <v>10.412445901683444</v>
      </c>
      <c r="G27" s="16">
        <v>0.19935810050910249</v>
      </c>
      <c r="H27" s="16">
        <v>1.1038693094020335</v>
      </c>
      <c r="I27" s="16">
        <v>2.097556566165911</v>
      </c>
      <c r="J27" s="16">
        <v>2.097556566165911</v>
      </c>
      <c r="K27" s="16">
        <v>2.097556566165911</v>
      </c>
      <c r="L27" s="16">
        <v>1.5662164344778267</v>
      </c>
      <c r="M27" s="16">
        <v>90.217735813412204</v>
      </c>
      <c r="N27" s="16">
        <v>2.3237122229841494</v>
      </c>
      <c r="O27" s="16">
        <v>2.9596645097078924E-4</v>
      </c>
      <c r="P27" s="16">
        <v>1.8410242292210843E-2</v>
      </c>
      <c r="Q27" s="16">
        <v>4.8823528985603566E-4</v>
      </c>
      <c r="R27" s="16">
        <v>2.1590058117338891E-2</v>
      </c>
      <c r="S27" s="16">
        <v>1.4763512399015697E-2</v>
      </c>
      <c r="T27" s="16">
        <v>2.739329985166294E-3</v>
      </c>
      <c r="U27" s="16">
        <v>3.8453767777049338E-4</v>
      </c>
      <c r="V27" s="16">
        <v>6.6105853636122563E-2</v>
      </c>
      <c r="W27" s="16">
        <v>2.2574557000000004</v>
      </c>
      <c r="X27" s="16">
        <v>6.0260215500300002E-2</v>
      </c>
      <c r="Y27" s="16">
        <v>6.8556104722700004E-2</v>
      </c>
      <c r="Z27" s="16">
        <v>5.2320774453200006E-2</v>
      </c>
      <c r="AA27" s="16">
        <v>5.9149085395199995E-2</v>
      </c>
      <c r="AB27" s="16">
        <v>0.24028618007139999</v>
      </c>
      <c r="AC27" s="16">
        <v>2.2574552999999999E-3</v>
      </c>
      <c r="AD27" s="16">
        <v>4.5372080000000001E-4</v>
      </c>
      <c r="AE27" s="68"/>
      <c r="AF27" s="16">
        <v>123016.2463144777</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8.0893606085884109</v>
      </c>
      <c r="F28" s="16">
        <v>1.0098708438667912</v>
      </c>
      <c r="G28" s="16">
        <v>3.8248669034500311E-2</v>
      </c>
      <c r="H28" s="16">
        <v>1.7368813499256265E-2</v>
      </c>
      <c r="I28" s="16">
        <v>0.85098801596358686</v>
      </c>
      <c r="J28" s="16">
        <v>0.85098801596358686</v>
      </c>
      <c r="K28" s="16">
        <v>0.85098801596358686</v>
      </c>
      <c r="L28" s="16">
        <v>0.63189941975735586</v>
      </c>
      <c r="M28" s="16">
        <v>7.1055978676351215</v>
      </c>
      <c r="N28" s="16">
        <v>4.0886602615507861E-2</v>
      </c>
      <c r="O28" s="16">
        <v>2.8278104622345437E-5</v>
      </c>
      <c r="P28" s="16">
        <v>2.7706927764672511E-3</v>
      </c>
      <c r="Q28" s="16">
        <v>5.4741918736679958E-5</v>
      </c>
      <c r="R28" s="16">
        <v>4.3047193150796978E-3</v>
      </c>
      <c r="S28" s="16">
        <v>2.8916887639813811E-3</v>
      </c>
      <c r="T28" s="16">
        <v>1.4032677610954558E-4</v>
      </c>
      <c r="U28" s="16">
        <v>5.2927628228669034E-5</v>
      </c>
      <c r="V28" s="16">
        <v>9.4725443659200992E-3</v>
      </c>
      <c r="W28" s="16">
        <v>0.35807370000000005</v>
      </c>
      <c r="X28" s="16">
        <v>1.11053779832E-2</v>
      </c>
      <c r="Y28" s="16">
        <v>1.2470042671000001E-2</v>
      </c>
      <c r="Z28" s="16">
        <v>9.7532653859000017E-3</v>
      </c>
      <c r="AA28" s="16">
        <v>1.03943965572E-2</v>
      </c>
      <c r="AB28" s="16">
        <v>4.3723082597300005E-2</v>
      </c>
      <c r="AC28" s="16">
        <v>3.5807379999999999E-4</v>
      </c>
      <c r="AD28" s="16">
        <v>7.3264500000000003E-5</v>
      </c>
      <c r="AE28" s="68"/>
      <c r="AF28" s="16">
        <v>21844.356804051102</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49.088485613264744</v>
      </c>
      <c r="F29" s="16">
        <v>1.836746003917668</v>
      </c>
      <c r="G29" s="16">
        <v>0.11388405146246297</v>
      </c>
      <c r="H29" s="16">
        <v>1.8367046115315575E-2</v>
      </c>
      <c r="I29" s="16">
        <v>1.2251354942778405</v>
      </c>
      <c r="J29" s="16">
        <v>1.2251354942778405</v>
      </c>
      <c r="K29" s="16">
        <v>1.2251354942778405</v>
      </c>
      <c r="L29" s="16">
        <v>0.78332051019996907</v>
      </c>
      <c r="M29" s="16">
        <v>11.35269076746072</v>
      </c>
      <c r="N29" s="16">
        <v>1.1117172858524228E-3</v>
      </c>
      <c r="O29" s="16">
        <v>7.57055074153224E-5</v>
      </c>
      <c r="P29" s="16">
        <v>8.0228028755477496E-3</v>
      </c>
      <c r="Q29" s="16">
        <v>1.5139516754683339E-4</v>
      </c>
      <c r="R29" s="16">
        <v>1.2865546562989048E-2</v>
      </c>
      <c r="S29" s="16">
        <v>8.6275277924092644E-3</v>
      </c>
      <c r="T29" s="16">
        <v>3.030597389184606E-4</v>
      </c>
      <c r="U29" s="16">
        <v>1.5137932026302198E-4</v>
      </c>
      <c r="V29" s="16">
        <v>2.7247802228829613E-2</v>
      </c>
      <c r="W29" s="16">
        <v>0.39902929999999998</v>
      </c>
      <c r="X29" s="16">
        <v>5.7004097211999999E-3</v>
      </c>
      <c r="Y29" s="16">
        <v>3.45191477548E-2</v>
      </c>
      <c r="Z29" s="16">
        <v>3.8572772445799999E-2</v>
      </c>
      <c r="AA29" s="16">
        <v>8.8673040106999994E-3</v>
      </c>
      <c r="AB29" s="16">
        <v>8.7659633932499995E-2</v>
      </c>
      <c r="AC29" s="16">
        <v>3.6755780000000002E-4</v>
      </c>
      <c r="AD29" s="16">
        <v>7.8778999999999999E-5</v>
      </c>
      <c r="AE29" s="68"/>
      <c r="AF29" s="16">
        <v>64624.917358253799</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0.27732045542816625</v>
      </c>
      <c r="F30" s="16">
        <v>3.2230497909193385</v>
      </c>
      <c r="G30" s="16">
        <v>2.5199209147797673E-3</v>
      </c>
      <c r="H30" s="16">
        <v>1.9903412972111741E-3</v>
      </c>
      <c r="I30" s="16">
        <v>6.2177194656011868E-2</v>
      </c>
      <c r="J30" s="16">
        <v>6.2177194656011868E-2</v>
      </c>
      <c r="K30" s="16">
        <v>6.2177194656011868E-2</v>
      </c>
      <c r="L30" s="16">
        <v>1.0548585146147274E-2</v>
      </c>
      <c r="M30" s="16">
        <v>16.435702944455617</v>
      </c>
      <c r="N30" s="16">
        <v>8.8593890340131293E-2</v>
      </c>
      <c r="O30" s="16">
        <v>1.2577702646991472E-3</v>
      </c>
      <c r="P30" s="16">
        <v>3.440569987222847E-4</v>
      </c>
      <c r="Q30" s="16">
        <v>1.1864034438699471E-5</v>
      </c>
      <c r="R30" s="16">
        <v>5.5117169691355555E-3</v>
      </c>
      <c r="S30" s="16">
        <v>0.21342177339824664</v>
      </c>
      <c r="T30" s="16">
        <v>8.8317611870758726E-3</v>
      </c>
      <c r="U30" s="16">
        <v>1.2522884186096442E-3</v>
      </c>
      <c r="V30" s="16">
        <v>0.12470139926296916</v>
      </c>
      <c r="W30" s="16">
        <v>2.74427E-2</v>
      </c>
      <c r="X30" s="16">
        <v>3.4886512489999997E-4</v>
      </c>
      <c r="Y30" s="16">
        <v>5.4585344690000009E-4</v>
      </c>
      <c r="Z30" s="16">
        <v>2.4285227760000001E-4</v>
      </c>
      <c r="AA30" s="16">
        <v>6.259269611E-4</v>
      </c>
      <c r="AB30" s="16">
        <v>1.7634978105000002E-3</v>
      </c>
      <c r="AC30" s="16">
        <v>2.7442800000000001E-5</v>
      </c>
      <c r="AD30" s="16">
        <v>1.6856600000000001E-5</v>
      </c>
      <c r="AE30" s="68"/>
      <c r="AF30" s="16">
        <v>1739.8133664339</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2.368698871857311</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109.90866988168288</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0.68187846661214813</v>
      </c>
      <c r="J32" s="16">
        <v>1.2292854489502838</v>
      </c>
      <c r="K32" s="16">
        <v>1.6666237656594856</v>
      </c>
      <c r="L32" s="16">
        <v>7.446203675416839E-2</v>
      </c>
      <c r="M32" s="16" t="s">
        <v>422</v>
      </c>
      <c r="N32" s="16">
        <v>1.5076088251484991</v>
      </c>
      <c r="O32" s="16">
        <v>7.3704475864858933E-3</v>
      </c>
      <c r="P32" s="16">
        <v>0</v>
      </c>
      <c r="Q32" s="16">
        <v>1.7582658915506987E-2</v>
      </c>
      <c r="R32" s="16">
        <v>0.55451138006382084</v>
      </c>
      <c r="S32" s="16">
        <v>12.106685841815214</v>
      </c>
      <c r="T32" s="16">
        <v>9.0309372000389826E-2</v>
      </c>
      <c r="U32" s="16">
        <v>1.3637569332242959E-2</v>
      </c>
      <c r="V32" s="16">
        <v>5.3613838734169539</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63260.313094700701</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0.35760554286268031</v>
      </c>
      <c r="J33" s="16">
        <v>0.66223248678274038</v>
      </c>
      <c r="K33" s="16">
        <v>1.3244649735654808</v>
      </c>
      <c r="L33" s="16">
        <v>1.4039328719794115E-2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63260.313094700701</v>
      </c>
      <c r="AL33" s="23" t="s">
        <v>407</v>
      </c>
    </row>
    <row r="34" spans="1:38" s="2" customFormat="1" ht="26.25" customHeight="1" thickBot="1" x14ac:dyDescent="0.3">
      <c r="A34" s="29" t="s">
        <v>66</v>
      </c>
      <c r="B34" s="29" t="s">
        <v>89</v>
      </c>
      <c r="C34" s="30" t="s">
        <v>90</v>
      </c>
      <c r="D34" s="31"/>
      <c r="E34" s="16">
        <v>1.263903760055</v>
      </c>
      <c r="F34" s="16">
        <v>8.4698046905999996E-2</v>
      </c>
      <c r="G34" s="16">
        <v>2.0732290909999999E-3</v>
      </c>
      <c r="H34" s="16">
        <v>2.0732290900000002E-4</v>
      </c>
      <c r="I34" s="16">
        <v>0.23416471650629489</v>
      </c>
      <c r="J34" s="16">
        <v>0.35729687027506224</v>
      </c>
      <c r="K34" s="16">
        <v>0.81852899619886843</v>
      </c>
      <c r="L34" s="16">
        <v>1.6399381999700001E-2</v>
      </c>
      <c r="M34" s="16">
        <v>0.53941955754699999</v>
      </c>
      <c r="N34" s="16">
        <v>0.151555555555556</v>
      </c>
      <c r="O34" s="16">
        <v>2.0732287000000001E-4</v>
      </c>
      <c r="P34" s="16" t="s">
        <v>420</v>
      </c>
      <c r="Q34" s="16" t="s">
        <v>420</v>
      </c>
      <c r="R34" s="16">
        <v>1.0366146200000001E-3</v>
      </c>
      <c r="S34" s="16">
        <v>2.9950948949999998</v>
      </c>
      <c r="T34" s="16">
        <v>1.45126131E-3</v>
      </c>
      <c r="U34" s="16">
        <v>2.0732287000000001E-4</v>
      </c>
      <c r="V34" s="16">
        <v>2.0732291999999999E-2</v>
      </c>
      <c r="W34" s="16" t="s">
        <v>420</v>
      </c>
      <c r="X34" s="16">
        <v>1.506377754E-3</v>
      </c>
      <c r="Y34" s="16">
        <v>1.506377754E-3</v>
      </c>
      <c r="Z34" s="16">
        <v>5.7313655399999998E-4</v>
      </c>
      <c r="AA34" s="16" t="s">
        <v>420</v>
      </c>
      <c r="AB34" s="16">
        <v>3.5858914499999998E-3</v>
      </c>
      <c r="AC34" s="16" t="s">
        <v>422</v>
      </c>
      <c r="AD34" s="16" t="s">
        <v>422</v>
      </c>
      <c r="AE34" s="68"/>
      <c r="AF34" s="16">
        <v>876.540526950252</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2.4773486683282138</v>
      </c>
      <c r="F35" s="16">
        <v>0.10668276586732801</v>
      </c>
      <c r="G35" s="16">
        <v>0.96957090419449188</v>
      </c>
      <c r="H35" s="16">
        <v>3.9313622107637513E-4</v>
      </c>
      <c r="I35" s="16">
        <v>9.1642270088070618E-2</v>
      </c>
      <c r="J35" s="16">
        <v>9.6733507315185707E-2</v>
      </c>
      <c r="K35" s="16">
        <v>0.10182474454230066</v>
      </c>
      <c r="L35" s="16">
        <v>3.4964948016199891E-2</v>
      </c>
      <c r="M35" s="16">
        <v>0.55160254847741841</v>
      </c>
      <c r="N35" s="16">
        <v>4.5386951545954603E-3</v>
      </c>
      <c r="O35" s="16">
        <v>4.9803513922776004E-4</v>
      </c>
      <c r="P35" s="16">
        <v>1.9160225871526103E-3</v>
      </c>
      <c r="Q35" s="16">
        <v>4.0359725280235898E-3</v>
      </c>
      <c r="R35" s="16" t="s">
        <v>420</v>
      </c>
      <c r="S35" s="16">
        <v>4.0359725280235898E-3</v>
      </c>
      <c r="T35" s="16">
        <v>0.13505563917989219</v>
      </c>
      <c r="U35" s="16">
        <v>9.0773903091911409E-3</v>
      </c>
      <c r="V35" s="16">
        <v>2.2251819535295862E-2</v>
      </c>
      <c r="W35" s="16" t="s">
        <v>420</v>
      </c>
      <c r="X35" s="16">
        <v>1.71429897816E-3</v>
      </c>
      <c r="Y35" s="16">
        <v>1.7013703824263001E-3</v>
      </c>
      <c r="Z35" s="16">
        <v>6.5522438623654995E-4</v>
      </c>
      <c r="AA35" s="16" t="s">
        <v>420</v>
      </c>
      <c r="AB35" s="16">
        <v>4.0708937468227901E-3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3.6697278438411316</v>
      </c>
      <c r="F36" s="16">
        <v>0.17187631279355953</v>
      </c>
      <c r="G36" s="16">
        <v>0.31973267349831047</v>
      </c>
      <c r="H36" s="16">
        <v>7.9933168374577584E-4</v>
      </c>
      <c r="I36" s="16">
        <v>0.12761667476637809</v>
      </c>
      <c r="J36" s="16">
        <v>0.13470649003117682</v>
      </c>
      <c r="K36" s="16">
        <v>0.14179630529597567</v>
      </c>
      <c r="L36" s="16">
        <v>4.4629501172079374E-2</v>
      </c>
      <c r="M36" s="16">
        <v>0.79610630577768726</v>
      </c>
      <c r="N36" s="16">
        <v>1.0391311888695E-2</v>
      </c>
      <c r="O36" s="16">
        <v>7.9933168374576001E-4</v>
      </c>
      <c r="P36" s="16">
        <v>2.3979950512369999E-3</v>
      </c>
      <c r="Q36" s="16">
        <v>3.1973267349830001E-3</v>
      </c>
      <c r="R36" s="16">
        <v>3.9966584187289596E-3</v>
      </c>
      <c r="S36" s="16">
        <v>7.0341188169628296E-2</v>
      </c>
      <c r="T36" s="16">
        <v>7.9933168374577604E-2</v>
      </c>
      <c r="U36" s="16">
        <v>7.9933168374580008E-3</v>
      </c>
      <c r="V36" s="16">
        <v>9.5919802049493061E-2</v>
      </c>
      <c r="W36" s="16" t="s">
        <v>420</v>
      </c>
      <c r="X36" s="16">
        <v>9.8470804204661005E-4</v>
      </c>
      <c r="Y36" s="16">
        <v>8.2357399880245001E-4</v>
      </c>
      <c r="Z36" s="16">
        <v>4.1178699940120001E-4</v>
      </c>
      <c r="AA36" s="16">
        <v>1.7903782593999999E-7</v>
      </c>
      <c r="AB36" s="16">
        <v>2.2202480780760901E-3</v>
      </c>
      <c r="AC36" s="16" t="s">
        <v>422</v>
      </c>
      <c r="AD36" s="16" t="s">
        <v>422</v>
      </c>
      <c r="AE36" s="68"/>
      <c r="AF36" s="16">
        <v>5152.9753312346647</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0.6213597791617117</v>
      </c>
      <c r="F37" s="16">
        <v>2.4161721978878399E-2</v>
      </c>
      <c r="G37" s="16" t="s">
        <v>420</v>
      </c>
      <c r="H37" s="16" t="s">
        <v>420</v>
      </c>
      <c r="I37" s="16">
        <v>1.5315654000000001E-3</v>
      </c>
      <c r="J37" s="16">
        <v>1.5315654000000001E-3</v>
      </c>
      <c r="K37" s="16">
        <v>1.5315654000000001E-3</v>
      </c>
      <c r="L37" s="16">
        <v>1.07209578E-4</v>
      </c>
      <c r="M37" s="16">
        <v>6.2999999999999945E-2</v>
      </c>
      <c r="N37" s="16">
        <v>2.5812899999999999E-6</v>
      </c>
      <c r="O37" s="16">
        <v>4.3021500000000002E-7</v>
      </c>
      <c r="P37" s="16">
        <v>1.7208600000000001E-4</v>
      </c>
      <c r="Q37" s="16">
        <v>2.0650320000000001E-4</v>
      </c>
      <c r="R37" s="16">
        <v>1.3078536E-6</v>
      </c>
      <c r="S37" s="16">
        <v>1.3078536E-7</v>
      </c>
      <c r="T37" s="16">
        <v>8.7763860000000002E-7</v>
      </c>
      <c r="U37" s="16">
        <v>1.9273631999999999E-5</v>
      </c>
      <c r="V37" s="16">
        <v>2.5812899999999999E-6</v>
      </c>
      <c r="W37" s="16" t="s">
        <v>422</v>
      </c>
      <c r="X37" s="16" t="s">
        <v>422</v>
      </c>
      <c r="Y37" s="16" t="s">
        <v>422</v>
      </c>
      <c r="Z37" s="16" t="s">
        <v>422</v>
      </c>
      <c r="AA37" s="16" t="s">
        <v>422</v>
      </c>
      <c r="AB37" s="16" t="s">
        <v>422</v>
      </c>
      <c r="AC37" s="16" t="s">
        <v>422</v>
      </c>
      <c r="AD37" s="16" t="s">
        <v>422</v>
      </c>
      <c r="AE37" s="68"/>
      <c r="AF37" s="16" t="s">
        <v>422</v>
      </c>
      <c r="AG37" s="16" t="s">
        <v>422</v>
      </c>
      <c r="AH37" s="16">
        <v>2279.4077338564498</v>
      </c>
      <c r="AI37" s="16" t="s">
        <v>422</v>
      </c>
      <c r="AJ37" s="16" t="s">
        <v>422</v>
      </c>
      <c r="AK37" s="16" t="s">
        <v>422</v>
      </c>
      <c r="AL37" s="23" t="s">
        <v>45</v>
      </c>
    </row>
    <row r="38" spans="1:38" s="2" customFormat="1" ht="26.25" customHeight="1" thickBot="1" x14ac:dyDescent="0.3">
      <c r="A38" s="29" t="s">
        <v>66</v>
      </c>
      <c r="B38" s="29" t="s">
        <v>97</v>
      </c>
      <c r="C38" s="30" t="s">
        <v>98</v>
      </c>
      <c r="D38" s="33"/>
      <c r="E38" s="16">
        <v>2.05644187</v>
      </c>
      <c r="F38" s="16">
        <v>0.15261702533999999</v>
      </c>
      <c r="G38" s="16">
        <v>4.4791573071E-3</v>
      </c>
      <c r="H38" s="16">
        <v>4.7430630967999998E-4</v>
      </c>
      <c r="I38" s="16">
        <v>0.11561631806140002</v>
      </c>
      <c r="J38" s="16">
        <v>0.12232524123199999</v>
      </c>
      <c r="K38" s="16">
        <v>0.15286096479700004</v>
      </c>
      <c r="L38" s="16">
        <v>6.3045507480399998E-2</v>
      </c>
      <c r="M38" s="16">
        <v>0.8635459499999999</v>
      </c>
      <c r="N38" s="16">
        <v>1.5611949999999998E-4</v>
      </c>
      <c r="O38" s="16">
        <v>7.8814513120999997E-4</v>
      </c>
      <c r="P38" s="16" t="s">
        <v>420</v>
      </c>
      <c r="Q38" s="16" t="s">
        <v>420</v>
      </c>
      <c r="R38" s="16">
        <v>3.2488648499000004E-3</v>
      </c>
      <c r="S38" s="16">
        <v>0.11510433804299999</v>
      </c>
      <c r="T38" s="16">
        <v>4.1264789959999998E-3</v>
      </c>
      <c r="U38" s="16">
        <v>5.2999814621E-4</v>
      </c>
      <c r="V38" s="16">
        <v>6.8905189631000008E-2</v>
      </c>
      <c r="W38" s="16" t="s">
        <v>420</v>
      </c>
      <c r="X38" s="16">
        <v>1.5755658435E-3</v>
      </c>
      <c r="Y38" s="16">
        <v>2.6618687188999998E-3</v>
      </c>
      <c r="Z38" s="16" t="s">
        <v>420</v>
      </c>
      <c r="AA38" s="16" t="s">
        <v>420</v>
      </c>
      <c r="AB38" s="16">
        <v>4.2374345624000007E-3</v>
      </c>
      <c r="AC38" s="16" t="s">
        <v>422</v>
      </c>
      <c r="AD38" s="16" t="s">
        <v>422</v>
      </c>
      <c r="AE38" s="68"/>
      <c r="AF38" s="16">
        <v>2545.6579605663583</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2.589603385952</v>
      </c>
      <c r="F39" s="16">
        <v>0.28028080590700005</v>
      </c>
      <c r="G39" s="16">
        <v>1.78925339713</v>
      </c>
      <c r="H39" s="16">
        <v>1.4108433000000001E-3</v>
      </c>
      <c r="I39" s="16">
        <v>9.5048727197000013E-2</v>
      </c>
      <c r="J39" s="16">
        <v>0.104539890052</v>
      </c>
      <c r="K39" s="16">
        <v>0.10529834047400001</v>
      </c>
      <c r="L39" s="16">
        <v>1.8203863569000001E-2</v>
      </c>
      <c r="M39" s="16">
        <v>1.7492747280619998</v>
      </c>
      <c r="N39" s="16">
        <v>4.7712122894129995E-2</v>
      </c>
      <c r="O39" s="16">
        <v>4.5062102457899995E-3</v>
      </c>
      <c r="P39" s="16">
        <v>1.0124507092000001E-2</v>
      </c>
      <c r="Q39" s="16">
        <v>4.3500520851E-2</v>
      </c>
      <c r="R39" s="16">
        <v>5.9571251171250006E-2</v>
      </c>
      <c r="S39" s="16">
        <v>4.1902162980424998E-2</v>
      </c>
      <c r="T39" s="16">
        <v>0.22540529786655999</v>
      </c>
      <c r="U39" s="16">
        <v>2.0036615491999996E-3</v>
      </c>
      <c r="V39" s="16">
        <v>7.2242471143129997E-2</v>
      </c>
      <c r="W39" s="16">
        <v>0.17618584479999999</v>
      </c>
      <c r="X39" s="16">
        <v>0.11314705366110001</v>
      </c>
      <c r="Y39" s="16">
        <v>0.12830473803174</v>
      </c>
      <c r="Z39" s="16">
        <v>8.5021880525340002E-2</v>
      </c>
      <c r="AA39" s="16">
        <v>4.3056548777639994E-2</v>
      </c>
      <c r="AB39" s="16">
        <v>0.36953022093900001</v>
      </c>
      <c r="AC39" s="16">
        <v>4.213949669E-2</v>
      </c>
      <c r="AD39" s="16">
        <v>4.0178780796809997E-2</v>
      </c>
      <c r="AE39" s="68"/>
      <c r="AF39" s="16">
        <v>15519.434188098001</v>
      </c>
      <c r="AG39" s="16">
        <v>0</v>
      </c>
      <c r="AH39" s="16">
        <v>45385.771073543998</v>
      </c>
      <c r="AI39" s="16">
        <v>474.37989999999996</v>
      </c>
      <c r="AJ39" s="16">
        <v>1153.1389999999999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8.0252448144499997</v>
      </c>
      <c r="F41" s="16">
        <v>5.677902790768</v>
      </c>
      <c r="G41" s="16">
        <v>10.5601716563</v>
      </c>
      <c r="H41" s="16">
        <v>0.575957934876</v>
      </c>
      <c r="I41" s="16">
        <v>7.10730188543236</v>
      </c>
      <c r="J41" s="16">
        <v>7.2681182606323604</v>
      </c>
      <c r="K41" s="16">
        <v>7.6764596362323605</v>
      </c>
      <c r="L41" s="16">
        <v>0.72502933503321676</v>
      </c>
      <c r="M41" s="16">
        <v>41.353345460729997</v>
      </c>
      <c r="N41" s="16">
        <v>0.55231442065299996</v>
      </c>
      <c r="O41" s="16">
        <v>0.131459220834</v>
      </c>
      <c r="P41" s="16">
        <v>3.7981562215999999E-2</v>
      </c>
      <c r="Q41" s="16">
        <v>1.7979518787999998E-2</v>
      </c>
      <c r="R41" s="16">
        <v>0.27147791527999998</v>
      </c>
      <c r="S41" s="16">
        <v>0.11424286907599999</v>
      </c>
      <c r="T41" s="16">
        <v>4.8734406546000003E-2</v>
      </c>
      <c r="U41" s="16">
        <v>1.0757473268000001E-2</v>
      </c>
      <c r="V41" s="16">
        <v>5.5991932380879996</v>
      </c>
      <c r="W41" s="16">
        <v>7.07737572</v>
      </c>
      <c r="X41" s="16">
        <v>1.4348414333740001</v>
      </c>
      <c r="Y41" s="16">
        <v>1.4023123526250001</v>
      </c>
      <c r="Z41" s="16">
        <v>0.59503853248799998</v>
      </c>
      <c r="AA41" s="16">
        <v>0.79986533037800001</v>
      </c>
      <c r="AB41" s="16">
        <v>4.232057649363</v>
      </c>
      <c r="AC41" s="16">
        <v>5.0668938610999997E-2</v>
      </c>
      <c r="AD41" s="16">
        <v>0.39759654140599998</v>
      </c>
      <c r="AE41" s="68"/>
      <c r="AF41" s="16">
        <v>96638.925439999992</v>
      </c>
      <c r="AG41" s="16">
        <v>2336.273921</v>
      </c>
      <c r="AH41" s="16">
        <v>87021.125128238404</v>
      </c>
      <c r="AI41" s="16">
        <v>9844.0897710000008</v>
      </c>
      <c r="AJ41" s="16" t="s">
        <v>422</v>
      </c>
      <c r="AK41" s="16" t="s">
        <v>422</v>
      </c>
      <c r="AL41" s="23" t="s">
        <v>45</v>
      </c>
    </row>
    <row r="42" spans="1:38" s="2" customFormat="1" ht="26.25" customHeight="1" thickBot="1" x14ac:dyDescent="0.3">
      <c r="A42" s="29" t="s">
        <v>66</v>
      </c>
      <c r="B42" s="29" t="s">
        <v>103</v>
      </c>
      <c r="C42" s="30" t="s">
        <v>104</v>
      </c>
      <c r="D42" s="31"/>
      <c r="E42" s="16">
        <v>0.11314805999999999</v>
      </c>
      <c r="F42" s="16">
        <v>0.78240664000000004</v>
      </c>
      <c r="G42" s="16">
        <v>8.6753999999999998E-4</v>
      </c>
      <c r="H42" s="16">
        <v>1.3272000000000002E-4</v>
      </c>
      <c r="I42" s="16">
        <v>4.3466200000000007E-3</v>
      </c>
      <c r="J42" s="16">
        <v>4.5718400000000006E-3</v>
      </c>
      <c r="K42" s="16">
        <v>4.8238800000000009E-3</v>
      </c>
      <c r="L42" s="16">
        <v>5.4354000000000002E-4</v>
      </c>
      <c r="M42" s="16">
        <v>7.9464708399999999</v>
      </c>
      <c r="N42" s="16">
        <v>2.2620000000000001E-2</v>
      </c>
      <c r="O42" s="16">
        <v>1.3413929999999999E-4</v>
      </c>
      <c r="P42" s="16" t="s">
        <v>420</v>
      </c>
      <c r="Q42" s="16" t="s">
        <v>420</v>
      </c>
      <c r="R42" s="16">
        <v>1.0501099999999999E-3</v>
      </c>
      <c r="S42" s="16">
        <v>3.2739999999999998E-2</v>
      </c>
      <c r="T42" s="16">
        <v>9.5717999999999997E-4</v>
      </c>
      <c r="U42" s="16">
        <v>1.28777E-4</v>
      </c>
      <c r="V42" s="16">
        <v>1.6890000000000002E-2</v>
      </c>
      <c r="W42" s="16" t="s">
        <v>420</v>
      </c>
      <c r="X42" s="16">
        <v>4.2711399999999998E-4</v>
      </c>
      <c r="Y42" s="16">
        <v>4.3864299999999995E-4</v>
      </c>
      <c r="Z42" s="16" t="s">
        <v>420</v>
      </c>
      <c r="AA42" s="16" t="s">
        <v>420</v>
      </c>
      <c r="AB42" s="16">
        <v>8.6575699999999998E-4</v>
      </c>
      <c r="AC42" s="16" t="s">
        <v>422</v>
      </c>
      <c r="AD42" s="16" t="s">
        <v>422</v>
      </c>
      <c r="AE42" s="68"/>
      <c r="AF42" s="16">
        <v>596.04383280844525</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2.0610125091299998</v>
      </c>
      <c r="F43" s="16">
        <v>0.32456497561700004</v>
      </c>
      <c r="G43" s="16">
        <v>5.7036928698200002</v>
      </c>
      <c r="H43" s="16" t="s">
        <v>420</v>
      </c>
      <c r="I43" s="16">
        <v>0.456881705267</v>
      </c>
      <c r="J43" s="16">
        <v>0.56998170526699998</v>
      </c>
      <c r="K43" s="16">
        <v>0.57814170526699993</v>
      </c>
      <c r="L43" s="16">
        <v>4.8811213431999997E-2</v>
      </c>
      <c r="M43" s="16">
        <v>2.45764941838</v>
      </c>
      <c r="N43" s="16">
        <v>0.26010070991000001</v>
      </c>
      <c r="O43" s="16">
        <v>5.3617058100000007E-3</v>
      </c>
      <c r="P43" s="16">
        <v>8.1179267500000006E-3</v>
      </c>
      <c r="Q43" s="16">
        <v>1.4640649436E-2</v>
      </c>
      <c r="R43" s="16">
        <v>0.207009481051</v>
      </c>
      <c r="S43" s="16">
        <v>5.43343742E-2</v>
      </c>
      <c r="T43" s="16">
        <v>1.9519616604609999</v>
      </c>
      <c r="U43" s="16">
        <v>1.8012925130000002E-3</v>
      </c>
      <c r="V43" s="16">
        <v>0.30976415333099999</v>
      </c>
      <c r="W43" s="16">
        <v>0.48452339230000002</v>
      </c>
      <c r="X43" s="16">
        <v>0.137273020849</v>
      </c>
      <c r="Y43" s="16">
        <v>0.177185995432</v>
      </c>
      <c r="Z43" s="16">
        <v>8.497741674699999E-2</v>
      </c>
      <c r="AA43" s="16">
        <v>5.9570969166000007E-2</v>
      </c>
      <c r="AB43" s="16">
        <v>0.45900740218600006</v>
      </c>
      <c r="AC43" s="16">
        <v>5.5806330000000002E-4</v>
      </c>
      <c r="AD43" s="16">
        <v>0.13872003081200002</v>
      </c>
      <c r="AE43" s="68"/>
      <c r="AF43" s="16">
        <v>16144.81968215813</v>
      </c>
      <c r="AG43" s="16">
        <v>816</v>
      </c>
      <c r="AH43" s="16">
        <v>6740.9853800255996</v>
      </c>
      <c r="AI43" s="16" t="s">
        <v>422</v>
      </c>
      <c r="AJ43" s="16" t="s">
        <v>422</v>
      </c>
      <c r="AK43" s="16" t="s">
        <v>422</v>
      </c>
      <c r="AL43" s="23" t="s">
        <v>45</v>
      </c>
    </row>
    <row r="44" spans="1:38" s="2" customFormat="1" ht="26.25" customHeight="1" thickBot="1" x14ac:dyDescent="0.3">
      <c r="A44" s="29" t="s">
        <v>66</v>
      </c>
      <c r="B44" s="29" t="s">
        <v>107</v>
      </c>
      <c r="C44" s="30" t="s">
        <v>108</v>
      </c>
      <c r="D44" s="31"/>
      <c r="E44" s="16">
        <v>3.5546391100000005</v>
      </c>
      <c r="F44" s="16">
        <v>0.84252311999999996</v>
      </c>
      <c r="G44" s="16">
        <v>6.23755664E-3</v>
      </c>
      <c r="H44" s="16">
        <v>6.46993544E-4</v>
      </c>
      <c r="I44" s="16">
        <v>0.13450224945</v>
      </c>
      <c r="J44" s="16">
        <v>0.15217397945</v>
      </c>
      <c r="K44" s="16">
        <v>0.33084785945000006</v>
      </c>
      <c r="L44" s="16">
        <v>6.5823538170000001E-2</v>
      </c>
      <c r="M44" s="16">
        <v>1.9193256299999999</v>
      </c>
      <c r="N44" s="16">
        <v>3.6552759999999998E-3</v>
      </c>
      <c r="O44" s="16">
        <v>3.1979094749999999E-3</v>
      </c>
      <c r="P44" s="16" t="s">
        <v>420</v>
      </c>
      <c r="Q44" s="16" t="s">
        <v>420</v>
      </c>
      <c r="R44" s="16">
        <v>8.6629929200000011E-3</v>
      </c>
      <c r="S44" s="16">
        <v>0.41867193657000001</v>
      </c>
      <c r="T44" s="16">
        <v>1.0321720159E-2</v>
      </c>
      <c r="U44" s="16">
        <v>7.3698685999999995E-4</v>
      </c>
      <c r="V44" s="16">
        <v>0.24084768340000001</v>
      </c>
      <c r="W44" s="16" t="s">
        <v>420</v>
      </c>
      <c r="X44" s="16">
        <v>2.3800342399999995E-3</v>
      </c>
      <c r="Y44" s="16">
        <v>3.9491658500000002E-3</v>
      </c>
      <c r="Z44" s="16" t="s">
        <v>420</v>
      </c>
      <c r="AA44" s="16" t="s">
        <v>420</v>
      </c>
      <c r="AB44" s="16">
        <v>6.3292000899999989E-3</v>
      </c>
      <c r="AC44" s="16" t="s">
        <v>420</v>
      </c>
      <c r="AD44" s="16" t="s">
        <v>422</v>
      </c>
      <c r="AE44" s="68"/>
      <c r="AF44" s="16">
        <v>3556.6552405899588</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0.28586353125887998</v>
      </c>
      <c r="F45" s="16">
        <v>1.1891370839521799E-2</v>
      </c>
      <c r="G45" s="16">
        <v>9.4885300049139795E-2</v>
      </c>
      <c r="H45" s="16">
        <v>4.74426500245699E-5</v>
      </c>
      <c r="I45" s="16">
        <v>9.6510608058651901E-3</v>
      </c>
      <c r="J45" s="16">
        <v>1.01872308506355E-2</v>
      </c>
      <c r="K45" s="16">
        <v>1.0723400895405801E-2</v>
      </c>
      <c r="L45" s="16">
        <v>3.37787128225736E-3</v>
      </c>
      <c r="M45" s="16">
        <v>6.0554073302189697E-2</v>
      </c>
      <c r="N45" s="16">
        <v>4.7442650024570002E-4</v>
      </c>
      <c r="O45" s="16">
        <v>4.7442650024570002E-5</v>
      </c>
      <c r="P45" s="16">
        <v>2.3721325012285001E-4</v>
      </c>
      <c r="Q45" s="16">
        <v>2.3721325012285001E-4</v>
      </c>
      <c r="R45" s="16" t="s">
        <v>420</v>
      </c>
      <c r="S45" s="16">
        <v>2.3721325012285001E-4</v>
      </c>
      <c r="T45" s="16">
        <v>3.3209855017199001E-4</v>
      </c>
      <c r="U45" s="16">
        <v>9.4885300049140004E-4</v>
      </c>
      <c r="V45" s="16">
        <v>2.37213250122849E-3</v>
      </c>
      <c r="W45" s="16" t="s">
        <v>420</v>
      </c>
      <c r="X45" s="16">
        <v>2.0933767415408E-4</v>
      </c>
      <c r="Y45" s="16">
        <v>2.0933767415408E-4</v>
      </c>
      <c r="Z45" s="16">
        <v>7.9647410935549997E-5</v>
      </c>
      <c r="AA45" s="16" t="s">
        <v>420</v>
      </c>
      <c r="AB45" s="16">
        <v>4.9832275924371005E-4</v>
      </c>
      <c r="AC45" s="16" t="s">
        <v>422</v>
      </c>
      <c r="AD45" s="16" t="s">
        <v>422</v>
      </c>
      <c r="AE45" s="68"/>
      <c r="AF45" s="16">
        <v>2872.53606285265</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0.49802008228725497</v>
      </c>
      <c r="F47" s="16">
        <v>8.9990098328456739E-2</v>
      </c>
      <c r="G47" s="16">
        <v>1.473595331331839E-2</v>
      </c>
      <c r="H47" s="16">
        <v>6.3863739000000001E-6</v>
      </c>
      <c r="I47" s="16">
        <v>8.7614882175711794E-3</v>
      </c>
      <c r="J47" s="16">
        <v>8.8670550445711805E-3</v>
      </c>
      <c r="K47" s="16">
        <v>9.5925183645711801E-3</v>
      </c>
      <c r="L47" s="16">
        <v>5.8084820802283797E-3</v>
      </c>
      <c r="M47" s="16">
        <v>2.8500174230528494</v>
      </c>
      <c r="N47" s="16">
        <v>2.3228999999999998E-6</v>
      </c>
      <c r="O47" s="16">
        <v>1.1335875099999999E-5</v>
      </c>
      <c r="P47" s="16" t="s">
        <v>420</v>
      </c>
      <c r="Q47" s="16" t="s">
        <v>420</v>
      </c>
      <c r="R47" s="16">
        <v>6.1278717999999996E-5</v>
      </c>
      <c r="S47" s="16">
        <v>2.0029585000000002E-3</v>
      </c>
      <c r="T47" s="16">
        <v>6.3750798999999997E-5</v>
      </c>
      <c r="U47" s="16">
        <v>8.7684180999999998E-6</v>
      </c>
      <c r="V47" s="16">
        <v>1.0101092099999999E-3</v>
      </c>
      <c r="W47" s="16" t="s">
        <v>420</v>
      </c>
      <c r="X47" s="16">
        <v>1.9923178999999998E-5</v>
      </c>
      <c r="Y47" s="16">
        <v>3.7130106000000002E-5</v>
      </c>
      <c r="Z47" s="16" t="s">
        <v>420</v>
      </c>
      <c r="AA47" s="16" t="s">
        <v>420</v>
      </c>
      <c r="AB47" s="16">
        <v>5.7053284999999997E-5</v>
      </c>
      <c r="AC47" s="16" t="s">
        <v>422</v>
      </c>
      <c r="AD47" s="16" t="s">
        <v>422</v>
      </c>
      <c r="AE47" s="68"/>
      <c r="AF47" s="16">
        <v>1499.4037628979945</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1260</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1440.5522760000001</v>
      </c>
      <c r="AL51" s="23" t="s">
        <v>435</v>
      </c>
    </row>
    <row r="52" spans="1:38" s="2" customFormat="1" ht="26.25" customHeight="1" thickBot="1" x14ac:dyDescent="0.3">
      <c r="A52" s="29" t="s">
        <v>115</v>
      </c>
      <c r="B52" s="29" t="s">
        <v>125</v>
      </c>
      <c r="C52" s="30" t="s">
        <v>386</v>
      </c>
      <c r="D52" s="31"/>
      <c r="E52" s="16">
        <v>2.1423225568848399E-4</v>
      </c>
      <c r="F52" s="16">
        <v>8.79178694248189</v>
      </c>
      <c r="G52" s="16">
        <v>9.5876335435967491E-3</v>
      </c>
      <c r="H52" s="16" t="s">
        <v>422</v>
      </c>
      <c r="I52" s="16">
        <v>0.3486116889051552</v>
      </c>
      <c r="J52" s="16">
        <v>0.72225107081186113</v>
      </c>
      <c r="K52" s="16">
        <v>0.99603339687187098</v>
      </c>
      <c r="L52" s="16">
        <v>1.08069623560598E-3</v>
      </c>
      <c r="M52" s="16">
        <v>1.1766188444196699</v>
      </c>
      <c r="N52" s="16">
        <v>1.1414463008825602</v>
      </c>
      <c r="O52" s="16">
        <v>0.23258251333596799</v>
      </c>
      <c r="P52" s="16">
        <v>0.23981918201670399</v>
      </c>
      <c r="Q52" s="16">
        <v>7.3281782087551997E-2</v>
      </c>
      <c r="R52" s="16">
        <v>0.12838040318336</v>
      </c>
      <c r="S52" s="16">
        <v>0.57407058396608002</v>
      </c>
      <c r="T52" s="16">
        <v>5.3658560499999997</v>
      </c>
      <c r="U52" s="16">
        <v>8.2016672908799999E-3</v>
      </c>
      <c r="V52" s="16">
        <v>0.75519083236649598</v>
      </c>
      <c r="W52" s="16">
        <v>6.7617559999999993E-2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2.0249456879999999</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1.1190454897092712</v>
      </c>
      <c r="AL53" s="23" t="s">
        <v>129</v>
      </c>
    </row>
    <row r="54" spans="1:38" s="2" customFormat="1" ht="37.5" customHeight="1" thickBot="1" x14ac:dyDescent="0.3">
      <c r="A54" s="29" t="s">
        <v>115</v>
      </c>
      <c r="B54" s="29" t="s">
        <v>130</v>
      </c>
      <c r="C54" s="30" t="s">
        <v>131</v>
      </c>
      <c r="D54" s="31"/>
      <c r="E54" s="16" t="s">
        <v>422</v>
      </c>
      <c r="F54" s="16">
        <v>1.9512917829397101</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409406.4</v>
      </c>
      <c r="AL54" s="23" t="s">
        <v>438</v>
      </c>
    </row>
    <row r="55" spans="1:38" s="2" customFormat="1" ht="26.25" customHeight="1" thickBot="1" x14ac:dyDescent="0.3">
      <c r="A55" s="29" t="s">
        <v>115</v>
      </c>
      <c r="B55" s="29" t="s">
        <v>132</v>
      </c>
      <c r="C55" s="30" t="s">
        <v>133</v>
      </c>
      <c r="D55" s="31"/>
      <c r="E55" s="16">
        <v>5.7238771705457242E-2</v>
      </c>
      <c r="F55" s="16">
        <v>6.0503876071657898E-3</v>
      </c>
      <c r="G55" s="16">
        <v>1.8626362330724324</v>
      </c>
      <c r="H55" s="16" t="s">
        <v>420</v>
      </c>
      <c r="I55" s="16">
        <v>7.5821732277707443E-2</v>
      </c>
      <c r="J55" s="16">
        <v>7.5821732277707443E-2</v>
      </c>
      <c r="K55" s="16">
        <v>7.5821732277707443E-2</v>
      </c>
      <c r="L55" s="16">
        <v>6.0657385822165955E-2</v>
      </c>
      <c r="M55" s="16">
        <v>0.10365119347958429</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555.63592481800003</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0.52594320031299124</v>
      </c>
      <c r="F59" s="16">
        <v>3.7450999999999998E-2</v>
      </c>
      <c r="G59" s="16">
        <v>0.10940469067955004</v>
      </c>
      <c r="H59" s="16" t="s">
        <v>423</v>
      </c>
      <c r="I59" s="16">
        <v>4.4116675504000002E-2</v>
      </c>
      <c r="J59" s="16">
        <v>5.5244888654399998E-2</v>
      </c>
      <c r="K59" s="16">
        <v>6.1340110560000001E-2</v>
      </c>
      <c r="L59" s="16">
        <v>1.2352669141119999E-4</v>
      </c>
      <c r="M59" s="16" t="s">
        <v>423</v>
      </c>
      <c r="N59" s="16">
        <v>0.20532791419928301</v>
      </c>
      <c r="O59" s="16">
        <v>8.8702135894122999E-2</v>
      </c>
      <c r="P59" s="16">
        <v>1.3837254979242E-2</v>
      </c>
      <c r="Q59" s="16">
        <v>2.4120737186581E-2</v>
      </c>
      <c r="R59" s="16">
        <v>1.8779644106138998E-2</v>
      </c>
      <c r="S59" s="16" t="s">
        <v>423</v>
      </c>
      <c r="T59" s="16">
        <v>1.0960180541806998E-2</v>
      </c>
      <c r="U59" s="16">
        <v>1.7188169559999997</v>
      </c>
      <c r="V59" s="16">
        <v>2.1899999999999999E-2</v>
      </c>
      <c r="W59" s="16">
        <v>6.7595590000000001E-3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450.63723900000002</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7.02503571277108E-2</v>
      </c>
      <c r="J61" s="16">
        <v>0.70250357127710805</v>
      </c>
      <c r="K61" s="16">
        <v>2.3285329333762901</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1880665.7357803246</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0.35665402925969319</v>
      </c>
      <c r="F63" s="16">
        <v>1.8520300000000001</v>
      </c>
      <c r="G63" s="16">
        <v>11.265166616829385</v>
      </c>
      <c r="H63" s="16" t="s">
        <v>420</v>
      </c>
      <c r="I63" s="16">
        <v>0.73415488827602338</v>
      </c>
      <c r="J63" s="16">
        <v>0.77005509312561027</v>
      </c>
      <c r="K63" s="16">
        <v>0.92952685352033881</v>
      </c>
      <c r="L63" s="16">
        <v>2.0556336871728658E-3</v>
      </c>
      <c r="M63" s="16">
        <v>4.6544890857082981</v>
      </c>
      <c r="N63" s="16">
        <v>1.8839700000000001E-2</v>
      </c>
      <c r="O63" s="16">
        <v>6.2798999999999997E-3</v>
      </c>
      <c r="P63" s="16">
        <v>1.2559800000000001E-4</v>
      </c>
      <c r="Q63" s="16">
        <v>1.67464E-3</v>
      </c>
      <c r="R63" s="16">
        <v>2.0933000000000002E-3</v>
      </c>
      <c r="S63" s="16" t="s">
        <v>420</v>
      </c>
      <c r="T63" s="16">
        <v>1.2559800000000001E-4</v>
      </c>
      <c r="U63" s="16">
        <v>8.3732000000000001E-2</v>
      </c>
      <c r="V63" s="16" t="s">
        <v>420</v>
      </c>
      <c r="W63" s="16">
        <v>5.6959093087999998E-2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0.13897453859800701</v>
      </c>
      <c r="F64" s="16" t="s">
        <v>423</v>
      </c>
      <c r="G64" s="16" t="s">
        <v>420</v>
      </c>
      <c r="H64" s="16" t="s">
        <v>420</v>
      </c>
      <c r="I64" s="16" t="s">
        <v>423</v>
      </c>
      <c r="J64" s="16" t="s">
        <v>423</v>
      </c>
      <c r="K64" s="16" t="s">
        <v>423</v>
      </c>
      <c r="L64" s="16" t="s">
        <v>423</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660.56600000000003</v>
      </c>
      <c r="AL64" s="23" t="s">
        <v>154</v>
      </c>
    </row>
    <row r="65" spans="1:38" s="2" customFormat="1" ht="26.25" customHeight="1" thickBot="1" x14ac:dyDescent="0.3">
      <c r="A65" s="29" t="s">
        <v>49</v>
      </c>
      <c r="B65" s="29" t="s">
        <v>155</v>
      </c>
      <c r="C65" s="30" t="s">
        <v>156</v>
      </c>
      <c r="D65" s="31"/>
      <c r="E65" s="16">
        <v>0.67446403025602897</v>
      </c>
      <c r="F65" s="16" t="s">
        <v>422</v>
      </c>
      <c r="G65" s="16" t="s">
        <v>422</v>
      </c>
      <c r="H65" s="16">
        <v>0.117237304241208</v>
      </c>
      <c r="I65" s="16" t="s">
        <v>423</v>
      </c>
      <c r="J65" s="16" t="s">
        <v>423</v>
      </c>
      <c r="K65" s="16" t="s">
        <v>423</v>
      </c>
      <c r="L65" s="16" t="s">
        <v>423</v>
      </c>
      <c r="M65" s="16">
        <v>0.24587567598892901</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1180.2380000000001</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3.7265153698366998E-2</v>
      </c>
      <c r="F68" s="16" t="s">
        <v>422</v>
      </c>
      <c r="G68" s="16">
        <v>0.39636873034265802</v>
      </c>
      <c r="H68" s="16" t="s">
        <v>422</v>
      </c>
      <c r="I68" s="16" t="s">
        <v>423</v>
      </c>
      <c r="J68" s="16" t="s">
        <v>423</v>
      </c>
      <c r="K68" s="16" t="s">
        <v>423</v>
      </c>
      <c r="L68" s="16" t="s">
        <v>423</v>
      </c>
      <c r="M68" s="16">
        <v>1.5299999999999999E-2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5.5268847849212905</v>
      </c>
      <c r="F70" s="16">
        <v>11.882739533000001</v>
      </c>
      <c r="G70" s="16">
        <v>3.5366426398417299</v>
      </c>
      <c r="H70" s="16">
        <v>0.5816616957587919</v>
      </c>
      <c r="I70" s="16">
        <v>0.27559938753796004</v>
      </c>
      <c r="J70" s="16">
        <v>0.44223236417856004</v>
      </c>
      <c r="K70" s="16">
        <v>0.57004771650600006</v>
      </c>
      <c r="L70" s="16">
        <v>6.6751347196215588E-2</v>
      </c>
      <c r="M70" s="16">
        <v>1.3941295138427681</v>
      </c>
      <c r="N70" s="16" t="s">
        <v>420</v>
      </c>
      <c r="O70" s="16" t="s">
        <v>420</v>
      </c>
      <c r="P70" s="16">
        <v>0.3453</v>
      </c>
      <c r="Q70" s="16" t="s">
        <v>420</v>
      </c>
      <c r="R70" s="16" t="s">
        <v>420</v>
      </c>
      <c r="S70" s="16" t="s">
        <v>420</v>
      </c>
      <c r="T70" s="16">
        <v>0.75</v>
      </c>
      <c r="U70" s="16" t="s">
        <v>420</v>
      </c>
      <c r="V70" s="16">
        <v>0.22599999999999998</v>
      </c>
      <c r="W70" s="16">
        <v>0.130228814</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4.6006398035665139</v>
      </c>
      <c r="F72" s="16">
        <v>1.1169750000000001</v>
      </c>
      <c r="G72" s="16">
        <v>5.6924986970412101</v>
      </c>
      <c r="H72" s="16">
        <v>6.0999999999999999E-2</v>
      </c>
      <c r="I72" s="16">
        <v>0.96218392644149098</v>
      </c>
      <c r="J72" s="16">
        <v>1.1675048709768809</v>
      </c>
      <c r="K72" s="16">
        <v>1.2281033200000002</v>
      </c>
      <c r="L72" s="16">
        <v>0.1129282108824415</v>
      </c>
      <c r="M72" s="16">
        <v>212.37028600985042</v>
      </c>
      <c r="N72" s="16">
        <v>35.099336580447606</v>
      </c>
      <c r="O72" s="16">
        <v>0.53982044216483005</v>
      </c>
      <c r="P72" s="16">
        <v>0.13736240704799998</v>
      </c>
      <c r="Q72" s="16">
        <v>3.7382035944899999E-2</v>
      </c>
      <c r="R72" s="16">
        <v>0.49822263944900003</v>
      </c>
      <c r="S72" s="16">
        <v>1.3602244857779979</v>
      </c>
      <c r="T72" s="16">
        <v>0.36013153000000003</v>
      </c>
      <c r="U72" s="16">
        <v>2.0453441999999999E-2</v>
      </c>
      <c r="V72" s="16">
        <v>35.4926065553</v>
      </c>
      <c r="W72" s="16">
        <v>6.3041579299999997</v>
      </c>
      <c r="X72" s="16">
        <v>2.6384851979999999E-2</v>
      </c>
      <c r="Y72" s="16">
        <v>5.1823847460000003E-2</v>
      </c>
      <c r="Z72" s="16">
        <v>1.496481509E-2</v>
      </c>
      <c r="AA72" s="16">
        <v>2.465579612E-2</v>
      </c>
      <c r="AB72" s="16">
        <v>0.1178293106</v>
      </c>
      <c r="AC72" s="16">
        <v>0.20369601800000001</v>
      </c>
      <c r="AD72" s="16" t="s">
        <v>422</v>
      </c>
      <c r="AE72" s="68"/>
      <c r="AF72" s="16" t="s">
        <v>422</v>
      </c>
      <c r="AG72" s="16" t="s">
        <v>422</v>
      </c>
      <c r="AH72" s="16" t="s">
        <v>422</v>
      </c>
      <c r="AI72" s="16" t="s">
        <v>422</v>
      </c>
      <c r="AJ72" s="16" t="s">
        <v>422</v>
      </c>
      <c r="AK72" s="16">
        <v>5836.0309999999999</v>
      </c>
      <c r="AL72" s="23" t="s">
        <v>175</v>
      </c>
    </row>
    <row r="73" spans="1:38" s="2" customFormat="1" ht="26.25" customHeight="1" thickBot="1" x14ac:dyDescent="0.3">
      <c r="A73" s="29" t="s">
        <v>49</v>
      </c>
      <c r="B73" s="29" t="s">
        <v>176</v>
      </c>
      <c r="C73" s="30" t="s">
        <v>177</v>
      </c>
      <c r="D73" s="31"/>
      <c r="E73" s="16">
        <v>1.3867836522420501E-2</v>
      </c>
      <c r="F73" s="16" t="s">
        <v>420</v>
      </c>
      <c r="G73" s="16">
        <v>0.32399938118299798</v>
      </c>
      <c r="H73" s="16" t="s">
        <v>420</v>
      </c>
      <c r="I73" s="16" t="s">
        <v>423</v>
      </c>
      <c r="J73" s="16" t="s">
        <v>423</v>
      </c>
      <c r="K73" s="16" t="s">
        <v>423</v>
      </c>
      <c r="L73" s="16" t="s">
        <v>423</v>
      </c>
      <c r="M73" s="16">
        <v>2.5995854725840099E-2</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6.1464746497215401E-2</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1.3016531520000001E-4</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423</v>
      </c>
      <c r="J78" s="16" t="s">
        <v>423</v>
      </c>
      <c r="K78" s="16" t="s">
        <v>423</v>
      </c>
      <c r="L78" s="16" t="s">
        <v>423</v>
      </c>
      <c r="M78" s="16" t="s">
        <v>423</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0.51410424391350795</v>
      </c>
      <c r="F80" s="16">
        <v>0.6715679</v>
      </c>
      <c r="G80" s="16">
        <v>3.6980077379131759</v>
      </c>
      <c r="H80" s="16">
        <v>1.2128E-2</v>
      </c>
      <c r="I80" s="16">
        <v>4.6774715005838026E-2</v>
      </c>
      <c r="J80" s="16">
        <v>6.617971135883513E-2</v>
      </c>
      <c r="K80" s="16">
        <v>7.0963796999999995E-2</v>
      </c>
      <c r="L80" s="16">
        <v>5.3667656154366999E-5</v>
      </c>
      <c r="M80" s="16">
        <v>0.27604405288176248</v>
      </c>
      <c r="N80" s="16">
        <v>8.3486818875803781</v>
      </c>
      <c r="O80" s="16">
        <v>0.19623853504689201</v>
      </c>
      <c r="P80" s="16">
        <v>0.177694343999587</v>
      </c>
      <c r="Q80" s="16">
        <v>0.82144485056840399</v>
      </c>
      <c r="R80" s="16">
        <v>3.034794418829E-2</v>
      </c>
      <c r="S80" s="16">
        <v>1.7161942246063671</v>
      </c>
      <c r="T80" s="16">
        <v>0.132557508950818</v>
      </c>
      <c r="U80" s="16">
        <v>1.4274</v>
      </c>
      <c r="V80" s="16">
        <v>18.733245275182412</v>
      </c>
      <c r="W80" s="16">
        <v>0.18403127799999999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1.0415810864400519E-2</v>
      </c>
      <c r="J81" s="16">
        <v>4.1023273724567398E-2</v>
      </c>
      <c r="K81" s="16">
        <v>0.12265605144066753</v>
      </c>
      <c r="L81" s="16">
        <v>1.3117190420320999E-5</v>
      </c>
      <c r="M81" s="16">
        <v>0.14599999999999999</v>
      </c>
      <c r="N81" s="16">
        <v>0.41263919999999998</v>
      </c>
      <c r="O81" s="16">
        <v>8.0235399999999991E-3</v>
      </c>
      <c r="P81" s="16" t="s">
        <v>420</v>
      </c>
      <c r="Q81" s="16">
        <v>1.7193300000000002E-2</v>
      </c>
      <c r="R81" s="16">
        <v>0.19604049479999999</v>
      </c>
      <c r="S81" s="16">
        <v>7.54E-4</v>
      </c>
      <c r="T81" s="16" t="s">
        <v>420</v>
      </c>
      <c r="U81" s="16" t="s">
        <v>420</v>
      </c>
      <c r="V81" s="16">
        <v>2.1029497106871999</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7.3914343402439</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6016024</v>
      </c>
      <c r="AL82" s="23" t="s">
        <v>431</v>
      </c>
    </row>
    <row r="83" spans="1:38" s="2" customFormat="1" ht="26.25" customHeight="1" thickBot="1" x14ac:dyDescent="0.3">
      <c r="A83" s="29" t="s">
        <v>49</v>
      </c>
      <c r="B83" s="100" t="s">
        <v>205</v>
      </c>
      <c r="C83" s="35" t="s">
        <v>206</v>
      </c>
      <c r="D83" s="31"/>
      <c r="E83" s="16">
        <v>3.8098000000000007E-2</v>
      </c>
      <c r="F83" s="16">
        <v>3.5520000000000003E-2</v>
      </c>
      <c r="G83" s="16">
        <v>3.6631999999999998E-2</v>
      </c>
      <c r="H83" s="16" t="s">
        <v>420</v>
      </c>
      <c r="I83" s="16">
        <v>5.6371616933333342E-3</v>
      </c>
      <c r="J83" s="16">
        <v>5.6371616933333342E-3</v>
      </c>
      <c r="K83" s="16">
        <v>8.0530881333333318E-2</v>
      </c>
      <c r="L83" s="16">
        <v>1.5784052741333998E-5</v>
      </c>
      <c r="M83" s="16">
        <v>0.29828299999999996</v>
      </c>
      <c r="N83" s="16" t="s">
        <v>422</v>
      </c>
      <c r="O83" s="16" t="s">
        <v>422</v>
      </c>
      <c r="P83" s="16" t="s">
        <v>422</v>
      </c>
      <c r="Q83" s="16" t="s">
        <v>422</v>
      </c>
      <c r="R83" s="16" t="s">
        <v>422</v>
      </c>
      <c r="S83" s="16" t="s">
        <v>422</v>
      </c>
      <c r="T83" s="16" t="s">
        <v>422</v>
      </c>
      <c r="U83" s="16" t="s">
        <v>422</v>
      </c>
      <c r="V83" s="16" t="s">
        <v>422</v>
      </c>
      <c r="W83" s="16">
        <v>1.8972800000000001E-2</v>
      </c>
      <c r="X83" s="16">
        <v>2.1570779199637899E-3</v>
      </c>
      <c r="Y83" s="16">
        <v>4.5934555037597001E-4</v>
      </c>
      <c r="Z83" s="16">
        <v>2.1676370469308999E-6</v>
      </c>
      <c r="AA83" s="16">
        <v>2.1676370469308999E-6</v>
      </c>
      <c r="AB83" s="16">
        <v>2.6207587444336301E-3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0.16167043437813428</v>
      </c>
      <c r="F85" s="16">
        <v>18.11503325750013</v>
      </c>
      <c r="G85" s="16">
        <v>6.8879643179859725E-3</v>
      </c>
      <c r="H85" s="16" t="s">
        <v>420</v>
      </c>
      <c r="I85" s="16" t="s">
        <v>422</v>
      </c>
      <c r="J85" s="16" t="s">
        <v>422</v>
      </c>
      <c r="K85" s="16" t="s">
        <v>422</v>
      </c>
      <c r="L85" s="16" t="s">
        <v>422</v>
      </c>
      <c r="M85" s="16">
        <v>7.4623670773937278E-2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1.94663933</v>
      </c>
      <c r="G86" s="16" t="s">
        <v>420</v>
      </c>
      <c r="H86" s="16" t="s">
        <v>420</v>
      </c>
      <c r="I86" s="16" t="s">
        <v>422</v>
      </c>
      <c r="J86" s="16" t="s">
        <v>422</v>
      </c>
      <c r="K86" s="16" t="s">
        <v>422</v>
      </c>
      <c r="L86" s="16" t="s">
        <v>422</v>
      </c>
      <c r="M86" s="16" t="s">
        <v>422</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0.65880001561801504</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3.6183407565121159E-2</v>
      </c>
      <c r="F88" s="16">
        <v>3.5800179917799206</v>
      </c>
      <c r="G88" s="16">
        <v>2.2033094883667113E-3</v>
      </c>
      <c r="H88" s="16">
        <v>1.9802488024885739E-2</v>
      </c>
      <c r="I88" s="16" t="s">
        <v>422</v>
      </c>
      <c r="J88" s="16" t="s">
        <v>422</v>
      </c>
      <c r="K88" s="16" t="s">
        <v>422</v>
      </c>
      <c r="L88" s="16" t="s">
        <v>422</v>
      </c>
      <c r="M88" s="16">
        <v>0.22450588190068255</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4.6075857909991309E-2</v>
      </c>
      <c r="F89" s="16">
        <v>5.2319930999999995</v>
      </c>
      <c r="G89" s="16" t="s">
        <v>420</v>
      </c>
      <c r="H89" s="16">
        <v>1.1000000000000001E-3</v>
      </c>
      <c r="I89" s="16" t="s">
        <v>422</v>
      </c>
      <c r="J89" s="16" t="s">
        <v>422</v>
      </c>
      <c r="K89" s="16" t="s">
        <v>422</v>
      </c>
      <c r="L89" s="16" t="s">
        <v>422</v>
      </c>
      <c r="M89" s="16">
        <v>1.3145871559633001E-4</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3.2178493038449254</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2.2516205099526614E-2</v>
      </c>
      <c r="F91" s="16">
        <v>7.7958936772854703E-2</v>
      </c>
      <c r="G91" s="16">
        <v>6.2055934149338502E-4</v>
      </c>
      <c r="H91" s="16">
        <v>0.14928918597919361</v>
      </c>
      <c r="I91" s="16">
        <v>0.34761449065360961</v>
      </c>
      <c r="J91" s="16">
        <v>0.35747357582077932</v>
      </c>
      <c r="K91" s="16">
        <v>0.35950991458707054</v>
      </c>
      <c r="L91" s="16">
        <v>1.5162376136077199E-3</v>
      </c>
      <c r="M91" s="16">
        <v>0.68907984300408753</v>
      </c>
      <c r="N91" s="16">
        <v>0.16277405157481822</v>
      </c>
      <c r="O91" s="16">
        <v>0.10923752105652809</v>
      </c>
      <c r="P91" s="16">
        <v>1.7588176130410001E-3</v>
      </c>
      <c r="Q91" s="16">
        <v>3.5316035043299999E-4</v>
      </c>
      <c r="R91" s="16">
        <v>0.17913048407405421</v>
      </c>
      <c r="S91" s="16">
        <v>7.2467944947399223</v>
      </c>
      <c r="T91" s="16">
        <v>0.33040081564848756</v>
      </c>
      <c r="U91" s="16">
        <v>4.1612438730106775E-2</v>
      </c>
      <c r="V91" s="16">
        <v>4.1887841474448564</v>
      </c>
      <c r="W91" s="16">
        <v>1.2479321922697201E-3</v>
      </c>
      <c r="X91" s="16">
        <v>1.38520473341939E-3</v>
      </c>
      <c r="Y91" s="16">
        <v>5.6156948652137596E-4</v>
      </c>
      <c r="Z91" s="16">
        <v>5.6156948652137596E-4</v>
      </c>
      <c r="AA91" s="16">
        <v>5.6156948652137596E-4</v>
      </c>
      <c r="AB91" s="16">
        <v>3.0699131929835199E-3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3.0627579924122901E-3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6.7362402293699428E-2</v>
      </c>
      <c r="F93" s="16">
        <v>1.7490787006006498</v>
      </c>
      <c r="G93" s="16">
        <v>1.5197182840328356E-2</v>
      </c>
      <c r="H93" s="16" t="s">
        <v>420</v>
      </c>
      <c r="I93" s="16">
        <v>1.774568029560707E-2</v>
      </c>
      <c r="J93" s="16">
        <v>4.9765759348576431E-2</v>
      </c>
      <c r="K93" s="16">
        <v>6.8750452002447379E-2</v>
      </c>
      <c r="L93" s="16">
        <v>6.02758912E-7</v>
      </c>
      <c r="M93" s="16">
        <v>0.10264419197864001</v>
      </c>
      <c r="N93" s="16" t="s">
        <v>420</v>
      </c>
      <c r="O93" s="16" t="s">
        <v>422</v>
      </c>
      <c r="P93" s="16" t="s">
        <v>420</v>
      </c>
      <c r="Q93" s="16" t="s">
        <v>422</v>
      </c>
      <c r="R93" s="16" t="s">
        <v>422</v>
      </c>
      <c r="S93" s="16" t="s">
        <v>422</v>
      </c>
      <c r="T93" s="16" t="s">
        <v>422</v>
      </c>
      <c r="U93" s="16" t="s">
        <v>422</v>
      </c>
      <c r="V93" s="16" t="s">
        <v>422</v>
      </c>
      <c r="W93" s="16">
        <v>1.614533E-3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0.55956666710571734</v>
      </c>
      <c r="F95" s="16" t="s">
        <v>422</v>
      </c>
      <c r="G95" s="16">
        <v>7.3105458391270898E-3</v>
      </c>
      <c r="H95" s="16" t="s">
        <v>422</v>
      </c>
      <c r="I95" s="16" t="s">
        <v>423</v>
      </c>
      <c r="J95" s="16" t="s">
        <v>423</v>
      </c>
      <c r="K95" s="16" t="s">
        <v>423</v>
      </c>
      <c r="L95" s="16" t="s">
        <v>423</v>
      </c>
      <c r="M95" s="16">
        <v>0.11997327889124543</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0.17012929542739499</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0.23700247725344484</v>
      </c>
      <c r="F98" s="16" t="s">
        <v>423</v>
      </c>
      <c r="G98" s="16">
        <v>3.3180999999999998E-4</v>
      </c>
      <c r="H98" s="16" t="s">
        <v>422</v>
      </c>
      <c r="I98" s="16">
        <v>0.28952986019850813</v>
      </c>
      <c r="J98" s="16">
        <v>0.29557729244543168</v>
      </c>
      <c r="K98" s="16">
        <v>0.31118757969235528</v>
      </c>
      <c r="L98" s="16">
        <v>8.1068360855582301E-4</v>
      </c>
      <c r="M98" s="16">
        <v>1.4752629115208204E-2</v>
      </c>
      <c r="N98" s="16">
        <v>0.45703453395086602</v>
      </c>
      <c r="O98" s="16">
        <v>1.1999999999999999E-3</v>
      </c>
      <c r="P98" s="16">
        <v>9.6984922614699995E-4</v>
      </c>
      <c r="Q98" s="16">
        <v>2.352623442385E-3</v>
      </c>
      <c r="R98" s="16">
        <v>0.13269762642275301</v>
      </c>
      <c r="S98" s="16">
        <v>3.0953162421132E-2</v>
      </c>
      <c r="T98" s="16">
        <v>5.3406695382514996E-2</v>
      </c>
      <c r="U98" s="16" t="s">
        <v>420</v>
      </c>
      <c r="V98" s="16" t="s">
        <v>420</v>
      </c>
      <c r="W98" s="16">
        <v>0.29825883200800002</v>
      </c>
      <c r="X98" s="16">
        <v>2.1831950000000002E-3</v>
      </c>
      <c r="Y98" s="16" t="s">
        <v>420</v>
      </c>
      <c r="Z98" s="16">
        <v>4.0216749999999999E-4</v>
      </c>
      <c r="AA98" s="16">
        <v>5.0558199999999997E-4</v>
      </c>
      <c r="AB98" s="16">
        <v>3.0909445000000002E-3</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0.14656236659999999</v>
      </c>
      <c r="F99" s="16">
        <v>3.7871657829999998</v>
      </c>
      <c r="G99" s="16" t="s">
        <v>422</v>
      </c>
      <c r="H99" s="16">
        <v>3.5929887229999999</v>
      </c>
      <c r="I99" s="16">
        <v>9.0496735984292795E-2</v>
      </c>
      <c r="J99" s="16">
        <v>0.13905596017098601</v>
      </c>
      <c r="K99" s="16">
        <v>0.304598769898351</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450.476</v>
      </c>
      <c r="AL99" s="23" t="s">
        <v>239</v>
      </c>
    </row>
    <row r="100" spans="1:38" s="2" customFormat="1" ht="26.25" customHeight="1" thickBot="1" x14ac:dyDescent="0.3">
      <c r="A100" s="29" t="s">
        <v>237</v>
      </c>
      <c r="B100" s="29" t="s">
        <v>240</v>
      </c>
      <c r="C100" s="30" t="s">
        <v>402</v>
      </c>
      <c r="D100" s="33"/>
      <c r="E100" s="16">
        <v>0.12656456199999999</v>
      </c>
      <c r="F100" s="16">
        <v>7.2051050820000002</v>
      </c>
      <c r="G100" s="16" t="s">
        <v>422</v>
      </c>
      <c r="H100" s="16">
        <v>4.2507854209999998</v>
      </c>
      <c r="I100" s="16">
        <v>0.156776438086806</v>
      </c>
      <c r="J100" s="16">
        <v>0.23676492713020902</v>
      </c>
      <c r="K100" s="16">
        <v>0.51583421039564104</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886.32399999999996</v>
      </c>
      <c r="AL100" s="23" t="s">
        <v>239</v>
      </c>
    </row>
    <row r="101" spans="1:38" s="2" customFormat="1" ht="26.25" customHeight="1" thickBot="1" x14ac:dyDescent="0.3">
      <c r="A101" s="29" t="s">
        <v>237</v>
      </c>
      <c r="B101" s="29" t="s">
        <v>241</v>
      </c>
      <c r="C101" s="30" t="s">
        <v>242</v>
      </c>
      <c r="D101" s="33"/>
      <c r="E101" s="16">
        <v>7.2846E-4</v>
      </c>
      <c r="F101" s="16">
        <v>1.6936695000000002E-2</v>
      </c>
      <c r="G101" s="16" t="s">
        <v>422</v>
      </c>
      <c r="H101" s="16">
        <v>4.2586340219999998E-2</v>
      </c>
      <c r="I101" s="16">
        <v>1.2141E-4</v>
      </c>
      <c r="J101" s="16">
        <v>3.6423E-4</v>
      </c>
      <c r="K101" s="16">
        <v>8.4986999999999997E-4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60.704999999999998</v>
      </c>
      <c r="AL101" s="23" t="s">
        <v>239</v>
      </c>
    </row>
    <row r="102" spans="1:38" s="2" customFormat="1" ht="26.25" customHeight="1" thickBot="1" x14ac:dyDescent="0.3">
      <c r="A102" s="29" t="s">
        <v>237</v>
      </c>
      <c r="B102" s="29" t="s">
        <v>243</v>
      </c>
      <c r="C102" s="30" t="s">
        <v>380</v>
      </c>
      <c r="D102" s="33"/>
      <c r="E102" s="16">
        <v>2.7594067449999999E-2</v>
      </c>
      <c r="F102" s="16">
        <v>1.800274777</v>
      </c>
      <c r="G102" s="16" t="s">
        <v>422</v>
      </c>
      <c r="H102" s="16">
        <v>16.310363429999999</v>
      </c>
      <c r="I102" s="16">
        <v>3.7906147199999997E-2</v>
      </c>
      <c r="J102" s="16">
        <v>0.54280121059999997</v>
      </c>
      <c r="K102" s="16">
        <v>3.5906978860000001</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5842.5379999999996</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1.7054399999999999E-3</v>
      </c>
      <c r="F104" s="16">
        <v>8.8682880000000002E-3</v>
      </c>
      <c r="G104" s="16" t="s">
        <v>422</v>
      </c>
      <c r="H104" s="16">
        <v>2.3329233750000001E-2</v>
      </c>
      <c r="I104" s="16">
        <v>2.7002800000000001E-4</v>
      </c>
      <c r="J104" s="16">
        <v>8.1008399999999998E-4</v>
      </c>
      <c r="K104" s="16">
        <v>1.890196E-3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14.212</v>
      </c>
      <c r="AL104" s="23" t="s">
        <v>239</v>
      </c>
    </row>
    <row r="105" spans="1:38" s="2" customFormat="1" ht="26.25" customHeight="1" thickBot="1" x14ac:dyDescent="0.3">
      <c r="A105" s="29" t="s">
        <v>237</v>
      </c>
      <c r="B105" s="29" t="s">
        <v>248</v>
      </c>
      <c r="C105" s="30" t="s">
        <v>249</v>
      </c>
      <c r="D105" s="33"/>
      <c r="E105" s="16">
        <v>9.5300000000000003E-3</v>
      </c>
      <c r="F105" s="16">
        <v>0.26628093600000002</v>
      </c>
      <c r="G105" s="16" t="s">
        <v>422</v>
      </c>
      <c r="H105" s="16">
        <v>0.12138345265</v>
      </c>
      <c r="I105" s="16">
        <v>3.0487919999999998E-3</v>
      </c>
      <c r="J105" s="16">
        <v>4.8018719999999996E-3</v>
      </c>
      <c r="K105" s="16">
        <v>1.0442088E-2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38.119999999999997</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4.6787990500000001E-2</v>
      </c>
      <c r="F107" s="16">
        <v>1.7377905600000001</v>
      </c>
      <c r="G107" s="16" t="s">
        <v>422</v>
      </c>
      <c r="H107" s="16">
        <v>1.311552303</v>
      </c>
      <c r="I107" s="16">
        <v>3.1596195000000001E-2</v>
      </c>
      <c r="J107" s="16">
        <v>0.42128260000000001</v>
      </c>
      <c r="K107" s="16">
        <v>2.00109235</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10532.064</v>
      </c>
      <c r="AL107" s="23" t="s">
        <v>239</v>
      </c>
    </row>
    <row r="108" spans="1:38" s="2" customFormat="1" ht="26.25" customHeight="1" thickBot="1" x14ac:dyDescent="0.3">
      <c r="A108" s="29" t="s">
        <v>237</v>
      </c>
      <c r="B108" s="29" t="s">
        <v>253</v>
      </c>
      <c r="C108" s="30" t="s">
        <v>374</v>
      </c>
      <c r="D108" s="33"/>
      <c r="E108" s="16">
        <v>0.46614504080000002</v>
      </c>
      <c r="F108" s="16">
        <v>1.8842641200000001</v>
      </c>
      <c r="G108" s="16" t="s">
        <v>422</v>
      </c>
      <c r="H108" s="16">
        <v>2.5876079179999998</v>
      </c>
      <c r="I108" s="16">
        <v>3.4893779999999999E-2</v>
      </c>
      <c r="J108" s="16">
        <v>0.34893780000000002</v>
      </c>
      <c r="K108" s="16">
        <v>0.69787560000000004</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17446.89</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8.0790345000000003E-3</v>
      </c>
      <c r="F110" s="16">
        <v>0.19118384100000002</v>
      </c>
      <c r="G110" s="16" t="s">
        <v>422</v>
      </c>
      <c r="H110" s="16">
        <v>0.161766796889</v>
      </c>
      <c r="I110" s="16">
        <v>4.3748900000000002E-3</v>
      </c>
      <c r="J110" s="16">
        <v>2.4495679999999999E-2</v>
      </c>
      <c r="K110" s="16">
        <v>2.4495679999999999E-2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390.96899999999999</v>
      </c>
      <c r="AL110" s="23" t="s">
        <v>239</v>
      </c>
    </row>
    <row r="111" spans="1:38" s="2" customFormat="1" ht="26.25" customHeight="1" thickBot="1" x14ac:dyDescent="0.3">
      <c r="A111" s="29" t="s">
        <v>237</v>
      </c>
      <c r="B111" s="29" t="s">
        <v>256</v>
      </c>
      <c r="C111" s="30" t="s">
        <v>370</v>
      </c>
      <c r="D111" s="33"/>
      <c r="E111" s="16">
        <v>5.6996999999999997E-5</v>
      </c>
      <c r="F111" s="16">
        <v>6.6342071000000002E-2</v>
      </c>
      <c r="G111" s="16" t="s">
        <v>422</v>
      </c>
      <c r="H111" s="16">
        <v>7.5888319999999995E-2</v>
      </c>
      <c r="I111" s="16">
        <v>1.3385599999999999E-4</v>
      </c>
      <c r="J111" s="16">
        <v>2.6771199999999997E-4</v>
      </c>
      <c r="K111" s="16">
        <v>6.0235200000000001E-4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56.997</v>
      </c>
      <c r="AL111" s="23" t="s">
        <v>239</v>
      </c>
    </row>
    <row r="112" spans="1:38" s="2" customFormat="1" ht="26.25" customHeight="1" thickBot="1" x14ac:dyDescent="0.3">
      <c r="A112" s="29" t="s">
        <v>257</v>
      </c>
      <c r="B112" s="29" t="s">
        <v>258</v>
      </c>
      <c r="C112" s="30" t="s">
        <v>259</v>
      </c>
      <c r="D112" s="31"/>
      <c r="E112" s="16">
        <v>2.8</v>
      </c>
      <c r="F112" s="16" t="s">
        <v>422</v>
      </c>
      <c r="G112" s="16" t="s">
        <v>422</v>
      </c>
      <c r="H112" s="16">
        <v>2.5278224790000001</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70000000</v>
      </c>
      <c r="AL112" s="23" t="s">
        <v>412</v>
      </c>
    </row>
    <row r="113" spans="1:38" s="2" customFormat="1" ht="26.25" customHeight="1" thickBot="1" x14ac:dyDescent="0.3">
      <c r="A113" s="29" t="s">
        <v>257</v>
      </c>
      <c r="B113" s="36" t="s">
        <v>260</v>
      </c>
      <c r="C113" s="37" t="s">
        <v>261</v>
      </c>
      <c r="D113" s="31"/>
      <c r="E113" s="16">
        <v>3.7087680430000001</v>
      </c>
      <c r="F113" s="16" t="s">
        <v>422</v>
      </c>
      <c r="G113" s="16" t="s">
        <v>422</v>
      </c>
      <c r="H113" s="16">
        <v>11.601644832680002</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92719201.084130928</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1.1571776000000001E-3</v>
      </c>
      <c r="F115" s="16" t="s">
        <v>422</v>
      </c>
      <c r="G115" s="16" t="s">
        <v>422</v>
      </c>
      <c r="H115" s="16">
        <v>2.3143552000000002E-3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28929.439999999999</v>
      </c>
      <c r="AL115" s="23" t="s">
        <v>426</v>
      </c>
    </row>
    <row r="116" spans="1:38" s="2" customFormat="1" ht="26.25" customHeight="1" thickBot="1" x14ac:dyDescent="0.3">
      <c r="A116" s="29" t="s">
        <v>257</v>
      </c>
      <c r="B116" s="29" t="s">
        <v>265</v>
      </c>
      <c r="C116" s="30" t="s">
        <v>403</v>
      </c>
      <c r="D116" s="31"/>
      <c r="E116" s="16" t="s">
        <v>423</v>
      </c>
      <c r="F116" s="16" t="s">
        <v>422</v>
      </c>
      <c r="G116" s="16" t="s">
        <v>422</v>
      </c>
      <c r="H116" s="16">
        <v>2.9082056315000004</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29898062.256302144</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2.753737828E-2</v>
      </c>
      <c r="J119" s="16">
        <v>0.49052595570000002</v>
      </c>
      <c r="K119" s="16">
        <v>0.49052595570000002</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633768.91</v>
      </c>
      <c r="AL119" s="23" t="s">
        <v>427</v>
      </c>
    </row>
    <row r="120" spans="1:38" s="2" customFormat="1" ht="26.25" customHeight="1" thickBot="1" x14ac:dyDescent="0.3">
      <c r="A120" s="29" t="s">
        <v>257</v>
      </c>
      <c r="B120" s="29" t="s">
        <v>271</v>
      </c>
      <c r="C120" s="30" t="s">
        <v>272</v>
      </c>
      <c r="D120" s="31"/>
      <c r="E120" s="16" t="s">
        <v>422</v>
      </c>
      <c r="F120" s="16" t="s">
        <v>422</v>
      </c>
      <c r="G120" s="16" t="s">
        <v>422</v>
      </c>
      <c r="H120" s="16">
        <v>0.10939507230000001</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10.253652832214355</v>
      </c>
      <c r="AL120" s="23" t="s">
        <v>428</v>
      </c>
    </row>
    <row r="121" spans="1:38" s="2" customFormat="1" ht="26.25" customHeight="1" thickBot="1" x14ac:dyDescent="0.3">
      <c r="A121" s="29" t="s">
        <v>257</v>
      </c>
      <c r="B121" s="29" t="s">
        <v>273</v>
      </c>
      <c r="C121" s="30" t="s">
        <v>274</v>
      </c>
      <c r="D121" s="31"/>
      <c r="E121" s="16" t="s">
        <v>420</v>
      </c>
      <c r="F121" s="16">
        <v>0.57007183780000004</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662874.23</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v>5.7946999999999999E-2</v>
      </c>
      <c r="F125" s="16">
        <v>1.1685344887277</v>
      </c>
      <c r="G125" s="16" t="s">
        <v>420</v>
      </c>
      <c r="H125" s="16" t="s">
        <v>420</v>
      </c>
      <c r="I125" s="16">
        <v>2.5113363000000001E-5</v>
      </c>
      <c r="J125" s="16">
        <v>1.6666140899999999E-4</v>
      </c>
      <c r="K125" s="16">
        <v>3.52348093E-4</v>
      </c>
      <c r="L125" s="16" t="s">
        <v>420</v>
      </c>
      <c r="M125" s="16">
        <v>7.3419999999999999E-2</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761.01100000000008</v>
      </c>
      <c r="AL125" s="23" t="s">
        <v>417</v>
      </c>
    </row>
    <row r="126" spans="1:38" s="2" customFormat="1" ht="26.25" customHeight="1" thickBot="1" x14ac:dyDescent="0.3">
      <c r="A126" s="29" t="s">
        <v>282</v>
      </c>
      <c r="B126" s="29" t="s">
        <v>285</v>
      </c>
      <c r="C126" s="30" t="s">
        <v>286</v>
      </c>
      <c r="D126" s="31"/>
      <c r="E126" s="16" t="s">
        <v>420</v>
      </c>
      <c r="F126" s="16">
        <v>2.7251441604851399E-2</v>
      </c>
      <c r="G126" s="16" t="s">
        <v>422</v>
      </c>
      <c r="H126" s="16">
        <v>0.19326984</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805.29100000000005</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v>4.9519000000000001E-2</v>
      </c>
      <c r="F128" s="16">
        <v>2.2650759760767902E-3</v>
      </c>
      <c r="G128" s="16">
        <v>8.6146999999999994E-3</v>
      </c>
      <c r="H128" s="16" t="s">
        <v>420</v>
      </c>
      <c r="I128" s="16">
        <v>2.2097999999999999E-4</v>
      </c>
      <c r="J128" s="16">
        <v>2.9336999999999999E-4</v>
      </c>
      <c r="K128" s="16">
        <v>3.8099999999999999E-4</v>
      </c>
      <c r="L128" s="16">
        <v>1.1049E-5</v>
      </c>
      <c r="M128" s="16">
        <v>2.0687000000000001E-2</v>
      </c>
      <c r="N128" s="16">
        <v>7.0800000000000004E-3</v>
      </c>
      <c r="O128" s="16">
        <v>8.8500000000000002E-3</v>
      </c>
      <c r="P128" s="16">
        <v>2.0799999999999998E-3</v>
      </c>
      <c r="Q128" s="16">
        <v>0.02</v>
      </c>
      <c r="R128" s="16">
        <v>0.02</v>
      </c>
      <c r="S128" s="16">
        <v>0.02</v>
      </c>
      <c r="T128" s="16">
        <v>7.0800000000000004E-3</v>
      </c>
      <c r="U128" s="16">
        <v>1.6045110000000001E-3</v>
      </c>
      <c r="V128" s="16">
        <v>4.4360010000000002E-3</v>
      </c>
      <c r="W128" s="16">
        <v>1.897E-3</v>
      </c>
      <c r="X128" s="16" t="s">
        <v>420</v>
      </c>
      <c r="Y128" s="16" t="s">
        <v>420</v>
      </c>
      <c r="Z128" s="16" t="s">
        <v>420</v>
      </c>
      <c r="AA128" s="16" t="s">
        <v>420</v>
      </c>
      <c r="AB128" s="16" t="s">
        <v>420</v>
      </c>
      <c r="AC128" s="16">
        <v>7.4697E-2</v>
      </c>
      <c r="AD128" s="16" t="s">
        <v>422</v>
      </c>
      <c r="AE128" s="68"/>
      <c r="AF128" s="16" t="s">
        <v>422</v>
      </c>
      <c r="AG128" s="16" t="s">
        <v>422</v>
      </c>
      <c r="AH128" s="16" t="s">
        <v>422</v>
      </c>
      <c r="AI128" s="16" t="s">
        <v>422</v>
      </c>
      <c r="AJ128" s="16" t="s">
        <v>422</v>
      </c>
      <c r="AK128" s="16">
        <v>94.946999999999946</v>
      </c>
      <c r="AL128" s="23" t="s">
        <v>294</v>
      </c>
    </row>
    <row r="129" spans="1:38" s="2" customFormat="1" ht="26.25" customHeight="1" thickBot="1" x14ac:dyDescent="0.3">
      <c r="A129" s="29" t="s">
        <v>282</v>
      </c>
      <c r="B129" s="29" t="s">
        <v>292</v>
      </c>
      <c r="C129" s="35" t="s">
        <v>293</v>
      </c>
      <c r="D129" s="31"/>
      <c r="E129" s="16">
        <v>6.1738945779918716E-2</v>
      </c>
      <c r="F129" s="16">
        <v>1.59449995699724E-3</v>
      </c>
      <c r="G129" s="16">
        <v>6.4112365380041107E-3</v>
      </c>
      <c r="H129" s="16" t="s">
        <v>420</v>
      </c>
      <c r="I129" s="16" t="s">
        <v>423</v>
      </c>
      <c r="J129" s="16" t="s">
        <v>423</v>
      </c>
      <c r="K129" s="16" t="s">
        <v>423</v>
      </c>
      <c r="L129" s="16" t="s">
        <v>423</v>
      </c>
      <c r="M129" s="16">
        <v>0.95164628978706323</v>
      </c>
      <c r="N129" s="16" t="s">
        <v>423</v>
      </c>
      <c r="O129" s="16" t="s">
        <v>423</v>
      </c>
      <c r="P129" s="16" t="s">
        <v>423</v>
      </c>
      <c r="Q129" s="16" t="s">
        <v>423</v>
      </c>
      <c r="R129" s="16" t="s">
        <v>423</v>
      </c>
      <c r="S129" s="16" t="s">
        <v>423</v>
      </c>
      <c r="T129" s="16" t="s">
        <v>423</v>
      </c>
      <c r="U129" s="16" t="s">
        <v>423</v>
      </c>
      <c r="V129" s="16" t="s">
        <v>423</v>
      </c>
      <c r="W129" s="16">
        <v>4.28076663712747E-2</v>
      </c>
      <c r="X129" s="16" t="s">
        <v>420</v>
      </c>
      <c r="Y129" s="16" t="s">
        <v>420</v>
      </c>
      <c r="Z129" s="16" t="s">
        <v>420</v>
      </c>
      <c r="AA129" s="16" t="s">
        <v>420</v>
      </c>
      <c r="AB129" s="16" t="s">
        <v>420</v>
      </c>
      <c r="AC129" s="16">
        <v>8.5615332742549292E-3</v>
      </c>
      <c r="AD129" s="16" t="s">
        <v>422</v>
      </c>
      <c r="AE129" s="68"/>
      <c r="AF129" s="16" t="s">
        <v>422</v>
      </c>
      <c r="AG129" s="16" t="s">
        <v>422</v>
      </c>
      <c r="AH129" s="16" t="s">
        <v>422</v>
      </c>
      <c r="AI129" s="16" t="s">
        <v>422</v>
      </c>
      <c r="AJ129" s="16" t="s">
        <v>422</v>
      </c>
      <c r="AK129" s="16">
        <v>0.47499999999999998</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v>6.7696533748452104E-5</v>
      </c>
      <c r="G131" s="16" t="s">
        <v>423</v>
      </c>
      <c r="H131" s="16" t="s">
        <v>423</v>
      </c>
      <c r="I131" s="16">
        <v>1.682E-4</v>
      </c>
      <c r="J131" s="16">
        <v>2.2330000000000001E-4</v>
      </c>
      <c r="K131" s="16">
        <v>2.9E-4</v>
      </c>
      <c r="L131" s="16">
        <v>8.4100000000000008E-6</v>
      </c>
      <c r="M131" s="16" t="s">
        <v>423</v>
      </c>
      <c r="N131" s="16">
        <v>2.0750161549649999E-3</v>
      </c>
      <c r="O131" s="16">
        <v>4.7308150369299999E-4</v>
      </c>
      <c r="P131" s="16">
        <v>6.8285418000000003E-4</v>
      </c>
      <c r="Q131" s="16">
        <v>8.0878371557900001E-4</v>
      </c>
      <c r="R131" s="16">
        <v>0.01</v>
      </c>
      <c r="S131" s="16">
        <v>1.100342384924E-3</v>
      </c>
      <c r="T131" s="16">
        <v>7.9760212771399998E-4</v>
      </c>
      <c r="U131" s="16">
        <v>1.38312E-4</v>
      </c>
      <c r="V131" s="16">
        <v>3.8239200000000001E-4</v>
      </c>
      <c r="W131" s="16">
        <v>3.6349083842596702E-3</v>
      </c>
      <c r="X131" s="16" t="s">
        <v>420</v>
      </c>
      <c r="Y131" s="16" t="s">
        <v>420</v>
      </c>
      <c r="Z131" s="16" t="s">
        <v>420</v>
      </c>
      <c r="AA131" s="16" t="s">
        <v>420</v>
      </c>
      <c r="AB131" s="16" t="s">
        <v>420</v>
      </c>
      <c r="AC131" s="16">
        <v>6.9063259300933794E-2</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v>6.3328385389784805E-4</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v>1.36014573431668E-2</v>
      </c>
      <c r="X132" s="16" t="s">
        <v>420</v>
      </c>
      <c r="Y132" s="16" t="s">
        <v>420</v>
      </c>
      <c r="Z132" s="16" t="s">
        <v>420</v>
      </c>
      <c r="AA132" s="16" t="s">
        <v>420</v>
      </c>
      <c r="AB132" s="16" t="s">
        <v>420</v>
      </c>
      <c r="AC132" s="16">
        <v>6.8007286715834198E-2</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1.38039955878789E-4</v>
      </c>
      <c r="J133" s="16">
        <v>1.38039955878789E-4</v>
      </c>
      <c r="K133" s="16">
        <v>1.38039955878789E-4</v>
      </c>
      <c r="L133" s="16" t="s">
        <v>420</v>
      </c>
      <c r="M133" s="16" t="s">
        <v>420</v>
      </c>
      <c r="N133" s="16" t="s">
        <v>420</v>
      </c>
      <c r="O133" s="16" t="s">
        <v>420</v>
      </c>
      <c r="P133" s="16">
        <v>1.3333472943990001E-3</v>
      </c>
      <c r="Q133" s="16" t="s">
        <v>420</v>
      </c>
      <c r="R133" s="16" t="s">
        <v>420</v>
      </c>
      <c r="S133" s="16" t="s">
        <v>420</v>
      </c>
      <c r="T133" s="16" t="s">
        <v>420</v>
      </c>
      <c r="U133" s="16" t="s">
        <v>420</v>
      </c>
      <c r="V133" s="16" t="s">
        <v>420</v>
      </c>
      <c r="W133" s="16">
        <v>0.107992</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26998</v>
      </c>
      <c r="AL133" s="23" t="s">
        <v>409</v>
      </c>
    </row>
    <row r="134" spans="1:38" s="2" customFormat="1" ht="26.25" customHeight="1" thickBot="1" x14ac:dyDescent="0.3">
      <c r="A134" s="29" t="s">
        <v>282</v>
      </c>
      <c r="B134" s="29" t="s">
        <v>303</v>
      </c>
      <c r="C134" s="30" t="s">
        <v>304</v>
      </c>
      <c r="D134" s="31"/>
      <c r="E134" s="16">
        <v>5.2013999999999998E-2</v>
      </c>
      <c r="F134" s="16" t="s">
        <v>422</v>
      </c>
      <c r="G134" s="16">
        <v>7.0229999999999997E-3</v>
      </c>
      <c r="H134" s="16" t="s">
        <v>422</v>
      </c>
      <c r="I134" s="16" t="s">
        <v>422</v>
      </c>
      <c r="J134" s="16" t="s">
        <v>422</v>
      </c>
      <c r="K134" s="16" t="s">
        <v>422</v>
      </c>
      <c r="L134" s="16" t="s">
        <v>422</v>
      </c>
      <c r="M134" s="16">
        <v>5.7019999999999996E-3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7.3970404937237097E-2</v>
      </c>
      <c r="F135" s="16">
        <v>2.8611194362516201E-2</v>
      </c>
      <c r="G135" s="16">
        <v>2.5587246990868202E-3</v>
      </c>
      <c r="H135" s="16" t="s">
        <v>420</v>
      </c>
      <c r="I135" s="16">
        <v>9.74641499015797E-2</v>
      </c>
      <c r="J135" s="16">
        <v>0.10490771266255899</v>
      </c>
      <c r="K135" s="16">
        <v>0.107931660034208</v>
      </c>
      <c r="L135" s="16">
        <v>4.0934942958663498E-2</v>
      </c>
      <c r="M135" s="16">
        <v>1.2986690904547</v>
      </c>
      <c r="N135" s="16">
        <v>1.1397955477750001E-2</v>
      </c>
      <c r="O135" s="16">
        <v>2.326113362806E-3</v>
      </c>
      <c r="P135" s="16" t="s">
        <v>420</v>
      </c>
      <c r="Q135" s="16">
        <v>9.5370647875050001E-3</v>
      </c>
      <c r="R135" s="16">
        <v>2.3261133628100001E-4</v>
      </c>
      <c r="S135" s="16">
        <v>4.6522267256119999E-3</v>
      </c>
      <c r="T135" s="16" t="s">
        <v>420</v>
      </c>
      <c r="U135" s="16">
        <v>1.6282793539640001E-3</v>
      </c>
      <c r="V135" s="16">
        <v>0.40776767249992601</v>
      </c>
      <c r="W135" s="16">
        <v>18.671339352261398</v>
      </c>
      <c r="X135" s="16">
        <v>2.2365338081474301E-2</v>
      </c>
      <c r="Y135" s="16">
        <v>2.9660799001067301E-2</v>
      </c>
      <c r="Z135" s="16">
        <v>1.20148725148954E-2</v>
      </c>
      <c r="AA135" s="16">
        <v>1.7744168386764701E-2</v>
      </c>
      <c r="AB135" s="16">
        <v>8.1785177984201707E-2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3.0960654286521102E-3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153893996.84999999</v>
      </c>
      <c r="AL136" s="23" t="s">
        <v>430</v>
      </c>
    </row>
    <row r="137" spans="1:38" s="2" customFormat="1" ht="26.25" customHeight="1" thickBot="1" x14ac:dyDescent="0.3">
      <c r="A137" s="29" t="s">
        <v>282</v>
      </c>
      <c r="B137" s="29" t="s">
        <v>309</v>
      </c>
      <c r="C137" s="30" t="s">
        <v>310</v>
      </c>
      <c r="D137" s="31"/>
      <c r="E137" s="16" t="s">
        <v>420</v>
      </c>
      <c r="F137" s="16" t="s">
        <v>420</v>
      </c>
      <c r="G137" s="16" t="s">
        <v>420</v>
      </c>
      <c r="H137" s="16" t="s">
        <v>420</v>
      </c>
      <c r="I137" s="16" t="s">
        <v>422</v>
      </c>
      <c r="J137" s="16" t="s">
        <v>422</v>
      </c>
      <c r="K137" s="16" t="s">
        <v>422</v>
      </c>
      <c r="L137" s="16" t="s">
        <v>422</v>
      </c>
      <c r="M137" s="16" t="s">
        <v>420</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v>2.7359999999999999E-2</v>
      </c>
      <c r="I139" s="16">
        <v>0.39459376826750098</v>
      </c>
      <c r="J139" s="16">
        <v>0.394635378267501</v>
      </c>
      <c r="K139" s="16">
        <v>0.39468574826750102</v>
      </c>
      <c r="L139" s="16">
        <v>6.3509999999999998E-6</v>
      </c>
      <c r="M139" s="16" t="s">
        <v>420</v>
      </c>
      <c r="N139" s="16">
        <v>1.1461537151700001E-3</v>
      </c>
      <c r="O139" s="16">
        <v>2.307230868262E-3</v>
      </c>
      <c r="P139" s="16">
        <v>2.307230868262E-3</v>
      </c>
      <c r="Q139" s="16">
        <v>3.6770282975029998E-3</v>
      </c>
      <c r="R139" s="16">
        <v>3.503709928522E-3</v>
      </c>
      <c r="S139" s="16">
        <v>8.1423379388960004E-3</v>
      </c>
      <c r="T139" s="16" t="s">
        <v>422</v>
      </c>
      <c r="U139" s="16" t="s">
        <v>422</v>
      </c>
      <c r="V139" s="16" t="s">
        <v>422</v>
      </c>
      <c r="W139" s="16">
        <v>4.0412450274811</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192.21388949629659</v>
      </c>
      <c r="F141" s="55">
        <f t="shared" ref="F141:AD141" si="0">SUM(F14:F140)</f>
        <v>118.89998618927588</v>
      </c>
      <c r="G141" s="55">
        <f t="shared" si="0"/>
        <v>107.68577548893599</v>
      </c>
      <c r="H141" s="55">
        <f t="shared" si="0"/>
        <v>48.549645854009114</v>
      </c>
      <c r="I141" s="55">
        <f t="shared" si="0"/>
        <v>20.13683938410632</v>
      </c>
      <c r="J141" s="55">
        <f t="shared" si="0"/>
        <v>25.955168957490709</v>
      </c>
      <c r="K141" s="55">
        <f t="shared" si="0"/>
        <v>38.15402867998737</v>
      </c>
      <c r="L141" s="55">
        <f t="shared" si="0"/>
        <v>4.709729586233081</v>
      </c>
      <c r="M141" s="55">
        <f t="shared" si="0"/>
        <v>426.57783872595695</v>
      </c>
      <c r="N141" s="55">
        <f t="shared" si="0"/>
        <v>52.574706114070295</v>
      </c>
      <c r="O141" s="55">
        <f t="shared" si="0"/>
        <v>1.616946944834879</v>
      </c>
      <c r="P141" s="55">
        <f t="shared" si="0"/>
        <v>2.0477433919670838</v>
      </c>
      <c r="Q141" s="55">
        <f t="shared" si="0"/>
        <v>1.5133236923926914</v>
      </c>
      <c r="R141" s="55">
        <f>SUM(R14:R140)</f>
        <v>3.7169358127320384</v>
      </c>
      <c r="S141" s="55">
        <f t="shared" si="0"/>
        <v>28.214746062973962</v>
      </c>
      <c r="T141" s="55">
        <f t="shared" si="0"/>
        <v>27.660187938585569</v>
      </c>
      <c r="U141" s="55">
        <f t="shared" si="0"/>
        <v>4.2495637828054944</v>
      </c>
      <c r="V141" s="55">
        <f t="shared" si="0"/>
        <v>80.525669708082859</v>
      </c>
      <c r="W141" s="55">
        <f t="shared" si="0"/>
        <v>41.788591636235864</v>
      </c>
      <c r="X141" s="55">
        <f t="shared" si="0"/>
        <v>1.8391743666257983</v>
      </c>
      <c r="Y141" s="55">
        <f t="shared" si="0"/>
        <v>1.9225446851929877</v>
      </c>
      <c r="Z141" s="55">
        <f t="shared" si="0"/>
        <v>0.89562880968107716</v>
      </c>
      <c r="AA141" s="55">
        <f t="shared" si="0"/>
        <v>1.0251925724748889</v>
      </c>
      <c r="AB141" s="55">
        <f t="shared" si="0"/>
        <v>5.6825404337457259</v>
      </c>
      <c r="AC141" s="55">
        <f t="shared" si="0"/>
        <v>4.4125824460086598</v>
      </c>
      <c r="AD141" s="55">
        <f t="shared" si="0"/>
        <v>0.750894582002405</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29.465709230742334</v>
      </c>
      <c r="F143" s="16">
        <v>8.2623889374675095</v>
      </c>
      <c r="G143" s="16">
        <v>0.17136479690902598</v>
      </c>
      <c r="H143" s="16">
        <v>0.86529456907592428</v>
      </c>
      <c r="I143" s="16">
        <v>1.8765553515459192</v>
      </c>
      <c r="J143" s="16">
        <v>1.8765553515459192</v>
      </c>
      <c r="K143" s="16">
        <v>1.8765553515459192</v>
      </c>
      <c r="L143" s="16">
        <v>1.4032024092357409</v>
      </c>
      <c r="M143" s="16">
        <v>70.159085681089678</v>
      </c>
      <c r="N143" s="16">
        <v>1.8246424793471585</v>
      </c>
      <c r="O143" s="16">
        <v>2.4224474409083042E-4</v>
      </c>
      <c r="P143" s="16">
        <v>1.5500217047520713E-2</v>
      </c>
      <c r="Q143" s="16">
        <v>4.0306768157280233E-4</v>
      </c>
      <c r="R143" s="16">
        <v>1.8627766064787388E-2</v>
      </c>
      <c r="S143" s="16">
        <v>1.271571021693357E-2</v>
      </c>
      <c r="T143" s="16">
        <v>2.1903060754961969E-3</v>
      </c>
      <c r="U143" s="16">
        <v>3.2164587496394398E-4</v>
      </c>
      <c r="V143" s="16">
        <v>5.5453603295244118E-2</v>
      </c>
      <c r="W143" s="16">
        <v>1.9723527000000001</v>
      </c>
      <c r="X143" s="16">
        <v>5.3351357990999999E-2</v>
      </c>
      <c r="Y143" s="16">
        <v>6.0594126231600001E-2</v>
      </c>
      <c r="Z143" s="16">
        <v>4.6388900173099996E-2</v>
      </c>
      <c r="AA143" s="16">
        <v>5.2062613602900001E-2</v>
      </c>
      <c r="AB143" s="16">
        <v>0.21239699799860001</v>
      </c>
      <c r="AC143" s="16">
        <v>1.9723522000000002E-3</v>
      </c>
      <c r="AD143" s="16">
        <v>3.9643460000000002E-4</v>
      </c>
      <c r="AE143" s="68"/>
      <c r="AF143" s="16">
        <v>104899.3345402619</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7.220135030576003</v>
      </c>
      <c r="F144" s="16">
        <v>0.8851995653027237</v>
      </c>
      <c r="G144" s="16">
        <v>3.4159998822761058E-2</v>
      </c>
      <c r="H144" s="16">
        <v>1.4276596922888397E-2</v>
      </c>
      <c r="I144" s="16">
        <v>0.7628354804131855</v>
      </c>
      <c r="J144" s="16">
        <v>0.7628354804131855</v>
      </c>
      <c r="K144" s="16">
        <v>0.7628354804131855</v>
      </c>
      <c r="L144" s="16">
        <v>0.56646727039911282</v>
      </c>
      <c r="M144" s="16">
        <v>6.0019361046037263</v>
      </c>
      <c r="N144" s="16">
        <v>3.2130976264444333E-2</v>
      </c>
      <c r="O144" s="16">
        <v>2.4946577539232785E-5</v>
      </c>
      <c r="P144" s="16">
        <v>2.4662680140142838E-3</v>
      </c>
      <c r="Q144" s="16">
        <v>4.8468601437310434E-5</v>
      </c>
      <c r="R144" s="16">
        <v>3.8463168230696014E-3</v>
      </c>
      <c r="S144" s="16">
        <v>2.5832165231411473E-3</v>
      </c>
      <c r="T144" s="16">
        <v>1.2115461477425822E-4</v>
      </c>
      <c r="U144" s="16">
        <v>4.7044047796155291E-5</v>
      </c>
      <c r="V144" s="16">
        <v>8.4251919940733014E-3</v>
      </c>
      <c r="W144" s="16">
        <v>0.32037570000000004</v>
      </c>
      <c r="X144" s="16">
        <v>9.9465155666000008E-3</v>
      </c>
      <c r="Y144" s="16">
        <v>1.11660845584E-2</v>
      </c>
      <c r="Z144" s="16">
        <v>8.7368022876999994E-3</v>
      </c>
      <c r="AA144" s="16">
        <v>9.3036608999000001E-3</v>
      </c>
      <c r="AB144" s="16">
        <v>3.9153063312599996E-2</v>
      </c>
      <c r="AC144" s="16">
        <v>3.2037569999999999E-4</v>
      </c>
      <c r="AD144" s="16">
        <v>6.5446799999999998E-5</v>
      </c>
      <c r="AE144" s="68"/>
      <c r="AF144" s="16">
        <v>19494.340732791501</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44.005661930039423</v>
      </c>
      <c r="F145" s="16">
        <v>1.6463050429395194</v>
      </c>
      <c r="G145" s="16">
        <v>0.10209210454772427</v>
      </c>
      <c r="H145" s="16">
        <v>1.64652074893584E-2</v>
      </c>
      <c r="I145" s="16">
        <v>1.0982928342906992</v>
      </c>
      <c r="J145" s="16">
        <v>1.0982928342906992</v>
      </c>
      <c r="K145" s="16">
        <v>1.0982928342906992</v>
      </c>
      <c r="L145" s="16">
        <v>0.7022205358703415</v>
      </c>
      <c r="M145" s="16">
        <v>10.176947295014248</v>
      </c>
      <c r="N145" s="16">
        <v>9.5711462284280707E-4</v>
      </c>
      <c r="O145" s="16">
        <v>6.7863918419316181E-5</v>
      </c>
      <c r="P145" s="16">
        <v>7.1920199713111817E-3</v>
      </c>
      <c r="Q145" s="16">
        <v>1.3571539378954168E-4</v>
      </c>
      <c r="R145" s="16">
        <v>1.1533419406685626E-2</v>
      </c>
      <c r="S145" s="16">
        <v>7.7342096218184489E-3</v>
      </c>
      <c r="T145" s="16">
        <v>2.7164231941362505E-4</v>
      </c>
      <c r="U145" s="16">
        <v>1.3570295074045096E-4</v>
      </c>
      <c r="V145" s="16">
        <v>2.4426157841808457E-2</v>
      </c>
      <c r="W145" s="16">
        <v>0.35770859999999999</v>
      </c>
      <c r="X145" s="16">
        <v>5.1101212228000003E-3</v>
      </c>
      <c r="Y145" s="16">
        <v>3.0944622960400001E-2</v>
      </c>
      <c r="Z145" s="16">
        <v>3.4578486941900001E-2</v>
      </c>
      <c r="AA145" s="16">
        <v>7.9490774579999996E-3</v>
      </c>
      <c r="AB145" s="16">
        <v>7.8582308583100002E-2</v>
      </c>
      <c r="AC145" s="16">
        <v>3.2950170000000002E-4</v>
      </c>
      <c r="AD145" s="16">
        <v>7.0620899999999993E-5</v>
      </c>
      <c r="AE145" s="68"/>
      <c r="AF145" s="16">
        <v>57933.196519325902</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0.2177478539421524</v>
      </c>
      <c r="F146" s="16">
        <v>2.5306902588120757</v>
      </c>
      <c r="G146" s="16">
        <v>1.9786040321117622E-3</v>
      </c>
      <c r="H146" s="16">
        <v>1.5627860750879003E-3</v>
      </c>
      <c r="I146" s="16">
        <v>4.8820598825235303E-2</v>
      </c>
      <c r="J146" s="16">
        <v>4.8820598825235303E-2</v>
      </c>
      <c r="K146" s="16">
        <v>4.8820598825235303E-2</v>
      </c>
      <c r="L146" s="16">
        <v>8.2825905292608446E-3</v>
      </c>
      <c r="M146" s="16">
        <v>12.905066951013087</v>
      </c>
      <c r="N146" s="16">
        <v>6.9562591277897698E-2</v>
      </c>
      <c r="O146" s="16">
        <v>9.8758230967002734E-4</v>
      </c>
      <c r="P146" s="16">
        <v>2.7014838479868684E-4</v>
      </c>
      <c r="Q146" s="16">
        <v>9.3154615447823072E-6</v>
      </c>
      <c r="R146" s="16">
        <v>4.3277173323288728E-3</v>
      </c>
      <c r="S146" s="16">
        <v>0.16757556910198476</v>
      </c>
      <c r="T146" s="16">
        <v>6.9345661575747125E-3</v>
      </c>
      <c r="U146" s="16">
        <v>9.8327804650347661E-4</v>
      </c>
      <c r="V146" s="16">
        <v>9.7913664648977022E-2</v>
      </c>
      <c r="W146" s="16">
        <v>2.1547500000000001E-2</v>
      </c>
      <c r="X146" s="16">
        <v>2.739236531E-4</v>
      </c>
      <c r="Y146" s="16">
        <v>4.2859592299999998E-4</v>
      </c>
      <c r="Z146" s="16">
        <v>1.906839586E-4</v>
      </c>
      <c r="AA146" s="16">
        <v>4.9146844320000003E-4</v>
      </c>
      <c r="AB146" s="16">
        <v>1.3846719779E-3</v>
      </c>
      <c r="AC146" s="16">
        <v>2.15477E-5</v>
      </c>
      <c r="AD146" s="16">
        <v>1.3235600000000001E-5</v>
      </c>
      <c r="AE146" s="68"/>
      <c r="AF146" s="16">
        <v>1367.6851381571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2.1170041598673399</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98.229924499674894</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0.59397619360017795</v>
      </c>
      <c r="J148" s="16">
        <v>1.0706074150763034</v>
      </c>
      <c r="K148" s="16">
        <v>1.4517408559704794</v>
      </c>
      <c r="L148" s="16">
        <v>6.4887390363352601E-2</v>
      </c>
      <c r="M148" s="16" t="s">
        <v>422</v>
      </c>
      <c r="N148" s="16">
        <v>1.3121264369457413</v>
      </c>
      <c r="O148" s="16">
        <v>6.4169057652187222E-3</v>
      </c>
      <c r="P148" s="16">
        <v>0</v>
      </c>
      <c r="Q148" s="16">
        <v>1.5303796803617134E-2</v>
      </c>
      <c r="R148" s="16">
        <v>0.48258848771261781</v>
      </c>
      <c r="S148" s="16">
        <v>10.536195751786074</v>
      </c>
      <c r="T148" s="16">
        <v>7.8610293012882748E-2</v>
      </c>
      <c r="U148" s="16">
        <v>1.1879523872003585E-2</v>
      </c>
      <c r="V148" s="16">
        <v>4.6699987027649721</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54506.700778880499</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0.31197758200877845</v>
      </c>
      <c r="J149" s="16">
        <v>0.5777362629792191</v>
      </c>
      <c r="K149" s="16">
        <v>1.1554725259584382</v>
      </c>
      <c r="L149" s="16">
        <v>1.2248008775159447E-2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54506.700778880499</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192.21388949629659</v>
      </c>
      <c r="F152" s="55">
        <f t="shared" ref="F152:AD152" si="1">F141 + F151 + IF(AND(OR($B$4="AT",$B$4="BE",$B$4="CH",$B$4="GB",$B$4="IE",$B$4="LT",$B$4="LU",$B$4="NL"),SUM(F143:F149)&gt;0),SUM(F143:F149)-SUM(F27:F33),0)</f>
        <v>118.89998618927588</v>
      </c>
      <c r="G152" s="55">
        <f t="shared" si="1"/>
        <v>107.68577548893599</v>
      </c>
      <c r="H152" s="55">
        <f t="shared" si="1"/>
        <v>48.549645854009114</v>
      </c>
      <c r="I152" s="55">
        <f t="shared" si="1"/>
        <v>20.13683938410632</v>
      </c>
      <c r="J152" s="55">
        <f t="shared" si="1"/>
        <v>25.955168957490709</v>
      </c>
      <c r="K152" s="55">
        <f t="shared" si="1"/>
        <v>38.15402867998737</v>
      </c>
      <c r="L152" s="55">
        <f t="shared" si="1"/>
        <v>4.709729586233081</v>
      </c>
      <c r="M152" s="55">
        <f t="shared" si="1"/>
        <v>426.57783872595695</v>
      </c>
      <c r="N152" s="55">
        <f t="shared" si="1"/>
        <v>52.574706114070295</v>
      </c>
      <c r="O152" s="55">
        <f t="shared" si="1"/>
        <v>1.616946944834879</v>
      </c>
      <c r="P152" s="55">
        <f t="shared" si="1"/>
        <v>2.0477433919670838</v>
      </c>
      <c r="Q152" s="55">
        <f t="shared" si="1"/>
        <v>1.5133236923926914</v>
      </c>
      <c r="R152" s="55">
        <f t="shared" si="1"/>
        <v>3.7169358127320384</v>
      </c>
      <c r="S152" s="55">
        <f t="shared" si="1"/>
        <v>28.214746062973962</v>
      </c>
      <c r="T152" s="55">
        <f t="shared" si="1"/>
        <v>27.660187938585569</v>
      </c>
      <c r="U152" s="55">
        <f t="shared" si="1"/>
        <v>4.2495637828054944</v>
      </c>
      <c r="V152" s="55">
        <f t="shared" si="1"/>
        <v>80.525669708082859</v>
      </c>
      <c r="W152" s="55">
        <f t="shared" si="1"/>
        <v>41.788591636235864</v>
      </c>
      <c r="X152" s="55">
        <f t="shared" si="1"/>
        <v>1.8391743666257983</v>
      </c>
      <c r="Y152" s="55">
        <f t="shared" si="1"/>
        <v>1.9225446851929877</v>
      </c>
      <c r="Z152" s="55">
        <f t="shared" si="1"/>
        <v>0.89562880968107716</v>
      </c>
      <c r="AA152" s="55">
        <f t="shared" si="1"/>
        <v>1.0251925724748889</v>
      </c>
      <c r="AB152" s="55">
        <f t="shared" si="1"/>
        <v>5.6825404337457259</v>
      </c>
      <c r="AC152" s="55">
        <f t="shared" si="1"/>
        <v>4.4125824460086598</v>
      </c>
      <c r="AD152" s="55">
        <f t="shared" si="1"/>
        <v>0.750894582002405</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192.21388949629659</v>
      </c>
      <c r="F154" s="55">
        <f>F141 + F153 - IF(OR($B$6=2005,$B$6&gt;=2020),SUM(F99:F122),0) + IF(AND(OR($B$4="AT",$B$4="BE",$B$4="CH",$B$4="GB",$B$4="IE",$B$4="LT",$B$4="LU",$B$4="NL"),SUM(F143:F149)&gt;0),SUM(F143:F149)-SUM(F27:F33),0)</f>
        <v>118.89998618927588</v>
      </c>
      <c r="G154" s="55">
        <f>G141 + G153 + IF(AND(OR($B$4="AT",$B$4="BE",$B$4="CH",$B$4="GB",$B$4="IE",$B$4="LT",$B$4="LU",$B$4="NL"),SUM(G143:G149)&gt;0),SUM(G143:G149)-SUM(G27:G33),0)</f>
        <v>107.68577548893599</v>
      </c>
      <c r="H154" s="55">
        <f t="shared" ref="H154:AD154" si="2">H141 + H153 + IF(AND(OR($B$4="AT",$B$4="BE",$B$4="CH",$B$4="GB",$B$4="IE",$B$4="LT",$B$4="LU",$B$4="NL"),SUM(H143:H149)&gt;0),SUM(H143:H149)-SUM(H27:H33),0)</f>
        <v>48.549645854009114</v>
      </c>
      <c r="I154" s="55">
        <f t="shared" si="2"/>
        <v>20.13683938410632</v>
      </c>
      <c r="J154" s="55">
        <f t="shared" si="2"/>
        <v>25.955168957490709</v>
      </c>
      <c r="K154" s="55">
        <f t="shared" si="2"/>
        <v>38.15402867998737</v>
      </c>
      <c r="L154" s="55">
        <f t="shared" si="2"/>
        <v>4.709729586233081</v>
      </c>
      <c r="M154" s="55">
        <f t="shared" si="2"/>
        <v>426.57783872595695</v>
      </c>
      <c r="N154" s="55">
        <f t="shared" si="2"/>
        <v>52.574706114070295</v>
      </c>
      <c r="O154" s="55">
        <f t="shared" si="2"/>
        <v>1.616946944834879</v>
      </c>
      <c r="P154" s="55">
        <f t="shared" si="2"/>
        <v>2.0477433919670838</v>
      </c>
      <c r="Q154" s="55">
        <f t="shared" si="2"/>
        <v>1.5133236923926914</v>
      </c>
      <c r="R154" s="55">
        <f t="shared" si="2"/>
        <v>3.7169358127320384</v>
      </c>
      <c r="S154" s="55">
        <f t="shared" si="2"/>
        <v>28.214746062973962</v>
      </c>
      <c r="T154" s="55">
        <f t="shared" si="2"/>
        <v>27.660187938585569</v>
      </c>
      <c r="U154" s="55">
        <f t="shared" si="2"/>
        <v>4.2495637828054944</v>
      </c>
      <c r="V154" s="55">
        <f t="shared" si="2"/>
        <v>80.525669708082859</v>
      </c>
      <c r="W154" s="55">
        <f t="shared" si="2"/>
        <v>41.788591636235864</v>
      </c>
      <c r="X154" s="55">
        <f t="shared" si="2"/>
        <v>1.8391743666257983</v>
      </c>
      <c r="Y154" s="55">
        <f t="shared" si="2"/>
        <v>1.9225446851929877</v>
      </c>
      <c r="Z154" s="55">
        <f t="shared" si="2"/>
        <v>0.89562880968107716</v>
      </c>
      <c r="AA154" s="55">
        <f t="shared" si="2"/>
        <v>1.0251925724748889</v>
      </c>
      <c r="AB154" s="55">
        <f t="shared" si="2"/>
        <v>5.6825404337457259</v>
      </c>
      <c r="AC154" s="55">
        <f t="shared" si="2"/>
        <v>4.4125824460086598</v>
      </c>
      <c r="AD154" s="55">
        <f t="shared" si="2"/>
        <v>0.750894582002405</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12.1779842363008</v>
      </c>
      <c r="F157" s="55">
        <v>0.18171260360307001</v>
      </c>
      <c r="G157" s="55">
        <v>0.71922162535948797</v>
      </c>
      <c r="H157" s="55" t="s">
        <v>420</v>
      </c>
      <c r="I157" s="55">
        <v>0.12409182030263401</v>
      </c>
      <c r="J157" s="55">
        <v>0.12409182030263401</v>
      </c>
      <c r="K157" s="55">
        <v>0.12409182030263401</v>
      </c>
      <c r="L157" s="55">
        <v>9.3068865226975897E-2</v>
      </c>
      <c r="M157" s="55">
        <v>1.7003872604745001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3.8243761954429002E-2</v>
      </c>
      <c r="F158" s="55">
        <v>8.1622944129146491E-3</v>
      </c>
      <c r="G158" s="55">
        <v>2.50279785412468E-3</v>
      </c>
      <c r="H158" s="55" t="s">
        <v>420</v>
      </c>
      <c r="I158" s="55">
        <v>2.8805067551901999E-4</v>
      </c>
      <c r="J158" s="55">
        <v>2.8805067551901999E-4</v>
      </c>
      <c r="K158" s="55">
        <v>2.8805067551901999E-4</v>
      </c>
      <c r="L158" s="55">
        <v>2.1603800663926501E-4</v>
      </c>
      <c r="M158" s="55">
        <v>0.50597924567548402</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19.225839890218538</v>
      </c>
      <c r="F159" s="55">
        <v>0.93023859678730592</v>
      </c>
      <c r="G159" s="55">
        <v>11.904789322364291</v>
      </c>
      <c r="H159" s="55">
        <v>2.4755878684875219E-3</v>
      </c>
      <c r="I159" s="55">
        <v>0.95554326426661573</v>
      </c>
      <c r="J159" s="55">
        <v>1.0086290011703167</v>
      </c>
      <c r="K159" s="55">
        <v>1.0617147380740175</v>
      </c>
      <c r="L159" s="55">
        <v>0.19164654936038508</v>
      </c>
      <c r="M159" s="55">
        <v>5.0463878186326383</v>
      </c>
      <c r="N159" s="55">
        <v>4.6763947174650197E-2</v>
      </c>
      <c r="O159" s="55">
        <v>6.4992517799180591E-3</v>
      </c>
      <c r="P159" s="55">
        <v>8.7991170877006111E-3</v>
      </c>
      <c r="Q159" s="55">
        <v>9.6296256085447784E-2</v>
      </c>
      <c r="R159" s="55" t="s">
        <v>420</v>
      </c>
      <c r="S159" s="55">
        <v>9.6296256085447771E-2</v>
      </c>
      <c r="T159" s="55">
        <v>5.4757859515071168</v>
      </c>
      <c r="U159" s="55">
        <v>9.3527894349299742E-2</v>
      </c>
      <c r="V159" s="55">
        <v>0.21559116524871935</v>
      </c>
      <c r="W159" s="55" t="s">
        <v>420</v>
      </c>
      <c r="X159" s="55">
        <v>9.1125126243061412E-3</v>
      </c>
      <c r="Y159" s="55">
        <v>8.5390734658873108E-3</v>
      </c>
      <c r="Z159" s="55">
        <v>3.5992120188773204E-3</v>
      </c>
      <c r="AA159" s="55" t="s">
        <v>420</v>
      </c>
      <c r="AB159" s="55">
        <v>2.1250798109070618E-2</v>
      </c>
      <c r="AC159" s="55" t="s">
        <v>422</v>
      </c>
      <c r="AD159" s="55" t="s">
        <v>422</v>
      </c>
      <c r="AE159" s="77"/>
      <c r="AF159" s="55">
        <v>317604.94560400001</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14.650070488870547</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304.56521143007029</v>
      </c>
      <c r="F173" s="14">
        <f t="shared" ref="F173:AD173" si="3">SUM(F14:F140)+SUM(F143:F149)+SUM(F157:F164)</f>
        <v>150.11175813733888</v>
      </c>
      <c r="G173" s="14">
        <f t="shared" si="3"/>
        <v>120.62188473882551</v>
      </c>
      <c r="H173" s="14">
        <f t="shared" si="3"/>
        <v>49.449720601440859</v>
      </c>
      <c r="I173" s="14">
        <f t="shared" si="3"/>
        <v>25.909220560035084</v>
      </c>
      <c r="J173" s="14">
        <f t="shared" si="3"/>
        <v>32.523025772769742</v>
      </c>
      <c r="K173" s="14">
        <f t="shared" si="3"/>
        <v>45.733840936043499</v>
      </c>
      <c r="L173" s="14">
        <f t="shared" si="3"/>
        <v>7.7519692440000494</v>
      </c>
      <c r="M173" s="14">
        <f t="shared" si="3"/>
        <v>533.07362908246023</v>
      </c>
      <c r="N173" s="14">
        <f t="shared" si="3"/>
        <v>55.860889659703034</v>
      </c>
      <c r="O173" s="14">
        <f t="shared" si="3"/>
        <v>1.6311857399297351</v>
      </c>
      <c r="P173" s="14">
        <f t="shared" si="3"/>
        <v>2.0819711624724291</v>
      </c>
      <c r="Q173" s="14">
        <f t="shared" si="3"/>
        <v>1.6255203124201008</v>
      </c>
      <c r="R173" s="14">
        <f t="shared" si="3"/>
        <v>4.2378595200715274</v>
      </c>
      <c r="S173" s="14">
        <f t="shared" si="3"/>
        <v>39.037846776309358</v>
      </c>
      <c r="T173" s="14">
        <f t="shared" si="3"/>
        <v>33.224101852272824</v>
      </c>
      <c r="U173" s="14">
        <f t="shared" si="3"/>
        <v>4.3564588719468018</v>
      </c>
      <c r="V173" s="14">
        <f t="shared" si="3"/>
        <v>85.597478193876654</v>
      </c>
      <c r="W173" s="14">
        <f t="shared" si="3"/>
        <v>44.460576136235865</v>
      </c>
      <c r="X173" s="14">
        <f t="shared" si="3"/>
        <v>1.9169687976836043</v>
      </c>
      <c r="Y173" s="14">
        <f t="shared" si="3"/>
        <v>2.0342171883322751</v>
      </c>
      <c r="Z173" s="14">
        <f t="shared" si="3"/>
        <v>0.9891228950612545</v>
      </c>
      <c r="AA173" s="14">
        <f t="shared" si="3"/>
        <v>1.094999392878889</v>
      </c>
      <c r="AB173" s="14">
        <f t="shared" si="3"/>
        <v>6.0353082737269963</v>
      </c>
      <c r="AC173" s="14">
        <f t="shared" si="3"/>
        <v>4.4152262233086601</v>
      </c>
      <c r="AD173" s="14">
        <f t="shared" si="3"/>
        <v>0.75144031990240501</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16">
    <tabColor theme="9"/>
  </sheetPr>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2005</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2005</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27.215254450121993</v>
      </c>
      <c r="F14" s="16">
        <v>0.40088945185743158</v>
      </c>
      <c r="G14" s="16">
        <v>24.419254134999999</v>
      </c>
      <c r="H14" s="16">
        <v>1.6669561999999999E-2</v>
      </c>
      <c r="I14" s="16">
        <v>0.50516501495052502</v>
      </c>
      <c r="J14" s="16">
        <v>0.96307268950052505</v>
      </c>
      <c r="K14" s="16">
        <v>1.8963884218505249</v>
      </c>
      <c r="L14" s="16">
        <v>1.9484314957963624E-2</v>
      </c>
      <c r="M14" s="16">
        <v>4.6036806530000005</v>
      </c>
      <c r="N14" s="16">
        <v>0.69100635786820486</v>
      </c>
      <c r="O14" s="16">
        <v>7.3076773338943024E-2</v>
      </c>
      <c r="P14" s="16">
        <v>0.13324332072421402</v>
      </c>
      <c r="Q14" s="16">
        <v>0.35398158751133307</v>
      </c>
      <c r="R14" s="16">
        <v>1.0449748589333179</v>
      </c>
      <c r="S14" s="16">
        <v>1.1682172930895238</v>
      </c>
      <c r="T14" s="16">
        <v>2.956641435084963</v>
      </c>
      <c r="U14" s="16">
        <v>0.27083708261599998</v>
      </c>
      <c r="V14" s="16">
        <v>1.7637978340574998</v>
      </c>
      <c r="W14" s="16">
        <v>1.1058107505849244</v>
      </c>
      <c r="X14" s="16">
        <v>4.4304195400000001E-4</v>
      </c>
      <c r="Y14" s="16">
        <v>5.2314660999999996E-5</v>
      </c>
      <c r="Z14" s="16">
        <v>3.9892769399999993E-5</v>
      </c>
      <c r="AA14" s="16">
        <v>1.8706293260000001E-4</v>
      </c>
      <c r="AB14" s="16">
        <v>7.2357935218500004E-4</v>
      </c>
      <c r="AC14" s="16">
        <v>4.1831412755202795</v>
      </c>
      <c r="AD14" s="16">
        <v>3.0000000000000001E-3</v>
      </c>
      <c r="AE14" s="68"/>
      <c r="AF14" s="16">
        <v>11500.714285071501</v>
      </c>
      <c r="AG14" s="16">
        <v>83488.518215999997</v>
      </c>
      <c r="AH14" s="16">
        <v>134684.79770992501</v>
      </c>
      <c r="AI14" s="16">
        <v>11238.231688592599</v>
      </c>
      <c r="AJ14" s="16">
        <v>7124.7260321568101</v>
      </c>
      <c r="AK14" s="16" t="s">
        <v>422</v>
      </c>
      <c r="AL14" s="23" t="s">
        <v>45</v>
      </c>
    </row>
    <row r="15" spans="1:38" s="1" customFormat="1" ht="26.25" customHeight="1" thickBot="1" x14ac:dyDescent="0.3">
      <c r="A15" s="29" t="s">
        <v>49</v>
      </c>
      <c r="B15" s="29" t="s">
        <v>50</v>
      </c>
      <c r="C15" s="30" t="s">
        <v>51</v>
      </c>
      <c r="D15" s="31"/>
      <c r="E15" s="16">
        <v>5.7097753540000005</v>
      </c>
      <c r="F15" s="16">
        <v>0.39023354295199958</v>
      </c>
      <c r="G15" s="16">
        <v>19.993859912000001</v>
      </c>
      <c r="H15" s="16">
        <v>1.5129659999999999E-3</v>
      </c>
      <c r="I15" s="16">
        <v>0.32674645138885533</v>
      </c>
      <c r="J15" s="16">
        <v>0.44301519835090358</v>
      </c>
      <c r="K15" s="16">
        <v>0.46674143729500006</v>
      </c>
      <c r="L15" s="16">
        <v>3.3285298487854817E-2</v>
      </c>
      <c r="M15" s="16">
        <v>5.572654397</v>
      </c>
      <c r="N15" s="16">
        <v>3.4428064346017001E-2</v>
      </c>
      <c r="O15" s="16">
        <v>5.2977894197750001E-3</v>
      </c>
      <c r="P15" s="16">
        <v>5.8442520593270002E-3</v>
      </c>
      <c r="Q15" s="16">
        <v>6.6879630650011013E-2</v>
      </c>
      <c r="R15" s="16">
        <v>8.8709572170419998E-2</v>
      </c>
      <c r="S15" s="16">
        <v>8.5420658770436003E-2</v>
      </c>
      <c r="T15" s="16">
        <v>6.6914240380014931</v>
      </c>
      <c r="U15" s="16">
        <v>5.0664790621029E-2</v>
      </c>
      <c r="V15" s="16">
        <v>0.45858281285242097</v>
      </c>
      <c r="W15" s="16">
        <v>4.0216776000000003E-2</v>
      </c>
      <c r="X15" s="16" t="s">
        <v>420</v>
      </c>
      <c r="Y15" s="16" t="s">
        <v>420</v>
      </c>
      <c r="Z15" s="16" t="s">
        <v>420</v>
      </c>
      <c r="AA15" s="16" t="s">
        <v>420</v>
      </c>
      <c r="AB15" s="16" t="s">
        <v>420</v>
      </c>
      <c r="AC15" s="16" t="s">
        <v>422</v>
      </c>
      <c r="AD15" s="16" t="s">
        <v>422</v>
      </c>
      <c r="AE15" s="68"/>
      <c r="AF15" s="16">
        <v>61827.618999999999</v>
      </c>
      <c r="AG15" s="16" t="s">
        <v>422</v>
      </c>
      <c r="AH15" s="16">
        <v>3778.3438839999999</v>
      </c>
      <c r="AI15" s="16" t="s">
        <v>422</v>
      </c>
      <c r="AJ15" s="16" t="s">
        <v>422</v>
      </c>
      <c r="AK15" s="16" t="s">
        <v>422</v>
      </c>
      <c r="AL15" s="23" t="s">
        <v>45</v>
      </c>
    </row>
    <row r="16" spans="1:38" s="1" customFormat="1" ht="26.25" customHeight="1" thickBot="1" x14ac:dyDescent="0.3">
      <c r="A16" s="29" t="s">
        <v>49</v>
      </c>
      <c r="B16" s="29" t="s">
        <v>52</v>
      </c>
      <c r="C16" s="30" t="s">
        <v>53</v>
      </c>
      <c r="D16" s="31"/>
      <c r="E16" s="16">
        <v>2.0451000000000001</v>
      </c>
      <c r="F16" s="16" t="s">
        <v>423</v>
      </c>
      <c r="G16" s="16">
        <v>0.16500000000000001</v>
      </c>
      <c r="H16" s="16" t="s">
        <v>422</v>
      </c>
      <c r="I16" s="16" t="s">
        <v>423</v>
      </c>
      <c r="J16" s="16" t="s">
        <v>423</v>
      </c>
      <c r="K16" s="16" t="s">
        <v>423</v>
      </c>
      <c r="L16" s="16" t="s">
        <v>423</v>
      </c>
      <c r="M16" s="16">
        <v>0.22108</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4158.0324799999999</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0.13259365441954801</v>
      </c>
      <c r="F17" s="16">
        <v>2.0741964898173402E-2</v>
      </c>
      <c r="G17" s="16">
        <v>5.9069386843738594E-2</v>
      </c>
      <c r="H17" s="16" t="s">
        <v>420</v>
      </c>
      <c r="I17" s="16">
        <v>2.6932843928595698E-2</v>
      </c>
      <c r="J17" s="16">
        <v>3.0856052910368501E-2</v>
      </c>
      <c r="K17" s="16">
        <v>3.7553926887757702E-2</v>
      </c>
      <c r="L17" s="16">
        <v>2.2769026653068399E-3</v>
      </c>
      <c r="M17" s="16">
        <v>9.9433729346662003E-2</v>
      </c>
      <c r="N17" s="16">
        <v>3.2777513693970002E-3</v>
      </c>
      <c r="O17" s="16">
        <v>8.8771323134499995E-4</v>
      </c>
      <c r="P17" s="16">
        <v>2.3900135146770001E-3</v>
      </c>
      <c r="Q17" s="16">
        <v>5.1180124462080001E-3</v>
      </c>
      <c r="R17" s="16">
        <v>1.742242580799E-3</v>
      </c>
      <c r="S17" s="16">
        <v>3.5862672354450001E-3</v>
      </c>
      <c r="T17" s="16">
        <v>0.15958426974411</v>
      </c>
      <c r="U17" s="16">
        <v>2.1734049197070001E-3</v>
      </c>
      <c r="V17" s="16">
        <v>5.5104643885321998E-2</v>
      </c>
      <c r="W17" s="16">
        <v>9.9223369400000001E-3</v>
      </c>
      <c r="X17" s="16" t="s">
        <v>420</v>
      </c>
      <c r="Y17" s="16" t="s">
        <v>420</v>
      </c>
      <c r="Z17" s="16" t="s">
        <v>420</v>
      </c>
      <c r="AA17" s="16" t="s">
        <v>420</v>
      </c>
      <c r="AB17" s="16" t="s">
        <v>420</v>
      </c>
      <c r="AC17" s="16" t="s">
        <v>422</v>
      </c>
      <c r="AD17" s="16" t="s">
        <v>422</v>
      </c>
      <c r="AE17" s="68"/>
      <c r="AF17" s="16">
        <v>729.08767600519013</v>
      </c>
      <c r="AG17" s="16">
        <v>0</v>
      </c>
      <c r="AH17" s="16">
        <v>10286.1131607354</v>
      </c>
      <c r="AI17" s="16" t="s">
        <v>422</v>
      </c>
      <c r="AJ17" s="16" t="s">
        <v>422</v>
      </c>
      <c r="AK17" s="16" t="s">
        <v>422</v>
      </c>
      <c r="AL17" s="23" t="s">
        <v>45</v>
      </c>
    </row>
    <row r="18" spans="1:38" s="2" customFormat="1" ht="26.25" customHeight="1" thickBot="1" x14ac:dyDescent="0.3">
      <c r="A18" s="29" t="s">
        <v>49</v>
      </c>
      <c r="B18" s="29" t="s">
        <v>56</v>
      </c>
      <c r="C18" s="30" t="s">
        <v>57</v>
      </c>
      <c r="D18" s="31"/>
      <c r="E18" s="16">
        <v>0.25450829898120597</v>
      </c>
      <c r="F18" s="16">
        <v>1.6646763535444101E-2</v>
      </c>
      <c r="G18" s="16">
        <v>0.23974382331501892</v>
      </c>
      <c r="H18" s="16" t="s">
        <v>420</v>
      </c>
      <c r="I18" s="16">
        <v>6.3288999863471099E-2</v>
      </c>
      <c r="J18" s="16">
        <v>7.3000175550325105E-2</v>
      </c>
      <c r="K18" s="16">
        <v>8.7022840639119706E-2</v>
      </c>
      <c r="L18" s="16">
        <v>6.29624714612199E-3</v>
      </c>
      <c r="M18" s="16">
        <v>0.26134628456695996</v>
      </c>
      <c r="N18" s="16">
        <v>9.5640156737030996E-2</v>
      </c>
      <c r="O18" s="16">
        <v>2.658394602944E-3</v>
      </c>
      <c r="P18" s="16">
        <v>6.4004777959829999E-3</v>
      </c>
      <c r="Q18" s="16">
        <v>7.7688032740550004E-3</v>
      </c>
      <c r="R18" s="16">
        <v>1.1965110791606001E-2</v>
      </c>
      <c r="S18" s="16">
        <v>1.7742200451742001E-2</v>
      </c>
      <c r="T18" s="16">
        <v>0.27723720506736799</v>
      </c>
      <c r="U18" s="16">
        <v>4.3461490190969997E-3</v>
      </c>
      <c r="V18" s="16">
        <v>0.22738926476495899</v>
      </c>
      <c r="W18" s="16">
        <v>1.2422647829999999E-2</v>
      </c>
      <c r="X18" s="16" t="s">
        <v>420</v>
      </c>
      <c r="Y18" s="16" t="s">
        <v>420</v>
      </c>
      <c r="Z18" s="16" t="s">
        <v>420</v>
      </c>
      <c r="AA18" s="16" t="s">
        <v>420</v>
      </c>
      <c r="AB18" s="16" t="s">
        <v>420</v>
      </c>
      <c r="AC18" s="16" t="s">
        <v>420</v>
      </c>
      <c r="AD18" s="16" t="s">
        <v>422</v>
      </c>
      <c r="AE18" s="68"/>
      <c r="AF18" s="16">
        <v>1197.9260512112601</v>
      </c>
      <c r="AG18" s="16">
        <v>673.81209999999999</v>
      </c>
      <c r="AH18" s="16">
        <v>5351.3382906307997</v>
      </c>
      <c r="AI18" s="16" t="s">
        <v>422</v>
      </c>
      <c r="AJ18" s="16">
        <v>13.7193693</v>
      </c>
      <c r="AK18" s="16" t="s">
        <v>422</v>
      </c>
      <c r="AL18" s="23" t="s">
        <v>45</v>
      </c>
    </row>
    <row r="19" spans="1:38" s="2" customFormat="1" ht="26.25" customHeight="1" thickBot="1" x14ac:dyDescent="0.3">
      <c r="A19" s="29" t="s">
        <v>49</v>
      </c>
      <c r="B19" s="29" t="s">
        <v>58</v>
      </c>
      <c r="C19" s="30" t="s">
        <v>59</v>
      </c>
      <c r="D19" s="31"/>
      <c r="E19" s="16">
        <v>3.6953151296035398</v>
      </c>
      <c r="F19" s="16">
        <v>0.25827253629124403</v>
      </c>
      <c r="G19" s="16">
        <v>2.0000063027747794</v>
      </c>
      <c r="H19" s="16" t="s">
        <v>420</v>
      </c>
      <c r="I19" s="16">
        <v>0.284963353624616</v>
      </c>
      <c r="J19" s="16">
        <v>0.37333121562764998</v>
      </c>
      <c r="K19" s="16">
        <v>0.50328008326649598</v>
      </c>
      <c r="L19" s="16">
        <v>5.1635150860498899E-2</v>
      </c>
      <c r="M19" s="16">
        <v>1.8645790847173001</v>
      </c>
      <c r="N19" s="16">
        <v>0.18706347631954201</v>
      </c>
      <c r="O19" s="16">
        <v>6.0555307569307999E-2</v>
      </c>
      <c r="P19" s="16">
        <v>6.2073159694031002E-2</v>
      </c>
      <c r="Q19" s="16">
        <v>0.10452450445522</v>
      </c>
      <c r="R19" s="16">
        <v>7.9838657145769001E-2</v>
      </c>
      <c r="S19" s="16">
        <v>0.14475909928397199</v>
      </c>
      <c r="T19" s="16">
        <v>2.07689943687831</v>
      </c>
      <c r="U19" s="16">
        <v>0.27418840966860603</v>
      </c>
      <c r="V19" s="16">
        <v>0.63657292301604396</v>
      </c>
      <c r="W19" s="16">
        <v>8.1362114461679194E-2</v>
      </c>
      <c r="X19" s="16" t="s">
        <v>420</v>
      </c>
      <c r="Y19" s="16" t="s">
        <v>420</v>
      </c>
      <c r="Z19" s="16" t="s">
        <v>420</v>
      </c>
      <c r="AA19" s="16" t="s">
        <v>420</v>
      </c>
      <c r="AB19" s="16" t="s">
        <v>420</v>
      </c>
      <c r="AC19" s="16" t="s">
        <v>422</v>
      </c>
      <c r="AD19" s="16" t="s">
        <v>422</v>
      </c>
      <c r="AE19" s="68"/>
      <c r="AF19" s="16">
        <v>7845.4904711403497</v>
      </c>
      <c r="AG19" s="16">
        <v>0</v>
      </c>
      <c r="AH19" s="16">
        <v>40252.874231809299</v>
      </c>
      <c r="AI19" s="16">
        <v>260.75700000000001</v>
      </c>
      <c r="AJ19" s="16">
        <v>0</v>
      </c>
      <c r="AK19" s="16" t="s">
        <v>422</v>
      </c>
      <c r="AL19" s="23" t="s">
        <v>45</v>
      </c>
    </row>
    <row r="20" spans="1:38" s="2" customFormat="1" ht="26.25" customHeight="1" thickBot="1" x14ac:dyDescent="0.3">
      <c r="A20" s="29" t="s">
        <v>49</v>
      </c>
      <c r="B20" s="29" t="s">
        <v>60</v>
      </c>
      <c r="C20" s="30" t="s">
        <v>61</v>
      </c>
      <c r="D20" s="31"/>
      <c r="E20" s="16">
        <v>0.45118072963314004</v>
      </c>
      <c r="F20" s="16">
        <v>5.3661615028872199E-2</v>
      </c>
      <c r="G20" s="16">
        <v>0.71158509106920997</v>
      </c>
      <c r="H20" s="16" t="s">
        <v>420</v>
      </c>
      <c r="I20" s="16">
        <v>1.55719268229789E-2</v>
      </c>
      <c r="J20" s="16">
        <v>1.7624555566708101E-2</v>
      </c>
      <c r="K20" s="16">
        <v>2.1069517931193701E-2</v>
      </c>
      <c r="L20" s="16">
        <v>1.56593678471893E-3</v>
      </c>
      <c r="M20" s="16">
        <v>0.14346691502631997</v>
      </c>
      <c r="N20" s="16">
        <v>0.21751669947608701</v>
      </c>
      <c r="O20" s="16">
        <v>1.5819742527021001E-2</v>
      </c>
      <c r="P20" s="16">
        <v>1.233112826766E-2</v>
      </c>
      <c r="Q20" s="16">
        <v>7.4172999640359999E-3</v>
      </c>
      <c r="R20" s="16">
        <v>4.2467609188499997E-2</v>
      </c>
      <c r="S20" s="16">
        <v>3.2283694168032999E-2</v>
      </c>
      <c r="T20" s="16">
        <v>7.7771328912352E-2</v>
      </c>
      <c r="U20" s="16">
        <v>4.7396612693369998E-3</v>
      </c>
      <c r="V20" s="16">
        <v>0.80523548163136205</v>
      </c>
      <c r="W20" s="16">
        <v>6.6035364880216899E-2</v>
      </c>
      <c r="X20" s="16" t="s">
        <v>420</v>
      </c>
      <c r="Y20" s="16" t="s">
        <v>420</v>
      </c>
      <c r="Z20" s="16" t="s">
        <v>420</v>
      </c>
      <c r="AA20" s="16" t="s">
        <v>420</v>
      </c>
      <c r="AB20" s="16" t="s">
        <v>420</v>
      </c>
      <c r="AC20" s="16" t="s">
        <v>422</v>
      </c>
      <c r="AD20" s="16" t="s">
        <v>422</v>
      </c>
      <c r="AE20" s="68"/>
      <c r="AF20" s="16">
        <v>434.39377297777702</v>
      </c>
      <c r="AG20" s="16">
        <v>1412.3232</v>
      </c>
      <c r="AH20" s="16">
        <v>2942.3945054192</v>
      </c>
      <c r="AI20" s="16">
        <v>1067.443</v>
      </c>
      <c r="AJ20" s="16" t="s">
        <v>422</v>
      </c>
      <c r="AK20" s="16" t="s">
        <v>422</v>
      </c>
      <c r="AL20" s="23" t="s">
        <v>45</v>
      </c>
    </row>
    <row r="21" spans="1:38" s="2" customFormat="1" ht="26.25" customHeight="1" thickBot="1" x14ac:dyDescent="0.3">
      <c r="A21" s="29" t="s">
        <v>49</v>
      </c>
      <c r="B21" s="29" t="s">
        <v>62</v>
      </c>
      <c r="C21" s="30" t="s">
        <v>63</v>
      </c>
      <c r="D21" s="31"/>
      <c r="E21" s="16">
        <v>2.6066525082533003</v>
      </c>
      <c r="F21" s="16">
        <v>8.7230795931677596E-2</v>
      </c>
      <c r="G21" s="16">
        <v>3.2098939155746002</v>
      </c>
      <c r="H21" s="16" t="s">
        <v>420</v>
      </c>
      <c r="I21" s="16">
        <v>0.271944150024855</v>
      </c>
      <c r="J21" s="16">
        <v>0.31592297523638602</v>
      </c>
      <c r="K21" s="16">
        <v>0.38371762443159801</v>
      </c>
      <c r="L21" s="16">
        <v>2.72541329227864E-2</v>
      </c>
      <c r="M21" s="16">
        <v>1.3876764800255998</v>
      </c>
      <c r="N21" s="16">
        <v>0.22914216185379799</v>
      </c>
      <c r="O21" s="16">
        <v>1.6588648267060999E-2</v>
      </c>
      <c r="P21" s="16">
        <v>1.6115762920900001E-2</v>
      </c>
      <c r="Q21" s="16">
        <v>3.0314703307899999E-2</v>
      </c>
      <c r="R21" s="16">
        <v>4.500932644636E-2</v>
      </c>
      <c r="S21" s="16">
        <v>5.8037856167810001E-2</v>
      </c>
      <c r="T21" s="16">
        <v>1.35726418678073</v>
      </c>
      <c r="U21" s="16">
        <v>2.0512446757249999E-2</v>
      </c>
      <c r="V21" s="16">
        <v>0.995110144260267</v>
      </c>
      <c r="W21" s="16">
        <v>6.2311637242378502E-2</v>
      </c>
      <c r="X21" s="16" t="s">
        <v>420</v>
      </c>
      <c r="Y21" s="16" t="s">
        <v>420</v>
      </c>
      <c r="Z21" s="16" t="s">
        <v>420</v>
      </c>
      <c r="AA21" s="16" t="s">
        <v>420</v>
      </c>
      <c r="AB21" s="16" t="s">
        <v>420</v>
      </c>
      <c r="AC21" s="16" t="s">
        <v>422</v>
      </c>
      <c r="AD21" s="16" t="s">
        <v>422</v>
      </c>
      <c r="AE21" s="68"/>
      <c r="AF21" s="16">
        <v>6360.6425880201105</v>
      </c>
      <c r="AG21" s="16">
        <v>1401.7437026</v>
      </c>
      <c r="AH21" s="16">
        <v>15913.326841993699</v>
      </c>
      <c r="AI21" s="16">
        <v>748.95912480000004</v>
      </c>
      <c r="AJ21" s="16" t="s">
        <v>422</v>
      </c>
      <c r="AK21" s="16" t="s">
        <v>422</v>
      </c>
      <c r="AL21" s="23" t="s">
        <v>45</v>
      </c>
    </row>
    <row r="22" spans="1:38" s="2" customFormat="1" ht="26.25" customHeight="1" thickBot="1" x14ac:dyDescent="0.3">
      <c r="A22" s="29" t="s">
        <v>49</v>
      </c>
      <c r="B22" s="29" t="s">
        <v>64</v>
      </c>
      <c r="C22" s="30" t="s">
        <v>65</v>
      </c>
      <c r="D22" s="31"/>
      <c r="E22" s="16">
        <v>1.73898527592184</v>
      </c>
      <c r="F22" s="16">
        <v>2.9880874975334499E-2</v>
      </c>
      <c r="G22" s="16">
        <v>1.7842443967332</v>
      </c>
      <c r="H22" s="16" t="s">
        <v>420</v>
      </c>
      <c r="I22" s="16">
        <v>0.113224411831622</v>
      </c>
      <c r="J22" s="16">
        <v>0.13238753865391201</v>
      </c>
      <c r="K22" s="16">
        <v>0.15872671791648801</v>
      </c>
      <c r="L22" s="16">
        <v>1.13289929251052E-2</v>
      </c>
      <c r="M22" s="16">
        <v>0.46582086806866002</v>
      </c>
      <c r="N22" s="16">
        <v>0.18366524405739901</v>
      </c>
      <c r="O22" s="16">
        <v>3.8361763429750001E-3</v>
      </c>
      <c r="P22" s="16">
        <v>1.2160092949876E-2</v>
      </c>
      <c r="Q22" s="16">
        <v>9.6826015543509999E-3</v>
      </c>
      <c r="R22" s="16">
        <v>2.4151275933124002E-2</v>
      </c>
      <c r="S22" s="16">
        <v>3.0145614589941E-2</v>
      </c>
      <c r="T22" s="16">
        <v>0.34434812331060299</v>
      </c>
      <c r="U22" s="16">
        <v>7.1236079848690003E-3</v>
      </c>
      <c r="V22" s="16">
        <v>0.312086843319208</v>
      </c>
      <c r="W22" s="16">
        <v>1.33751357130103E-2</v>
      </c>
      <c r="X22" s="16" t="s">
        <v>420</v>
      </c>
      <c r="Y22" s="16" t="s">
        <v>420</v>
      </c>
      <c r="Z22" s="16" t="s">
        <v>420</v>
      </c>
      <c r="AA22" s="16" t="s">
        <v>420</v>
      </c>
      <c r="AB22" s="16" t="s">
        <v>420</v>
      </c>
      <c r="AC22" s="16" t="s">
        <v>422</v>
      </c>
      <c r="AD22" s="16" t="s">
        <v>422</v>
      </c>
      <c r="AE22" s="68"/>
      <c r="AF22" s="16">
        <v>2635.7356077644858</v>
      </c>
      <c r="AG22" s="16">
        <v>144.227</v>
      </c>
      <c r="AH22" s="16">
        <v>9663.8525319780802</v>
      </c>
      <c r="AI22" s="16">
        <v>0</v>
      </c>
      <c r="AJ22" s="16">
        <v>1189.5650000000001</v>
      </c>
      <c r="AK22" s="16" t="s">
        <v>422</v>
      </c>
      <c r="AL22" s="23" t="s">
        <v>45</v>
      </c>
    </row>
    <row r="23" spans="1:38" s="2" customFormat="1" ht="26.25" customHeight="1" thickBot="1" x14ac:dyDescent="0.3">
      <c r="A23" s="29" t="s">
        <v>66</v>
      </c>
      <c r="B23" s="29" t="s">
        <v>387</v>
      </c>
      <c r="C23" s="30" t="s">
        <v>383</v>
      </c>
      <c r="D23" s="47"/>
      <c r="E23" s="16">
        <v>2.9775329899999998</v>
      </c>
      <c r="F23" s="16">
        <v>0.89284280999999999</v>
      </c>
      <c r="G23" s="16">
        <v>6.1767851500000009E-3</v>
      </c>
      <c r="H23" s="16">
        <v>7.8141705599999996E-4</v>
      </c>
      <c r="I23" s="16">
        <v>0.15987533000000001</v>
      </c>
      <c r="J23" s="16">
        <v>0.22960802</v>
      </c>
      <c r="K23" s="16">
        <v>0.8150946</v>
      </c>
      <c r="L23" s="16">
        <v>0.10027167000000001</v>
      </c>
      <c r="M23" s="16">
        <v>3.1936281100000001</v>
      </c>
      <c r="N23" s="16">
        <v>6.8510000000000006E-5</v>
      </c>
      <c r="O23" s="16">
        <v>1.650558033E-3</v>
      </c>
      <c r="P23" s="16" t="s">
        <v>420</v>
      </c>
      <c r="Q23" s="16" t="s">
        <v>420</v>
      </c>
      <c r="R23" s="16">
        <v>5.02393592E-3</v>
      </c>
      <c r="S23" s="16">
        <v>0.23050088660000001</v>
      </c>
      <c r="T23" s="16">
        <v>6.9592006799999995E-3</v>
      </c>
      <c r="U23" s="16">
        <v>8.9151223299999995E-4</v>
      </c>
      <c r="V23" s="16">
        <v>0.1367906133</v>
      </c>
      <c r="W23" s="16" t="s">
        <v>420</v>
      </c>
      <c r="X23" s="16">
        <v>2.8786521200000002E-3</v>
      </c>
      <c r="Y23" s="16">
        <v>4.7368031200000008E-3</v>
      </c>
      <c r="Z23" s="16" t="s">
        <v>420</v>
      </c>
      <c r="AA23" s="16" t="s">
        <v>420</v>
      </c>
      <c r="AB23" s="16">
        <v>7.61545524E-3</v>
      </c>
      <c r="AC23" s="16" t="s">
        <v>422</v>
      </c>
      <c r="AD23" s="16" t="s">
        <v>422</v>
      </c>
      <c r="AE23" s="68"/>
      <c r="AF23" s="16">
        <v>4340.3601480601037</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1.6697624459434899</v>
      </c>
      <c r="F24" s="16">
        <v>6.9112961135370493E-2</v>
      </c>
      <c r="G24" s="16">
        <v>1.009604526212633</v>
      </c>
      <c r="H24" s="16" t="s">
        <v>420</v>
      </c>
      <c r="I24" s="16">
        <v>0.27554861701060224</v>
      </c>
      <c r="J24" s="16">
        <v>0.29624890253280961</v>
      </c>
      <c r="K24" s="16">
        <v>0.3332575888455</v>
      </c>
      <c r="L24" s="16">
        <v>2.8091896301781025E-2</v>
      </c>
      <c r="M24" s="16">
        <v>1.1396312842903604</v>
      </c>
      <c r="N24" s="16">
        <v>0.11761347012409601</v>
      </c>
      <c r="O24" s="16">
        <v>4.7260369458324E-2</v>
      </c>
      <c r="P24" s="16">
        <v>9.316761670564E-3</v>
      </c>
      <c r="Q24" s="16">
        <v>1.4615569861836E-2</v>
      </c>
      <c r="R24" s="16">
        <v>8.2105542202177001E-2</v>
      </c>
      <c r="S24" s="16">
        <v>3.6335544262487002E-2</v>
      </c>
      <c r="T24" s="16">
        <v>0.369064319637327</v>
      </c>
      <c r="U24" s="16">
        <v>2.5177880809166001E-2</v>
      </c>
      <c r="V24" s="16">
        <v>1.7756602292074171</v>
      </c>
      <c r="W24" s="16">
        <v>4.392649621428292E-2</v>
      </c>
      <c r="X24" s="16" t="s">
        <v>420</v>
      </c>
      <c r="Y24" s="16" t="s">
        <v>420</v>
      </c>
      <c r="Z24" s="16" t="s">
        <v>420</v>
      </c>
      <c r="AA24" s="16" t="s">
        <v>420</v>
      </c>
      <c r="AB24" s="16" t="s">
        <v>420</v>
      </c>
      <c r="AC24" s="16" t="s">
        <v>422</v>
      </c>
      <c r="AD24" s="16" t="s">
        <v>422</v>
      </c>
      <c r="AE24" s="68"/>
      <c r="AF24" s="16">
        <v>6143.9587233754846</v>
      </c>
      <c r="AG24" s="16">
        <v>98.506600000000006</v>
      </c>
      <c r="AH24" s="16">
        <v>20257.339776730034</v>
      </c>
      <c r="AI24" s="16">
        <v>2998.1838379819997</v>
      </c>
      <c r="AJ24" s="16" t="s">
        <v>422</v>
      </c>
      <c r="AK24" s="16" t="s">
        <v>422</v>
      </c>
      <c r="AL24" s="23" t="s">
        <v>45</v>
      </c>
    </row>
    <row r="25" spans="1:38" s="2" customFormat="1" ht="26.25" customHeight="1" thickBot="1" x14ac:dyDescent="0.3">
      <c r="A25" s="29" t="s">
        <v>69</v>
      </c>
      <c r="B25" s="29" t="s">
        <v>70</v>
      </c>
      <c r="C25" s="30" t="s">
        <v>71</v>
      </c>
      <c r="D25" s="31"/>
      <c r="E25" s="16">
        <v>1.0958489549008807</v>
      </c>
      <c r="F25" s="16">
        <v>9.8304447746299525E-2</v>
      </c>
      <c r="G25" s="16">
        <v>7.0522174105156002E-2</v>
      </c>
      <c r="H25" s="16" t="s">
        <v>420</v>
      </c>
      <c r="I25" s="16">
        <v>9.0842760133258444E-3</v>
      </c>
      <c r="J25" s="16">
        <v>1.2154284401276274E-2</v>
      </c>
      <c r="K25" s="16">
        <v>1.9317637306493947E-2</v>
      </c>
      <c r="L25" s="16">
        <v>6.8132070099943803E-3</v>
      </c>
      <c r="M25" s="16">
        <v>0.88422438478700172</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44355.488408533864</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5.5356849530240901E-3</v>
      </c>
      <c r="F26" s="16">
        <v>9.0775429208706255E-3</v>
      </c>
      <c r="G26" s="16">
        <v>7.0458417476295201E-4</v>
      </c>
      <c r="H26" s="16" t="s">
        <v>420</v>
      </c>
      <c r="I26" s="16">
        <v>1.39839955521386E-4</v>
      </c>
      <c r="J26" s="16">
        <v>1.39839955521386E-4</v>
      </c>
      <c r="K26" s="16">
        <v>1.39839955521386E-4</v>
      </c>
      <c r="L26" s="16">
        <v>1.04879967608005E-4</v>
      </c>
      <c r="M26" s="16">
        <v>0.26884427671618488</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148.98474758765525</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30.601026108719783</v>
      </c>
      <c r="F27" s="16">
        <v>8.2468245682465611</v>
      </c>
      <c r="G27" s="16">
        <v>0.1334851184384874</v>
      </c>
      <c r="H27" s="16">
        <v>1.0104698613050538</v>
      </c>
      <c r="I27" s="16">
        <v>1.8034947751493031</v>
      </c>
      <c r="J27" s="16">
        <v>1.8034947751493031</v>
      </c>
      <c r="K27" s="16">
        <v>1.8034947751493031</v>
      </c>
      <c r="L27" s="16">
        <v>1.3750021169046345</v>
      </c>
      <c r="M27" s="16">
        <v>71.592907825176113</v>
      </c>
      <c r="N27" s="16">
        <v>3.261722790220007E-2</v>
      </c>
      <c r="O27" s="16">
        <v>2.7603813660252138E-4</v>
      </c>
      <c r="P27" s="16">
        <v>1.7298164861207485E-2</v>
      </c>
      <c r="Q27" s="16">
        <v>4.5638125225576468E-4</v>
      </c>
      <c r="R27" s="16">
        <v>2.0418962419478551E-2</v>
      </c>
      <c r="S27" s="16">
        <v>1.3956158738969516E-2</v>
      </c>
      <c r="T27" s="16">
        <v>2.5395778606492618E-3</v>
      </c>
      <c r="U27" s="16">
        <v>3.6068623130648648E-4</v>
      </c>
      <c r="V27" s="16">
        <v>6.2052671006689174E-2</v>
      </c>
      <c r="W27" s="16">
        <v>2.1435062</v>
      </c>
      <c r="X27" s="16">
        <v>5.7481950444500003E-2</v>
      </c>
      <c r="Y27" s="16">
        <v>6.5177639736399992E-2</v>
      </c>
      <c r="Z27" s="16">
        <v>4.9984552408499999E-2</v>
      </c>
      <c r="AA27" s="16">
        <v>5.6058169483199999E-2</v>
      </c>
      <c r="AB27" s="16">
        <v>0.2287023120726</v>
      </c>
      <c r="AC27" s="16">
        <v>2.1435069000000002E-3</v>
      </c>
      <c r="AD27" s="16">
        <v>4.3029439999999998E-4</v>
      </c>
      <c r="AE27" s="68"/>
      <c r="AF27" s="16">
        <v>116057.6279746693</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8.2462606643471581</v>
      </c>
      <c r="F28" s="16">
        <v>1.0152354399053778</v>
      </c>
      <c r="G28" s="16">
        <v>3.292653839774428E-2</v>
      </c>
      <c r="H28" s="16">
        <v>1.874684240575324E-2</v>
      </c>
      <c r="I28" s="16">
        <v>0.8054931692680255</v>
      </c>
      <c r="J28" s="16">
        <v>0.8054931692680255</v>
      </c>
      <c r="K28" s="16">
        <v>0.8054931692680255</v>
      </c>
      <c r="L28" s="16">
        <v>0.61218603618303735</v>
      </c>
      <c r="M28" s="16">
        <v>7.0406739034424115</v>
      </c>
      <c r="N28" s="16">
        <v>9.1139767634191519E-4</v>
      </c>
      <c r="O28" s="16">
        <v>2.9817421556856269E-5</v>
      </c>
      <c r="P28" s="16">
        <v>2.9149642087553896E-3</v>
      </c>
      <c r="Q28" s="16">
        <v>5.7669383303541535E-5</v>
      </c>
      <c r="R28" s="16">
        <v>4.5245292972481968E-3</v>
      </c>
      <c r="S28" s="16">
        <v>3.039506912220321E-3</v>
      </c>
      <c r="T28" s="16">
        <v>1.4875158337999018E-4</v>
      </c>
      <c r="U28" s="16">
        <v>5.5703923493370546E-5</v>
      </c>
      <c r="V28" s="16">
        <v>9.9677424345015683E-3</v>
      </c>
      <c r="W28" s="16">
        <v>0.3848297</v>
      </c>
      <c r="X28" s="16">
        <v>1.16855102234E-2</v>
      </c>
      <c r="Y28" s="16">
        <v>1.31187082432E-2</v>
      </c>
      <c r="Z28" s="16">
        <v>1.0263415940300001E-2</v>
      </c>
      <c r="AA28" s="16">
        <v>1.0934117720100001E-2</v>
      </c>
      <c r="AB28" s="16">
        <v>4.6001752127000001E-2</v>
      </c>
      <c r="AC28" s="16">
        <v>3.8483039999999999E-4</v>
      </c>
      <c r="AD28" s="16">
        <v>7.8407900000000005E-5</v>
      </c>
      <c r="AE28" s="68"/>
      <c r="AF28" s="16">
        <v>22966.836705637401</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47.784327783166951</v>
      </c>
      <c r="F29" s="16">
        <v>1.7641525251126384</v>
      </c>
      <c r="G29" s="16">
        <v>9.4810047849235551E-2</v>
      </c>
      <c r="H29" s="16">
        <v>1.830805836168365E-2</v>
      </c>
      <c r="I29" s="16">
        <v>1.141351299328226</v>
      </c>
      <c r="J29" s="16">
        <v>1.141351299328226</v>
      </c>
      <c r="K29" s="16">
        <v>1.141351299328226</v>
      </c>
      <c r="L29" s="16">
        <v>0.74158359222772874</v>
      </c>
      <c r="M29" s="16">
        <v>11.512099882432921</v>
      </c>
      <c r="N29" s="16">
        <v>7.6216632154422006E-4</v>
      </c>
      <c r="O29" s="16">
        <v>7.586781191491415E-5</v>
      </c>
      <c r="P29" s="16">
        <v>8.0405905459956968E-3</v>
      </c>
      <c r="Q29" s="16">
        <v>1.5172444369394663E-4</v>
      </c>
      <c r="R29" s="16">
        <v>1.2894431127896193E-2</v>
      </c>
      <c r="S29" s="16">
        <v>8.6468845934338703E-3</v>
      </c>
      <c r="T29" s="16">
        <v>3.0363894969788154E-4</v>
      </c>
      <c r="U29" s="16">
        <v>1.5171326355806498E-4</v>
      </c>
      <c r="V29" s="16">
        <v>2.7308052036375256E-2</v>
      </c>
      <c r="W29" s="16">
        <v>0.39727979999999996</v>
      </c>
      <c r="X29" s="16">
        <v>5.6764753488000004E-3</v>
      </c>
      <c r="Y29" s="16">
        <v>3.4374211831900002E-2</v>
      </c>
      <c r="Z29" s="16">
        <v>3.8410816524300007E-2</v>
      </c>
      <c r="AA29" s="16">
        <v>8.830072764E-3</v>
      </c>
      <c r="AB29" s="16">
        <v>8.7291576469000015E-2</v>
      </c>
      <c r="AC29" s="16">
        <v>3.7308449999999999E-4</v>
      </c>
      <c r="AD29" s="16">
        <v>7.8655500000000006E-5</v>
      </c>
      <c r="AE29" s="68"/>
      <c r="AF29" s="16">
        <v>64769.435093845503</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0.24583932078567008</v>
      </c>
      <c r="F30" s="16">
        <v>2.5777097853236395</v>
      </c>
      <c r="G30" s="16">
        <v>1.0343955498926889E-3</v>
      </c>
      <c r="H30" s="16">
        <v>1.8179677355751958E-3</v>
      </c>
      <c r="I30" s="16">
        <v>4.9619345783326663E-2</v>
      </c>
      <c r="J30" s="16">
        <v>4.9619345783326663E-2</v>
      </c>
      <c r="K30" s="16">
        <v>4.9619345783326663E-2</v>
      </c>
      <c r="L30" s="16">
        <v>8.5243929746408546E-3</v>
      </c>
      <c r="M30" s="16">
        <v>13.628860932642008</v>
      </c>
      <c r="N30" s="16">
        <v>1.1953720549285761E-3</v>
      </c>
      <c r="O30" s="16">
        <v>1.0910718759001951E-3</v>
      </c>
      <c r="P30" s="16">
        <v>3.1117708451128614E-4</v>
      </c>
      <c r="Q30" s="16">
        <v>1.0730244293492625E-5</v>
      </c>
      <c r="R30" s="16">
        <v>4.789201992077172E-3</v>
      </c>
      <c r="S30" s="16">
        <v>0.18509264213153551</v>
      </c>
      <c r="T30" s="16">
        <v>7.6625628222101051E-3</v>
      </c>
      <c r="U30" s="16">
        <v>1.0863178479190354E-3</v>
      </c>
      <c r="V30" s="16">
        <v>0.10819349672820107</v>
      </c>
      <c r="W30" s="16">
        <v>2.5206300000000001E-2</v>
      </c>
      <c r="X30" s="16">
        <v>3.1313570730000001E-4</v>
      </c>
      <c r="Y30" s="16">
        <v>4.779829046E-4</v>
      </c>
      <c r="Z30" s="16">
        <v>2.2114784680000001E-4</v>
      </c>
      <c r="AA30" s="16">
        <v>5.4616011149999995E-4</v>
      </c>
      <c r="AB30" s="16">
        <v>1.5584265702E-3</v>
      </c>
      <c r="AC30" s="16">
        <v>2.52064E-5</v>
      </c>
      <c r="AD30" s="16">
        <v>1.43584E-5</v>
      </c>
      <c r="AE30" s="68"/>
      <c r="AF30" s="16">
        <v>1574.8289150976</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2.1887506140284558</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101.55899154119051</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0.66478887224565342</v>
      </c>
      <c r="J32" s="16">
        <v>1.1971569566302305</v>
      </c>
      <c r="K32" s="16">
        <v>1.6246310819383736</v>
      </c>
      <c r="L32" s="16">
        <v>7.2750263730270534E-2</v>
      </c>
      <c r="M32" s="16" t="s">
        <v>422</v>
      </c>
      <c r="N32" s="16">
        <v>1.4626490923636319</v>
      </c>
      <c r="O32" s="16">
        <v>7.1641852165180448E-3</v>
      </c>
      <c r="P32" s="16">
        <v>0</v>
      </c>
      <c r="Q32" s="16">
        <v>1.7064472168238184E-2</v>
      </c>
      <c r="R32" s="16">
        <v>0.53783047328367561</v>
      </c>
      <c r="S32" s="16">
        <v>11.74127175863431</v>
      </c>
      <c r="T32" s="16">
        <v>8.7684429669401973E-2</v>
      </c>
      <c r="U32" s="16">
        <v>1.3295777444913068E-2</v>
      </c>
      <c r="V32" s="16">
        <v>5.2255025935661985</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60807.730073636398</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0.34750333597421162</v>
      </c>
      <c r="J33" s="16">
        <v>0.64352469624853958</v>
      </c>
      <c r="K33" s="16">
        <v>1.2870493924970792</v>
      </c>
      <c r="L33" s="16">
        <v>1.3642723560469038E-2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60807.730073636398</v>
      </c>
      <c r="AL33" s="23" t="s">
        <v>407</v>
      </c>
    </row>
    <row r="34" spans="1:38" s="2" customFormat="1" ht="26.25" customHeight="1" thickBot="1" x14ac:dyDescent="0.3">
      <c r="A34" s="29" t="s">
        <v>66</v>
      </c>
      <c r="B34" s="29" t="s">
        <v>89</v>
      </c>
      <c r="C34" s="30" t="s">
        <v>90</v>
      </c>
      <c r="D34" s="31"/>
      <c r="E34" s="16">
        <v>1.182408016513</v>
      </c>
      <c r="F34" s="16">
        <v>6.0843675690000001E-2</v>
      </c>
      <c r="G34" s="16">
        <v>2.2421425689999998E-3</v>
      </c>
      <c r="H34" s="16">
        <v>2.2421425799999998E-4</v>
      </c>
      <c r="I34" s="16">
        <v>0.22614846190965018</v>
      </c>
      <c r="J34" s="16">
        <v>0.34798456316517373</v>
      </c>
      <c r="K34" s="16">
        <v>0.80554013120592194</v>
      </c>
      <c r="L34" s="16">
        <v>1.3245732278099999E-2</v>
      </c>
      <c r="M34" s="16">
        <v>0.362071423</v>
      </c>
      <c r="N34" s="16">
        <v>0.154555555555556</v>
      </c>
      <c r="O34" s="16">
        <v>2.2421415299999999E-4</v>
      </c>
      <c r="P34" s="16" t="s">
        <v>420</v>
      </c>
      <c r="Q34" s="16" t="s">
        <v>420</v>
      </c>
      <c r="R34" s="16">
        <v>1.1210722730000001E-3</v>
      </c>
      <c r="S34" s="16">
        <v>3.0573664223999999</v>
      </c>
      <c r="T34" s="16">
        <v>1.5695000200000001E-3</v>
      </c>
      <c r="U34" s="16">
        <v>2.2421415299999999E-4</v>
      </c>
      <c r="V34" s="16">
        <v>2.2421425299999999E-2</v>
      </c>
      <c r="W34" s="16" t="s">
        <v>420</v>
      </c>
      <c r="X34" s="16">
        <v>1.1093476480000001E-3</v>
      </c>
      <c r="Y34" s="16">
        <v>1.1093476480000001E-3</v>
      </c>
      <c r="Z34" s="16">
        <v>4.2207708199999997E-4</v>
      </c>
      <c r="AA34" s="16" t="s">
        <v>420</v>
      </c>
      <c r="AB34" s="16">
        <v>2.6407719790000001E-3</v>
      </c>
      <c r="AC34" s="16" t="s">
        <v>422</v>
      </c>
      <c r="AD34" s="16" t="s">
        <v>422</v>
      </c>
      <c r="AE34" s="68"/>
      <c r="AF34" s="16">
        <v>947.95545708045495</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2.5969960786896609</v>
      </c>
      <c r="F35" s="16">
        <v>0.1054601031011279</v>
      </c>
      <c r="G35" s="16">
        <v>0.97069066522114344</v>
      </c>
      <c r="H35" s="16">
        <v>3.9143663421426915E-4</v>
      </c>
      <c r="I35" s="16">
        <v>9.1988068431294326E-2</v>
      </c>
      <c r="J35" s="16">
        <v>9.7098516677477334E-2</v>
      </c>
      <c r="K35" s="16">
        <v>0.10220896492366041</v>
      </c>
      <c r="L35" s="16">
        <v>3.5360875935523027E-2</v>
      </c>
      <c r="M35" s="16">
        <v>0.54570527088929954</v>
      </c>
      <c r="N35" s="16">
        <v>4.5362544947347896E-3</v>
      </c>
      <c r="O35" s="16">
        <v>4.9895686360013005E-4</v>
      </c>
      <c r="P35" s="16">
        <v>1.9054759343535399E-3</v>
      </c>
      <c r="Q35" s="16">
        <v>4.0813838124377604E-3</v>
      </c>
      <c r="R35" s="16" t="s">
        <v>420</v>
      </c>
      <c r="S35" s="16">
        <v>4.0813838124377604E-3</v>
      </c>
      <c r="T35" s="16">
        <v>0.13853498072880779</v>
      </c>
      <c r="U35" s="16">
        <v>9.07250898946977E-3</v>
      </c>
      <c r="V35" s="16">
        <v>2.2227958332407032E-2</v>
      </c>
      <c r="W35" s="16" t="s">
        <v>420</v>
      </c>
      <c r="X35" s="16">
        <v>1.7029657123635001E-3</v>
      </c>
      <c r="Y35" s="16">
        <v>1.6908416450493798E-3</v>
      </c>
      <c r="Z35" s="16">
        <v>6.507269844434699E-4</v>
      </c>
      <c r="AA35" s="16" t="s">
        <v>420</v>
      </c>
      <c r="AB35" s="16">
        <v>4.0445343418563399E-3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3.564026892109724</v>
      </c>
      <c r="F36" s="16">
        <v>0.160917102104982</v>
      </c>
      <c r="G36" s="16">
        <v>0.31054039443553227</v>
      </c>
      <c r="H36" s="16">
        <v>7.7635098608883079E-4</v>
      </c>
      <c r="I36" s="16">
        <v>0.12017512689149608</v>
      </c>
      <c r="J36" s="16">
        <v>0.12685152282991252</v>
      </c>
      <c r="K36" s="16">
        <v>0.13352791876832895</v>
      </c>
      <c r="L36" s="16">
        <v>4.2027922065915484E-2</v>
      </c>
      <c r="M36" s="16">
        <v>0.74986973631929787</v>
      </c>
      <c r="N36" s="16">
        <v>1.0092562819155E-2</v>
      </c>
      <c r="O36" s="16">
        <v>7.7635098608889997E-4</v>
      </c>
      <c r="P36" s="16">
        <v>2.3290529582659998E-3</v>
      </c>
      <c r="Q36" s="16">
        <v>3.1054039443550001E-3</v>
      </c>
      <c r="R36" s="16">
        <v>3.8817549304440199E-3</v>
      </c>
      <c r="S36" s="16">
        <v>6.8318886775817003E-2</v>
      </c>
      <c r="T36" s="16">
        <v>7.7635098608883055E-2</v>
      </c>
      <c r="U36" s="16">
        <v>7.7635098608879998E-3</v>
      </c>
      <c r="V36" s="16">
        <v>9.3162118330659793E-2</v>
      </c>
      <c r="W36" s="16" t="s">
        <v>420</v>
      </c>
      <c r="X36" s="16">
        <v>9.2192089747633002E-4</v>
      </c>
      <c r="Y36" s="16">
        <v>7.7106111425305002E-4</v>
      </c>
      <c r="Z36" s="16">
        <v>3.8553055712659998E-4</v>
      </c>
      <c r="AA36" s="16">
        <v>1.6762198138999999E-7</v>
      </c>
      <c r="AB36" s="16">
        <v>2.0786801908373102E-3</v>
      </c>
      <c r="AC36" s="16" t="s">
        <v>422</v>
      </c>
      <c r="AD36" s="16" t="s">
        <v>422</v>
      </c>
      <c r="AE36" s="68"/>
      <c r="AF36" s="16">
        <v>5048.5909828580589</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0.74447199999999991</v>
      </c>
      <c r="F37" s="16">
        <v>2.1634357025770601E-2</v>
      </c>
      <c r="G37" s="16" t="s">
        <v>420</v>
      </c>
      <c r="H37" s="16" t="s">
        <v>420</v>
      </c>
      <c r="I37" s="16">
        <v>1.3060830099999999E-3</v>
      </c>
      <c r="J37" s="16">
        <v>1.3060830099999999E-3</v>
      </c>
      <c r="K37" s="16">
        <v>1.3060830099999999E-3</v>
      </c>
      <c r="L37" s="16">
        <v>9.1425810699999997E-5</v>
      </c>
      <c r="M37" s="16">
        <v>7.0638000000000006E-2</v>
      </c>
      <c r="N37" s="16">
        <v>2.2012635000000002E-6</v>
      </c>
      <c r="O37" s="16">
        <v>3.6687724999999999E-7</v>
      </c>
      <c r="P37" s="16">
        <v>1.467509E-4</v>
      </c>
      <c r="Q37" s="16">
        <v>1.7610107999999999E-4</v>
      </c>
      <c r="R37" s="16">
        <v>1.11530684E-6</v>
      </c>
      <c r="S37" s="16">
        <v>1.11530684E-7</v>
      </c>
      <c r="T37" s="16">
        <v>7.4842958999999998E-7</v>
      </c>
      <c r="U37" s="16">
        <v>1.64361008E-5</v>
      </c>
      <c r="V37" s="16">
        <v>2.2012635000000002E-6</v>
      </c>
      <c r="W37" s="16" t="s">
        <v>422</v>
      </c>
      <c r="X37" s="16" t="s">
        <v>422</v>
      </c>
      <c r="Y37" s="16" t="s">
        <v>422</v>
      </c>
      <c r="Z37" s="16" t="s">
        <v>422</v>
      </c>
      <c r="AA37" s="16" t="s">
        <v>422</v>
      </c>
      <c r="AB37" s="16" t="s">
        <v>422</v>
      </c>
      <c r="AC37" s="16" t="s">
        <v>422</v>
      </c>
      <c r="AD37" s="16" t="s">
        <v>422</v>
      </c>
      <c r="AE37" s="68"/>
      <c r="AF37" s="16" t="s">
        <v>422</v>
      </c>
      <c r="AG37" s="16" t="s">
        <v>422</v>
      </c>
      <c r="AH37" s="16">
        <v>2050.3604</v>
      </c>
      <c r="AI37" s="16" t="s">
        <v>422</v>
      </c>
      <c r="AJ37" s="16" t="s">
        <v>422</v>
      </c>
      <c r="AK37" s="16" t="s">
        <v>422</v>
      </c>
      <c r="AL37" s="23" t="s">
        <v>45</v>
      </c>
    </row>
    <row r="38" spans="1:38" s="2" customFormat="1" ht="26.25" customHeight="1" thickBot="1" x14ac:dyDescent="0.3">
      <c r="A38" s="29" t="s">
        <v>66</v>
      </c>
      <c r="B38" s="29" t="s">
        <v>97</v>
      </c>
      <c r="C38" s="30" t="s">
        <v>98</v>
      </c>
      <c r="D38" s="33"/>
      <c r="E38" s="16">
        <v>2.0569013499999995</v>
      </c>
      <c r="F38" s="16">
        <v>0.14882644429</v>
      </c>
      <c r="G38" s="16">
        <v>3.8973975541999996E-3</v>
      </c>
      <c r="H38" s="16">
        <v>4.9500401702999997E-4</v>
      </c>
      <c r="I38" s="16">
        <v>0.10949638588740002</v>
      </c>
      <c r="J38" s="16">
        <v>0.11636373820000002</v>
      </c>
      <c r="K38" s="16">
        <v>0.14684379239000003</v>
      </c>
      <c r="L38" s="16">
        <v>6.0628844261699996E-2</v>
      </c>
      <c r="M38" s="16">
        <v>0.87176008000000016</v>
      </c>
      <c r="N38" s="16">
        <v>2.7049710000000002E-6</v>
      </c>
      <c r="O38" s="16">
        <v>8.2497663472999995E-4</v>
      </c>
      <c r="P38" s="16" t="s">
        <v>420</v>
      </c>
      <c r="Q38" s="16" t="s">
        <v>420</v>
      </c>
      <c r="R38" s="16">
        <v>3.3931636477000002E-3</v>
      </c>
      <c r="S38" s="16">
        <v>0.1204562018</v>
      </c>
      <c r="T38" s="16">
        <v>4.3394040565999997E-3</v>
      </c>
      <c r="U38" s="16">
        <v>5.5531534890000016E-4</v>
      </c>
      <c r="V38" s="16">
        <v>7.2313297291E-2</v>
      </c>
      <c r="W38" s="16" t="s">
        <v>420</v>
      </c>
      <c r="X38" s="16">
        <v>1.6410982690000001E-3</v>
      </c>
      <c r="Y38" s="16">
        <v>2.7872798350000003E-3</v>
      </c>
      <c r="Z38" s="16" t="s">
        <v>420</v>
      </c>
      <c r="AA38" s="16" t="s">
        <v>420</v>
      </c>
      <c r="AB38" s="16">
        <v>4.4283781040000006E-3</v>
      </c>
      <c r="AC38" s="16" t="s">
        <v>422</v>
      </c>
      <c r="AD38" s="16" t="s">
        <v>422</v>
      </c>
      <c r="AE38" s="68"/>
      <c r="AF38" s="16">
        <v>2668.5626933931999</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2.4805691010890003</v>
      </c>
      <c r="F39" s="16">
        <v>0.2658883974615</v>
      </c>
      <c r="G39" s="16">
        <v>1.521782212917</v>
      </c>
      <c r="H39" s="16">
        <v>1.32733652E-3</v>
      </c>
      <c r="I39" s="16">
        <v>7.7201173646600008E-2</v>
      </c>
      <c r="J39" s="16">
        <v>8.1341990535599998E-2</v>
      </c>
      <c r="K39" s="16">
        <v>8.2148393217599994E-2</v>
      </c>
      <c r="L39" s="16">
        <v>1.5822847437930002E-2</v>
      </c>
      <c r="M39" s="16">
        <v>1.680295096666</v>
      </c>
      <c r="N39" s="16">
        <v>4.5141980266528998E-2</v>
      </c>
      <c r="O39" s="16">
        <v>4.6005701479898001E-3</v>
      </c>
      <c r="P39" s="16">
        <v>1.01864671203E-2</v>
      </c>
      <c r="Q39" s="16">
        <v>4.5632100831290004E-2</v>
      </c>
      <c r="R39" s="16">
        <v>5.1645059061222007E-2</v>
      </c>
      <c r="S39" s="16">
        <v>4.31206746824222E-2</v>
      </c>
      <c r="T39" s="16">
        <v>0.12121828479680131</v>
      </c>
      <c r="U39" s="16">
        <v>2.0657910888600005E-3</v>
      </c>
      <c r="V39" s="16">
        <v>7.0287863354589003E-2</v>
      </c>
      <c r="W39" s="16">
        <v>0.16894643869949999</v>
      </c>
      <c r="X39" s="16">
        <v>0.111882437488106</v>
      </c>
      <c r="Y39" s="16">
        <v>0.12640147902111398</v>
      </c>
      <c r="Z39" s="16">
        <v>8.3944723739113977E-2</v>
      </c>
      <c r="AA39" s="16">
        <v>4.2246146917114008E-2</v>
      </c>
      <c r="AB39" s="16">
        <v>0.36447478716839998</v>
      </c>
      <c r="AC39" s="16">
        <v>4.535657194E-2</v>
      </c>
      <c r="AD39" s="16">
        <v>4.3274205021899999E-2</v>
      </c>
      <c r="AE39" s="68"/>
      <c r="AF39" s="16">
        <v>14768.010295402004</v>
      </c>
      <c r="AG39" s="16">
        <v>0</v>
      </c>
      <c r="AH39" s="16">
        <v>44058.825144021597</v>
      </c>
      <c r="AI39" s="16">
        <v>355.88195999999999</v>
      </c>
      <c r="AJ39" s="16">
        <v>1480</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7.82696867691</v>
      </c>
      <c r="F41" s="16">
        <v>5.8713580544799999</v>
      </c>
      <c r="G41" s="16">
        <v>10.333777638000001</v>
      </c>
      <c r="H41" s="16">
        <v>0.58577188859600005</v>
      </c>
      <c r="I41" s="16">
        <v>7.344564843866964</v>
      </c>
      <c r="J41" s="16">
        <v>7.5024917118669645</v>
      </c>
      <c r="K41" s="16">
        <v>7.9321594628669647</v>
      </c>
      <c r="L41" s="16">
        <v>0.75068125895377535</v>
      </c>
      <c r="M41" s="16">
        <v>41.896180617010003</v>
      </c>
      <c r="N41" s="16">
        <v>0.57317065661900002</v>
      </c>
      <c r="O41" s="16">
        <v>0.135748538611</v>
      </c>
      <c r="P41" s="16">
        <v>3.9055076804E-2</v>
      </c>
      <c r="Q41" s="16">
        <v>1.7913337003000001E-2</v>
      </c>
      <c r="R41" s="16">
        <v>0.28045067993799999</v>
      </c>
      <c r="S41" s="16">
        <v>0.117467045587</v>
      </c>
      <c r="T41" s="16">
        <v>5.0568769999999999E-2</v>
      </c>
      <c r="U41" s="16">
        <v>1.1536524592E-2</v>
      </c>
      <c r="V41" s="16">
        <v>5.8116914369429997</v>
      </c>
      <c r="W41" s="16">
        <v>7.2002523619999996</v>
      </c>
      <c r="X41" s="16">
        <v>1.492499118432</v>
      </c>
      <c r="Y41" s="16">
        <v>1.476247786941</v>
      </c>
      <c r="Z41" s="16">
        <v>0.63747058793099998</v>
      </c>
      <c r="AA41" s="16">
        <v>0.842004379207</v>
      </c>
      <c r="AB41" s="16">
        <v>4.448221872904</v>
      </c>
      <c r="AC41" s="16">
        <v>5.2537029534000003E-2</v>
      </c>
      <c r="AD41" s="16">
        <v>0.44969126023400002</v>
      </c>
      <c r="AE41" s="68"/>
      <c r="AF41" s="16">
        <v>92930.57634</v>
      </c>
      <c r="AG41" s="16">
        <v>2642.720652</v>
      </c>
      <c r="AH41" s="16">
        <v>87014.181991175996</v>
      </c>
      <c r="AI41" s="16">
        <v>10179.708559999999</v>
      </c>
      <c r="AJ41" s="16" t="s">
        <v>422</v>
      </c>
      <c r="AK41" s="16" t="s">
        <v>422</v>
      </c>
      <c r="AL41" s="23" t="s">
        <v>45</v>
      </c>
    </row>
    <row r="42" spans="1:38" s="2" customFormat="1" ht="26.25" customHeight="1" thickBot="1" x14ac:dyDescent="0.3">
      <c r="A42" s="29" t="s">
        <v>66</v>
      </c>
      <c r="B42" s="29" t="s">
        <v>103</v>
      </c>
      <c r="C42" s="30" t="s">
        <v>104</v>
      </c>
      <c r="D42" s="31"/>
      <c r="E42" s="16">
        <v>0.11570891999999999</v>
      </c>
      <c r="F42" s="16">
        <v>0.77026071000000007</v>
      </c>
      <c r="G42" s="16">
        <v>4.0224999999999999E-4</v>
      </c>
      <c r="H42" s="16">
        <v>1.4022000000000001E-4</v>
      </c>
      <c r="I42" s="16">
        <v>4.54537E-3</v>
      </c>
      <c r="J42" s="16">
        <v>4.7974100000000002E-3</v>
      </c>
      <c r="K42" s="16">
        <v>5.0794500000000001E-3</v>
      </c>
      <c r="L42" s="16">
        <v>5.9061000000000009E-4</v>
      </c>
      <c r="M42" s="16">
        <v>7.9966466599999997</v>
      </c>
      <c r="N42" s="16">
        <v>3.2757700000000001E-4</v>
      </c>
      <c r="O42" s="16">
        <v>1.370156E-4</v>
      </c>
      <c r="P42" s="16" t="s">
        <v>420</v>
      </c>
      <c r="Q42" s="16" t="s">
        <v>420</v>
      </c>
      <c r="R42" s="16">
        <v>1.07376E-3</v>
      </c>
      <c r="S42" s="16">
        <v>3.4360000000000002E-2</v>
      </c>
      <c r="T42" s="16">
        <v>9.6235800000000007E-4</v>
      </c>
      <c r="U42" s="16">
        <v>1.3101399999999999E-4</v>
      </c>
      <c r="V42" s="16">
        <v>1.753E-2</v>
      </c>
      <c r="W42" s="16" t="s">
        <v>420</v>
      </c>
      <c r="X42" s="16">
        <v>4.41228E-4</v>
      </c>
      <c r="Y42" s="16">
        <v>4.5438799999999996E-4</v>
      </c>
      <c r="Z42" s="16" t="s">
        <v>420</v>
      </c>
      <c r="AA42" s="16" t="s">
        <v>420</v>
      </c>
      <c r="AB42" s="16">
        <v>8.956159999999999E-4</v>
      </c>
      <c r="AC42" s="16" t="s">
        <v>422</v>
      </c>
      <c r="AD42" s="16" t="s">
        <v>422</v>
      </c>
      <c r="AE42" s="68"/>
      <c r="AF42" s="16">
        <v>609.04395380710025</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2.0116728659879999</v>
      </c>
      <c r="F43" s="16">
        <v>0.33938525021300003</v>
      </c>
      <c r="G43" s="16">
        <v>5.6920311247180004</v>
      </c>
      <c r="H43" s="16" t="s">
        <v>420</v>
      </c>
      <c r="I43" s="16">
        <v>0.45330680521900002</v>
      </c>
      <c r="J43" s="16">
        <v>0.566406805219</v>
      </c>
      <c r="K43" s="16">
        <v>0.57456680521899994</v>
      </c>
      <c r="L43" s="16">
        <v>4.584203848E-2</v>
      </c>
      <c r="M43" s="16">
        <v>2.4549032511200002</v>
      </c>
      <c r="N43" s="16">
        <v>0.26010201563000002</v>
      </c>
      <c r="O43" s="16">
        <v>5.3618034320000001E-3</v>
      </c>
      <c r="P43" s="16">
        <v>8.0976187769999999E-3</v>
      </c>
      <c r="Q43" s="16">
        <v>1.4604438418E-2</v>
      </c>
      <c r="R43" s="16">
        <v>0.20701294391199998</v>
      </c>
      <c r="S43" s="16">
        <v>5.4325980151999999E-2</v>
      </c>
      <c r="T43" s="16">
        <v>1.9519705387919999</v>
      </c>
      <c r="U43" s="16">
        <v>1.826432605E-3</v>
      </c>
      <c r="V43" s="16">
        <v>0.30807243967800002</v>
      </c>
      <c r="W43" s="16">
        <v>0.48451511678999998</v>
      </c>
      <c r="X43" s="16">
        <v>0.13735561534269999</v>
      </c>
      <c r="Y43" s="16">
        <v>0.17727977930300001</v>
      </c>
      <c r="Z43" s="16">
        <v>8.5039350755000007E-2</v>
      </c>
      <c r="AA43" s="16">
        <v>5.9601938015699997E-2</v>
      </c>
      <c r="AB43" s="16">
        <v>0.45927668341700001</v>
      </c>
      <c r="AC43" s="16">
        <v>5.4956470000000002E-4</v>
      </c>
      <c r="AD43" s="16">
        <v>0.13872002579003001</v>
      </c>
      <c r="AE43" s="68"/>
      <c r="AF43" s="16">
        <v>16111.249241635654</v>
      </c>
      <c r="AG43" s="16">
        <v>816</v>
      </c>
      <c r="AH43" s="16">
        <v>6568.0019801352</v>
      </c>
      <c r="AI43" s="16">
        <v>5.2709999999999999</v>
      </c>
      <c r="AJ43" s="16" t="s">
        <v>422</v>
      </c>
      <c r="AK43" s="16" t="s">
        <v>422</v>
      </c>
      <c r="AL43" s="23" t="s">
        <v>45</v>
      </c>
    </row>
    <row r="44" spans="1:38" s="2" customFormat="1" ht="26.25" customHeight="1" thickBot="1" x14ac:dyDescent="0.3">
      <c r="A44" s="29" t="s">
        <v>66</v>
      </c>
      <c r="B44" s="29" t="s">
        <v>107</v>
      </c>
      <c r="C44" s="30" t="s">
        <v>108</v>
      </c>
      <c r="D44" s="31"/>
      <c r="E44" s="16">
        <v>3.4064259300000002</v>
      </c>
      <c r="F44" s="16">
        <v>0.82482433999999993</v>
      </c>
      <c r="G44" s="16">
        <v>5.0627866199999998E-3</v>
      </c>
      <c r="H44" s="16">
        <v>6.4011599400000006E-4</v>
      </c>
      <c r="I44" s="16">
        <v>0.12431763945</v>
      </c>
      <c r="J44" s="16">
        <v>0.14184804944999999</v>
      </c>
      <c r="K44" s="16">
        <v>0.31909366945000001</v>
      </c>
      <c r="L44" s="16">
        <v>6.0907688170000002E-2</v>
      </c>
      <c r="M44" s="16">
        <v>1.8907064099999999</v>
      </c>
      <c r="N44" s="16">
        <v>4.5659760000000003E-5</v>
      </c>
      <c r="O44" s="16">
        <v>3.1462739050000001E-3</v>
      </c>
      <c r="P44" s="16" t="s">
        <v>420</v>
      </c>
      <c r="Q44" s="16" t="s">
        <v>420</v>
      </c>
      <c r="R44" s="16">
        <v>8.4838387000000012E-3</v>
      </c>
      <c r="S44" s="16">
        <v>0.41465615656999999</v>
      </c>
      <c r="T44" s="16">
        <v>1.0131375239000002E-2</v>
      </c>
      <c r="U44" s="16">
        <v>7.1032196000000004E-4</v>
      </c>
      <c r="V44" s="16">
        <v>0.23859002540000002</v>
      </c>
      <c r="W44" s="16" t="s">
        <v>420</v>
      </c>
      <c r="X44" s="16">
        <v>2.2938374500000003E-3</v>
      </c>
      <c r="Y44" s="16">
        <v>3.8628727499999999E-3</v>
      </c>
      <c r="Z44" s="16" t="s">
        <v>420</v>
      </c>
      <c r="AA44" s="16" t="s">
        <v>420</v>
      </c>
      <c r="AB44" s="16">
        <v>6.1567102000000002E-3</v>
      </c>
      <c r="AC44" s="16" t="s">
        <v>420</v>
      </c>
      <c r="AD44" s="16" t="s">
        <v>422</v>
      </c>
      <c r="AE44" s="68"/>
      <c r="AF44" s="16">
        <v>3512.2649390333363</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0.29444327724562602</v>
      </c>
      <c r="F45" s="16">
        <v>1.1635227717509701E-2</v>
      </c>
      <c r="G45" s="16">
        <v>9.1914113602563602E-2</v>
      </c>
      <c r="H45" s="16">
        <v>4.5957056801281798E-5</v>
      </c>
      <c r="I45" s="16">
        <v>9.4293376903557408E-3</v>
      </c>
      <c r="J45" s="16">
        <v>9.9531897842643994E-3</v>
      </c>
      <c r="K45" s="16">
        <v>1.0477041878173001E-2</v>
      </c>
      <c r="L45" s="16">
        <v>3.3002681919602501E-3</v>
      </c>
      <c r="M45" s="16">
        <v>5.8766184598874803E-2</v>
      </c>
      <c r="N45" s="16">
        <v>4.5957056801282001E-4</v>
      </c>
      <c r="O45" s="16">
        <v>4.5957056801280002E-5</v>
      </c>
      <c r="P45" s="16">
        <v>2.2978528400641001E-4</v>
      </c>
      <c r="Q45" s="16">
        <v>2.2978528400641001E-4</v>
      </c>
      <c r="R45" s="16" t="s">
        <v>420</v>
      </c>
      <c r="S45" s="16">
        <v>2.2978528400641001E-4</v>
      </c>
      <c r="T45" s="16">
        <v>3.2169939760897E-4</v>
      </c>
      <c r="U45" s="16">
        <v>9.1914113602564003E-4</v>
      </c>
      <c r="V45" s="16">
        <v>2.2978528400640899E-3</v>
      </c>
      <c r="W45" s="16" t="s">
        <v>420</v>
      </c>
      <c r="X45" s="16">
        <v>2.0482848794366E-4</v>
      </c>
      <c r="Y45" s="16">
        <v>2.0482848794366E-4</v>
      </c>
      <c r="Z45" s="16">
        <v>7.7931785649570001E-5</v>
      </c>
      <c r="AA45" s="16" t="s">
        <v>420</v>
      </c>
      <c r="AB45" s="16">
        <v>4.8758876153688998E-4</v>
      </c>
      <c r="AC45" s="16" t="s">
        <v>422</v>
      </c>
      <c r="AD45" s="16" t="s">
        <v>422</v>
      </c>
      <c r="AE45" s="68"/>
      <c r="AF45" s="16">
        <v>2780.5704794339999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0.48403329877460899</v>
      </c>
      <c r="F47" s="16">
        <v>8.8702611835640557E-2</v>
      </c>
      <c r="G47" s="16">
        <v>1.4198114150149101E-2</v>
      </c>
      <c r="H47" s="16">
        <v>4.9770509000000004E-6</v>
      </c>
      <c r="I47" s="16">
        <v>7.9654955809189999E-3</v>
      </c>
      <c r="J47" s="16">
        <v>8.0602435679189999E-3</v>
      </c>
      <c r="K47" s="16">
        <v>8.684856887919E-3</v>
      </c>
      <c r="L47" s="16">
        <v>5.4087509727392506E-3</v>
      </c>
      <c r="M47" s="16">
        <v>2.8070935975183451</v>
      </c>
      <c r="N47" s="16">
        <v>3.4370000000000003E-8</v>
      </c>
      <c r="O47" s="16">
        <v>9.4634740999999989E-6</v>
      </c>
      <c r="P47" s="16" t="s">
        <v>420</v>
      </c>
      <c r="Q47" s="16" t="s">
        <v>420</v>
      </c>
      <c r="R47" s="16">
        <v>5.1444041000000003E-5</v>
      </c>
      <c r="S47" s="16">
        <v>1.6591075999999999E-3</v>
      </c>
      <c r="T47" s="16">
        <v>4.3958222000000002E-5</v>
      </c>
      <c r="U47" s="16">
        <v>6.8496040999999997E-6</v>
      </c>
      <c r="V47" s="16">
        <v>8.2417520999999994E-4</v>
      </c>
      <c r="W47" s="16" t="s">
        <v>420</v>
      </c>
      <c r="X47" s="16">
        <v>1.8536829000000001E-5</v>
      </c>
      <c r="Y47" s="16">
        <v>2.7236215999999999E-5</v>
      </c>
      <c r="Z47" s="16" t="s">
        <v>420</v>
      </c>
      <c r="AA47" s="16" t="s">
        <v>420</v>
      </c>
      <c r="AB47" s="16">
        <v>4.5773045E-5</v>
      </c>
      <c r="AC47" s="16" t="s">
        <v>422</v>
      </c>
      <c r="AD47" s="16" t="s">
        <v>422</v>
      </c>
      <c r="AE47" s="68"/>
      <c r="AF47" s="16">
        <v>1472.775818767705</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1260</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1338.3106200000002</v>
      </c>
      <c r="AL51" s="23" t="s">
        <v>435</v>
      </c>
    </row>
    <row r="52" spans="1:38" s="2" customFormat="1" ht="26.25" customHeight="1" thickBot="1" x14ac:dyDescent="0.3">
      <c r="A52" s="29" t="s">
        <v>115</v>
      </c>
      <c r="B52" s="29" t="s">
        <v>125</v>
      </c>
      <c r="C52" s="30" t="s">
        <v>386</v>
      </c>
      <c r="D52" s="31"/>
      <c r="E52" s="16" t="s">
        <v>422</v>
      </c>
      <c r="F52" s="16">
        <v>7.3387195890000001</v>
      </c>
      <c r="G52" s="16">
        <v>3.2200000000000002E-4</v>
      </c>
      <c r="H52" s="16" t="s">
        <v>422</v>
      </c>
      <c r="I52" s="16">
        <v>0.1238707369364984</v>
      </c>
      <c r="J52" s="16">
        <v>0.25258119387299699</v>
      </c>
      <c r="K52" s="16">
        <v>0.35391639124713803</v>
      </c>
      <c r="L52" s="16">
        <v>7.8300170100629009E-4</v>
      </c>
      <c r="M52" s="16" t="s">
        <v>420</v>
      </c>
      <c r="N52" s="16">
        <v>0.17242729976684198</v>
      </c>
      <c r="O52" s="16">
        <v>4.1551965340062003E-2</v>
      </c>
      <c r="P52" s="16">
        <v>2.9241285618493002E-2</v>
      </c>
      <c r="Q52" s="16">
        <v>2.3298605682490998E-2</v>
      </c>
      <c r="R52" s="16">
        <v>9.6995149243565004E-2</v>
      </c>
      <c r="S52" s="16">
        <v>0.130896361440761</v>
      </c>
      <c r="T52" s="16">
        <v>1.7765655452393361</v>
      </c>
      <c r="U52" s="16">
        <v>8.3766314429139996E-3</v>
      </c>
      <c r="V52" s="16">
        <v>0.69162010451589795</v>
      </c>
      <c r="W52" s="16">
        <v>0.25798670699999998</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1.093431687</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1.0044305646155602</v>
      </c>
      <c r="AL53" s="23" t="s">
        <v>129</v>
      </c>
    </row>
    <row r="54" spans="1:38" s="2" customFormat="1" ht="37.5" customHeight="1" thickBot="1" x14ac:dyDescent="0.3">
      <c r="A54" s="29" t="s">
        <v>115</v>
      </c>
      <c r="B54" s="29" t="s">
        <v>130</v>
      </c>
      <c r="C54" s="30" t="s">
        <v>131</v>
      </c>
      <c r="D54" s="31"/>
      <c r="E54" s="16" t="s">
        <v>422</v>
      </c>
      <c r="F54" s="16">
        <v>2.0066399437358902</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410073.84</v>
      </c>
      <c r="AL54" s="23" t="s">
        <v>438</v>
      </c>
    </row>
    <row r="55" spans="1:38" s="2" customFormat="1" ht="26.25" customHeight="1" thickBot="1" x14ac:dyDescent="0.3">
      <c r="A55" s="29" t="s">
        <v>115</v>
      </c>
      <c r="B55" s="29" t="s">
        <v>132</v>
      </c>
      <c r="C55" s="30" t="s">
        <v>133</v>
      </c>
      <c r="D55" s="31"/>
      <c r="E55" s="16">
        <v>3.9205187000000009E-2</v>
      </c>
      <c r="F55" s="16">
        <v>3.5236231200082062E-2</v>
      </c>
      <c r="G55" s="16">
        <v>1.4491372130000002</v>
      </c>
      <c r="H55" s="16" t="s">
        <v>420</v>
      </c>
      <c r="I55" s="16">
        <v>6.94228350158691E-2</v>
      </c>
      <c r="J55" s="16">
        <v>6.94228350158691E-2</v>
      </c>
      <c r="K55" s="16">
        <v>6.94228350158691E-2</v>
      </c>
      <c r="L55" s="16">
        <v>5.5538268012695291E-2</v>
      </c>
      <c r="M55" s="16">
        <v>0.129806588</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549.613393879</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0.47469742599999998</v>
      </c>
      <c r="F59" s="16">
        <v>3.8536000000000001E-2</v>
      </c>
      <c r="G59" s="16">
        <v>0.25939723800000003</v>
      </c>
      <c r="H59" s="16" t="s">
        <v>423</v>
      </c>
      <c r="I59" s="16">
        <v>6.0228856579816178E-2</v>
      </c>
      <c r="J59" s="16">
        <v>7.4727325624135074E-2</v>
      </c>
      <c r="K59" s="16">
        <v>8.2989890022594534E-2</v>
      </c>
      <c r="L59" s="16">
        <v>1.68640798423485E-4</v>
      </c>
      <c r="M59" s="16">
        <v>1.5587E-2</v>
      </c>
      <c r="N59" s="16">
        <v>0.20794210724016898</v>
      </c>
      <c r="O59" s="16">
        <v>9.3400910500660989E-2</v>
      </c>
      <c r="P59" s="16">
        <v>1.5570866907999999E-2</v>
      </c>
      <c r="Q59" s="16">
        <v>1.8571989521092E-2</v>
      </c>
      <c r="R59" s="16">
        <v>2.4572882424424E-2</v>
      </c>
      <c r="S59" s="16" t="s">
        <v>423</v>
      </c>
      <c r="T59" s="16">
        <v>4.110385769917E-2</v>
      </c>
      <c r="U59" s="16">
        <v>1.7252472720000001</v>
      </c>
      <c r="V59" s="16">
        <v>6.6000000000000003E-2</v>
      </c>
      <c r="W59" s="16">
        <v>6.7508220000000001E-3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450.05481799999995</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7.2434052895638701E-2</v>
      </c>
      <c r="J61" s="16">
        <v>0.72434052895638701</v>
      </c>
      <c r="K61" s="16">
        <v>2.4019728025531899</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2059269.2540148369</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0.38601790600000002</v>
      </c>
      <c r="F63" s="16">
        <v>1.5897859999999999</v>
      </c>
      <c r="G63" s="16">
        <v>9.0134659299999988</v>
      </c>
      <c r="H63" s="16" t="s">
        <v>420</v>
      </c>
      <c r="I63" s="16">
        <v>0.53212783264812002</v>
      </c>
      <c r="J63" s="16">
        <v>0.57921533914683221</v>
      </c>
      <c r="K63" s="16">
        <v>0.73595061363859415</v>
      </c>
      <c r="L63" s="16">
        <v>1.4893839314147356E-3</v>
      </c>
      <c r="M63" s="16">
        <v>4.7794746530000003</v>
      </c>
      <c r="N63" s="16">
        <v>1.68687E-2</v>
      </c>
      <c r="O63" s="16">
        <v>5.6229000000000001E-3</v>
      </c>
      <c r="P63" s="16">
        <v>1.12458E-4</v>
      </c>
      <c r="Q63" s="16">
        <v>1.4994400000000001E-3</v>
      </c>
      <c r="R63" s="16">
        <v>1.8743E-3</v>
      </c>
      <c r="S63" s="16" t="s">
        <v>420</v>
      </c>
      <c r="T63" s="16">
        <v>1.12458E-4</v>
      </c>
      <c r="U63" s="16">
        <v>7.4971999999999997E-2</v>
      </c>
      <c r="V63" s="16" t="s">
        <v>420</v>
      </c>
      <c r="W63" s="16">
        <v>5.9074554879999998E-2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t="s">
        <v>423</v>
      </c>
      <c r="F64" s="16" t="s">
        <v>423</v>
      </c>
      <c r="G64" s="16" t="s">
        <v>420</v>
      </c>
      <c r="H64" s="16" t="s">
        <v>420</v>
      </c>
      <c r="I64" s="16" t="s">
        <v>423</v>
      </c>
      <c r="J64" s="16" t="s">
        <v>423</v>
      </c>
      <c r="K64" s="16" t="s">
        <v>423</v>
      </c>
      <c r="L64" s="16" t="s">
        <v>423</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722.2</v>
      </c>
      <c r="AL64" s="23" t="s">
        <v>154</v>
      </c>
    </row>
    <row r="65" spans="1:38" s="2" customFormat="1" ht="26.25" customHeight="1" thickBot="1" x14ac:dyDescent="0.3">
      <c r="A65" s="29" t="s">
        <v>49</v>
      </c>
      <c r="B65" s="29" t="s">
        <v>155</v>
      </c>
      <c r="C65" s="30" t="s">
        <v>156</v>
      </c>
      <c r="D65" s="31"/>
      <c r="E65" s="16" t="s">
        <v>423</v>
      </c>
      <c r="F65" s="16" t="s">
        <v>422</v>
      </c>
      <c r="G65" s="16" t="s">
        <v>422</v>
      </c>
      <c r="H65" s="16" t="s">
        <v>423</v>
      </c>
      <c r="I65" s="16" t="s">
        <v>423</v>
      </c>
      <c r="J65" s="16" t="s">
        <v>423</v>
      </c>
      <c r="K65" s="16" t="s">
        <v>423</v>
      </c>
      <c r="L65" s="16" t="s">
        <v>423</v>
      </c>
      <c r="M65" s="16" t="s">
        <v>423</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1164.5999999999999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3.7615629999999997E-2</v>
      </c>
      <c r="F68" s="16" t="s">
        <v>422</v>
      </c>
      <c r="G68" s="16">
        <v>0.46437629699999999</v>
      </c>
      <c r="H68" s="16" t="s">
        <v>422</v>
      </c>
      <c r="I68" s="16" t="s">
        <v>423</v>
      </c>
      <c r="J68" s="16" t="s">
        <v>423</v>
      </c>
      <c r="K68" s="16" t="s">
        <v>423</v>
      </c>
      <c r="L68" s="16" t="s">
        <v>423</v>
      </c>
      <c r="M68" s="16">
        <v>1.7927777999999998E-2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7.1615202360000003</v>
      </c>
      <c r="F70" s="16">
        <v>11.9596385188</v>
      </c>
      <c r="G70" s="16">
        <v>4.0630172769999993</v>
      </c>
      <c r="H70" s="16">
        <v>0.56221940200000009</v>
      </c>
      <c r="I70" s="16">
        <v>0.23183382773247238</v>
      </c>
      <c r="J70" s="16">
        <v>0.40770094598247242</v>
      </c>
      <c r="K70" s="16">
        <v>0.54110367591547237</v>
      </c>
      <c r="L70" s="16">
        <v>2.8296604085123703E-2</v>
      </c>
      <c r="M70" s="16">
        <v>1.8980208599999999</v>
      </c>
      <c r="N70" s="16" t="s">
        <v>420</v>
      </c>
      <c r="O70" s="16" t="s">
        <v>420</v>
      </c>
      <c r="P70" s="16">
        <v>0.271042272305</v>
      </c>
      <c r="Q70" s="16" t="s">
        <v>420</v>
      </c>
      <c r="R70" s="16" t="s">
        <v>420</v>
      </c>
      <c r="S70" s="16">
        <v>0.189</v>
      </c>
      <c r="T70" s="16">
        <v>0.85799999999999998</v>
      </c>
      <c r="U70" s="16" t="s">
        <v>420</v>
      </c>
      <c r="V70" s="16">
        <v>0.1313</v>
      </c>
      <c r="W70" s="16">
        <v>0.13020933900000001</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4.7478352719999997</v>
      </c>
      <c r="F72" s="16">
        <v>1.395375</v>
      </c>
      <c r="G72" s="16">
        <v>5.7546204000000003</v>
      </c>
      <c r="H72" s="16">
        <v>6.4000000000000001E-2</v>
      </c>
      <c r="I72" s="16">
        <v>0.89440110954939567</v>
      </c>
      <c r="J72" s="16">
        <v>1.1079396895517843</v>
      </c>
      <c r="K72" s="16">
        <v>1.1671748472246599</v>
      </c>
      <c r="L72" s="16">
        <v>0.11706605996810385</v>
      </c>
      <c r="M72" s="16">
        <v>207.24176898299999</v>
      </c>
      <c r="N72" s="16">
        <v>31.839579552585498</v>
      </c>
      <c r="O72" s="16">
        <v>0.29676138899999999</v>
      </c>
      <c r="P72" s="16">
        <v>0.259019524</v>
      </c>
      <c r="Q72" s="16">
        <v>6.3271150999999998E-2</v>
      </c>
      <c r="R72" s="16">
        <v>0.63465076910000007</v>
      </c>
      <c r="S72" s="16">
        <v>1.8801319053829069</v>
      </c>
      <c r="T72" s="16">
        <v>0.41292723000000003</v>
      </c>
      <c r="U72" s="16">
        <v>2.0626031999999999E-2</v>
      </c>
      <c r="V72" s="16">
        <v>2.4890970043</v>
      </c>
      <c r="W72" s="16">
        <v>9.20303893</v>
      </c>
      <c r="X72" s="16">
        <v>1.603316925E-2</v>
      </c>
      <c r="Y72" s="16">
        <v>4.0859269179999998E-2</v>
      </c>
      <c r="Z72" s="16">
        <v>9.3482179579999995E-3</v>
      </c>
      <c r="AA72" s="16">
        <v>1.9250656540000001E-2</v>
      </c>
      <c r="AB72" s="16">
        <v>8.5491312929999994E-2</v>
      </c>
      <c r="AC72" s="16">
        <v>0.19297019200000001</v>
      </c>
      <c r="AD72" s="16" t="s">
        <v>422</v>
      </c>
      <c r="AE72" s="68"/>
      <c r="AF72" s="16" t="s">
        <v>422</v>
      </c>
      <c r="AG72" s="16" t="s">
        <v>422</v>
      </c>
      <c r="AH72" s="16" t="s">
        <v>422</v>
      </c>
      <c r="AI72" s="16" t="s">
        <v>422</v>
      </c>
      <c r="AJ72" s="16" t="s">
        <v>422</v>
      </c>
      <c r="AK72" s="16">
        <v>5481.2110000000002</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5.0019012000000002E-2</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8.9914668799999993E-5</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423</v>
      </c>
      <c r="J78" s="16" t="s">
        <v>423</v>
      </c>
      <c r="K78" s="16" t="s">
        <v>423</v>
      </c>
      <c r="L78" s="16" t="s">
        <v>423</v>
      </c>
      <c r="M78" s="16" t="s">
        <v>423</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0.51279908900000004</v>
      </c>
      <c r="F80" s="16">
        <v>0.61950700000000003</v>
      </c>
      <c r="G80" s="16">
        <v>3.2407117619999997</v>
      </c>
      <c r="H80" s="16">
        <v>6.888E-3</v>
      </c>
      <c r="I80" s="16">
        <v>4.0530545321049397E-2</v>
      </c>
      <c r="J80" s="16">
        <v>5.7345080354384889E-2</v>
      </c>
      <c r="K80" s="16">
        <v>6.1490516619999998E-2</v>
      </c>
      <c r="L80" s="16">
        <v>4.9385136781063989E-5</v>
      </c>
      <c r="M80" s="16">
        <v>0.32398833100000002</v>
      </c>
      <c r="N80" s="16">
        <v>9.1010903227449909</v>
      </c>
      <c r="O80" s="16">
        <v>0.25954428244407002</v>
      </c>
      <c r="P80" s="16">
        <v>0.112096988824719</v>
      </c>
      <c r="Q80" s="16">
        <v>0.77939740535959212</v>
      </c>
      <c r="R80" s="16">
        <v>5.9417642200000002E-2</v>
      </c>
      <c r="S80" s="16">
        <v>1.596950889284988</v>
      </c>
      <c r="T80" s="16">
        <v>0.13339246011258798</v>
      </c>
      <c r="U80" s="16">
        <v>0.60221006580408298</v>
      </c>
      <c r="V80" s="16">
        <v>17.156468211778446</v>
      </c>
      <c r="W80" s="16">
        <v>0.51576909800000004</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8.0683346262299793E-3</v>
      </c>
      <c r="J81" s="16">
        <v>3.7920432387159142E-2</v>
      </c>
      <c r="K81" s="16">
        <v>0.11963459104371663</v>
      </c>
      <c r="L81" s="16">
        <v>6.4081769534439999E-6</v>
      </c>
      <c r="M81" s="16">
        <v>0.14599999999999999</v>
      </c>
      <c r="N81" s="16">
        <v>0.41613840000000002</v>
      </c>
      <c r="O81" s="16">
        <v>8.0915799999999993E-3</v>
      </c>
      <c r="P81" s="16" t="s">
        <v>420</v>
      </c>
      <c r="Q81" s="16">
        <v>1.73391E-2</v>
      </c>
      <c r="R81" s="16">
        <v>0.18841348920000001</v>
      </c>
      <c r="S81" s="16">
        <v>7.54E-4</v>
      </c>
      <c r="T81" s="16" t="s">
        <v>420</v>
      </c>
      <c r="U81" s="16" t="s">
        <v>420</v>
      </c>
      <c r="V81" s="16">
        <v>1.1070151751395998</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7.7918052720608202</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6043161</v>
      </c>
      <c r="AL82" s="23" t="s">
        <v>431</v>
      </c>
    </row>
    <row r="83" spans="1:38" s="2" customFormat="1" ht="26.25" customHeight="1" thickBot="1" x14ac:dyDescent="0.3">
      <c r="A83" s="29" t="s">
        <v>49</v>
      </c>
      <c r="B83" s="100" t="s">
        <v>205</v>
      </c>
      <c r="C83" s="35" t="s">
        <v>206</v>
      </c>
      <c r="D83" s="31"/>
      <c r="E83" s="16">
        <v>5.6728765E-2</v>
      </c>
      <c r="F83" s="16">
        <v>4.3408000000000002E-2</v>
      </c>
      <c r="G83" s="16">
        <v>5.1685837999999998E-2</v>
      </c>
      <c r="H83" s="16" t="s">
        <v>420</v>
      </c>
      <c r="I83" s="16">
        <v>5.1166586800000004E-3</v>
      </c>
      <c r="J83" s="16">
        <v>5.1166586800000004E-3</v>
      </c>
      <c r="K83" s="16">
        <v>7.3095124000000011E-2</v>
      </c>
      <c r="L83" s="16">
        <v>1.4326644303999999E-5</v>
      </c>
      <c r="M83" s="16">
        <v>0.21818016199999996</v>
      </c>
      <c r="N83" s="16" t="s">
        <v>422</v>
      </c>
      <c r="O83" s="16" t="s">
        <v>422</v>
      </c>
      <c r="P83" s="16" t="s">
        <v>422</v>
      </c>
      <c r="Q83" s="16" t="s">
        <v>422</v>
      </c>
      <c r="R83" s="16" t="s">
        <v>422</v>
      </c>
      <c r="S83" s="16" t="s">
        <v>422</v>
      </c>
      <c r="T83" s="16" t="s">
        <v>422</v>
      </c>
      <c r="U83" s="16" t="s">
        <v>422</v>
      </c>
      <c r="V83" s="16" t="s">
        <v>422</v>
      </c>
      <c r="W83" s="16">
        <v>1.8991000000000001E-2</v>
      </c>
      <c r="X83" s="16">
        <v>2.1591471357961102E-3</v>
      </c>
      <c r="Y83" s="16">
        <v>4.59786185865557E-4</v>
      </c>
      <c r="Z83" s="16">
        <v>2.1697163917958701E-6</v>
      </c>
      <c r="AA83" s="16">
        <v>2.1697163917958701E-6</v>
      </c>
      <c r="AB83" s="16">
        <v>2.62327275444526E-3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0.17669014700000002</v>
      </c>
      <c r="F85" s="16">
        <v>19.961493202365801</v>
      </c>
      <c r="G85" s="16">
        <v>2.8854400000000001E-4</v>
      </c>
      <c r="H85" s="16">
        <v>2.2439999999999999E-3</v>
      </c>
      <c r="I85" s="16" t="s">
        <v>422</v>
      </c>
      <c r="J85" s="16" t="s">
        <v>422</v>
      </c>
      <c r="K85" s="16" t="s">
        <v>422</v>
      </c>
      <c r="L85" s="16" t="s">
        <v>422</v>
      </c>
      <c r="M85" s="16">
        <v>9.6269430000000024E-3</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1.5195204</v>
      </c>
      <c r="G86" s="16" t="s">
        <v>420</v>
      </c>
      <c r="H86" s="16" t="s">
        <v>420</v>
      </c>
      <c r="I86" s="16" t="s">
        <v>422</v>
      </c>
      <c r="J86" s="16" t="s">
        <v>422</v>
      </c>
      <c r="K86" s="16" t="s">
        <v>422</v>
      </c>
      <c r="L86" s="16" t="s">
        <v>422</v>
      </c>
      <c r="M86" s="16" t="s">
        <v>422</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0.42358652366266403</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1.8367137000000002E-2</v>
      </c>
      <c r="F88" s="16">
        <v>3.9469339646912611</v>
      </c>
      <c r="G88" s="16">
        <v>3.4297780000000001E-3</v>
      </c>
      <c r="H88" s="16">
        <v>2.7076753000000002E-2</v>
      </c>
      <c r="I88" s="16" t="s">
        <v>422</v>
      </c>
      <c r="J88" s="16" t="s">
        <v>422</v>
      </c>
      <c r="K88" s="16" t="s">
        <v>422</v>
      </c>
      <c r="L88" s="16" t="s">
        <v>422</v>
      </c>
      <c r="M88" s="16">
        <v>0.326100944</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2.6866799E-2</v>
      </c>
      <c r="F89" s="16">
        <v>5.3310022349999997</v>
      </c>
      <c r="G89" s="16" t="s">
        <v>420</v>
      </c>
      <c r="H89" s="16">
        <v>1.1000000000000001E-3</v>
      </c>
      <c r="I89" s="16" t="s">
        <v>422</v>
      </c>
      <c r="J89" s="16" t="s">
        <v>422</v>
      </c>
      <c r="K89" s="16" t="s">
        <v>422</v>
      </c>
      <c r="L89" s="16" t="s">
        <v>422</v>
      </c>
      <c r="M89" s="16">
        <v>1.7799999999999999E-4</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2.5726641677298869</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2.4299739138662485E-2</v>
      </c>
      <c r="F91" s="16">
        <v>8.2668734363698093E-2</v>
      </c>
      <c r="G91" s="16">
        <v>9.9174548216084211E-4</v>
      </c>
      <c r="H91" s="16">
        <v>0.1680275454837391</v>
      </c>
      <c r="I91" s="16">
        <v>0.3802720648822574</v>
      </c>
      <c r="J91" s="16">
        <v>0.3960283391319519</v>
      </c>
      <c r="K91" s="16">
        <v>0.39928270924063197</v>
      </c>
      <c r="L91" s="16">
        <v>1.6344691027167001E-3</v>
      </c>
      <c r="M91" s="16">
        <v>0.74357638166477036</v>
      </c>
      <c r="N91" s="16">
        <v>0.25923120391003485</v>
      </c>
      <c r="O91" s="16">
        <v>0.11319162253170867</v>
      </c>
      <c r="P91" s="16">
        <v>1.902057258783E-3</v>
      </c>
      <c r="Q91" s="16">
        <v>5.22857575033E-4</v>
      </c>
      <c r="R91" s="16">
        <v>0.17488345558356458</v>
      </c>
      <c r="S91" s="16">
        <v>7.0536793169555878</v>
      </c>
      <c r="T91" s="16">
        <v>0.3263474549958762</v>
      </c>
      <c r="U91" s="16">
        <v>4.0155865894710811E-2</v>
      </c>
      <c r="V91" s="16">
        <v>4.076999903322184</v>
      </c>
      <c r="W91" s="16">
        <v>1.34524205984913E-3</v>
      </c>
      <c r="X91" s="16">
        <v>1.4932186864325401E-3</v>
      </c>
      <c r="Y91" s="16">
        <v>6.0535892693211002E-4</v>
      </c>
      <c r="Z91" s="16">
        <v>6.0535892693211002E-4</v>
      </c>
      <c r="AA91" s="16">
        <v>6.0535892693211002E-4</v>
      </c>
      <c r="AB91" s="16">
        <v>3.30929546722887E-3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3.1317599999999999E-3</v>
      </c>
      <c r="F92" s="16" t="s">
        <v>422</v>
      </c>
      <c r="G92" s="16">
        <v>3.7000000000000002E-3</v>
      </c>
      <c r="H92" s="16" t="s">
        <v>422</v>
      </c>
      <c r="I92" s="16" t="s">
        <v>422</v>
      </c>
      <c r="J92" s="16" t="s">
        <v>422</v>
      </c>
      <c r="K92" s="16" t="s">
        <v>422</v>
      </c>
      <c r="L92" s="16" t="s">
        <v>422</v>
      </c>
      <c r="M92" s="16">
        <v>2.8999999999999998E-3</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8.4022262732000003E-2</v>
      </c>
      <c r="F93" s="16">
        <v>1.77993454464297</v>
      </c>
      <c r="G93" s="16">
        <v>2.4804041999999998E-2</v>
      </c>
      <c r="H93" s="16" t="s">
        <v>420</v>
      </c>
      <c r="I93" s="16">
        <v>2.4842130727348817E-2</v>
      </c>
      <c r="J93" s="16">
        <v>6.9140422625023235E-2</v>
      </c>
      <c r="K93" s="16">
        <v>9.0102230670697642E-2</v>
      </c>
      <c r="L93" s="16">
        <v>6.7149176640000002E-7</v>
      </c>
      <c r="M93" s="16">
        <v>9.6662616955999994E-2</v>
      </c>
      <c r="N93" s="16" t="s">
        <v>420</v>
      </c>
      <c r="O93" s="16" t="s">
        <v>422</v>
      </c>
      <c r="P93" s="16" t="s">
        <v>420</v>
      </c>
      <c r="Q93" s="16" t="s">
        <v>422</v>
      </c>
      <c r="R93" s="16" t="s">
        <v>422</v>
      </c>
      <c r="S93" s="16" t="s">
        <v>422</v>
      </c>
      <c r="T93" s="16" t="s">
        <v>422</v>
      </c>
      <c r="U93" s="16" t="s">
        <v>422</v>
      </c>
      <c r="V93" s="16" t="s">
        <v>422</v>
      </c>
      <c r="W93" s="16">
        <v>1.7987999999999999E-3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0.23988550000000003</v>
      </c>
      <c r="F95" s="16" t="s">
        <v>422</v>
      </c>
      <c r="G95" s="16">
        <v>2.284E-3</v>
      </c>
      <c r="H95" s="16" t="s">
        <v>422</v>
      </c>
      <c r="I95" s="16" t="s">
        <v>423</v>
      </c>
      <c r="J95" s="16" t="s">
        <v>423</v>
      </c>
      <c r="K95" s="16" t="s">
        <v>423</v>
      </c>
      <c r="L95" s="16" t="s">
        <v>423</v>
      </c>
      <c r="M95" s="16">
        <v>9.9335000000000007E-2</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0.139951535079086</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0.224450078</v>
      </c>
      <c r="F98" s="16" t="s">
        <v>423</v>
      </c>
      <c r="G98" s="16" t="s">
        <v>420</v>
      </c>
      <c r="H98" s="16" t="s">
        <v>422</v>
      </c>
      <c r="I98" s="16">
        <v>0.20354838</v>
      </c>
      <c r="J98" s="16">
        <v>0.20758945000000001</v>
      </c>
      <c r="K98" s="16">
        <v>0.21828999999999996</v>
      </c>
      <c r="L98" s="16">
        <v>5.6993546400000003E-4</v>
      </c>
      <c r="M98" s="16">
        <v>2.0181621E-2</v>
      </c>
      <c r="N98" s="16">
        <v>0.80702887553683911</v>
      </c>
      <c r="O98" s="16">
        <v>1.1999999999999999E-3</v>
      </c>
      <c r="P98" s="16">
        <v>9.8893565086799994E-4</v>
      </c>
      <c r="Q98" s="16">
        <v>2.3989225670509999E-3</v>
      </c>
      <c r="R98" s="16">
        <v>0.12333006833686501</v>
      </c>
      <c r="S98" s="16">
        <v>3.1562314017565998E-2</v>
      </c>
      <c r="T98" s="16">
        <v>5.4352421158826991E-2</v>
      </c>
      <c r="U98" s="16" t="s">
        <v>420</v>
      </c>
      <c r="V98" s="16" t="s">
        <v>420</v>
      </c>
      <c r="W98" s="16">
        <v>0.25654670200000002</v>
      </c>
      <c r="X98" s="16">
        <v>1.2040533200000001E-7</v>
      </c>
      <c r="Y98" s="16" t="s">
        <v>420</v>
      </c>
      <c r="Z98" s="16">
        <v>1.2040533200000001E-7</v>
      </c>
      <c r="AA98" s="16">
        <v>1.2040533200000001E-7</v>
      </c>
      <c r="AB98" s="16">
        <v>3.6121599599999998E-7</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0.14299002359999999</v>
      </c>
      <c r="F99" s="16">
        <v>3.6830461730000001</v>
      </c>
      <c r="G99" s="16" t="s">
        <v>422</v>
      </c>
      <c r="H99" s="16">
        <v>3.5054124309999999</v>
      </c>
      <c r="I99" s="16">
        <v>8.6691858607390995E-2</v>
      </c>
      <c r="J99" s="16">
        <v>0.13320944127477199</v>
      </c>
      <c r="K99" s="16">
        <v>0.29179210945902301</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439.49599999999998</v>
      </c>
      <c r="AL99" s="23" t="s">
        <v>239</v>
      </c>
    </row>
    <row r="100" spans="1:38" s="2" customFormat="1" ht="26.25" customHeight="1" thickBot="1" x14ac:dyDescent="0.3">
      <c r="A100" s="29" t="s">
        <v>237</v>
      </c>
      <c r="B100" s="29" t="s">
        <v>240</v>
      </c>
      <c r="C100" s="30" t="s">
        <v>402</v>
      </c>
      <c r="D100" s="33"/>
      <c r="E100" s="16">
        <v>0.1242559199</v>
      </c>
      <c r="F100" s="16">
        <v>7.1365575339999996</v>
      </c>
      <c r="G100" s="16" t="s">
        <v>422</v>
      </c>
      <c r="H100" s="16">
        <v>4.1804897920000004</v>
      </c>
      <c r="I100" s="16">
        <v>0.15465659659512598</v>
      </c>
      <c r="J100" s="16">
        <v>0.23363316489268901</v>
      </c>
      <c r="K100" s="16">
        <v>0.508944507728469</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876.28099999999995</v>
      </c>
      <c r="AL100" s="23" t="s">
        <v>239</v>
      </c>
    </row>
    <row r="101" spans="1:38" s="2" customFormat="1" ht="26.25" customHeight="1" thickBot="1" x14ac:dyDescent="0.3">
      <c r="A101" s="29" t="s">
        <v>237</v>
      </c>
      <c r="B101" s="29" t="s">
        <v>241</v>
      </c>
      <c r="C101" s="30" t="s">
        <v>242</v>
      </c>
      <c r="D101" s="33"/>
      <c r="E101" s="16">
        <v>7.4683200000000001E-4</v>
      </c>
      <c r="F101" s="16">
        <v>1.7363844E-2</v>
      </c>
      <c r="G101" s="16" t="s">
        <v>422</v>
      </c>
      <c r="H101" s="16">
        <v>4.3660339300000003E-2</v>
      </c>
      <c r="I101" s="16">
        <v>1.2447200000000001E-4</v>
      </c>
      <c r="J101" s="16">
        <v>3.73416E-4</v>
      </c>
      <c r="K101" s="16">
        <v>8.7130400000000005E-4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62.235999999999997</v>
      </c>
      <c r="AL101" s="23" t="s">
        <v>239</v>
      </c>
    </row>
    <row r="102" spans="1:38" s="2" customFormat="1" ht="26.25" customHeight="1" thickBot="1" x14ac:dyDescent="0.3">
      <c r="A102" s="29" t="s">
        <v>237</v>
      </c>
      <c r="B102" s="29" t="s">
        <v>243</v>
      </c>
      <c r="C102" s="30" t="s">
        <v>380</v>
      </c>
      <c r="D102" s="33"/>
      <c r="E102" s="16">
        <v>2.7332341810000001E-2</v>
      </c>
      <c r="F102" s="16">
        <v>1.7554573520000001</v>
      </c>
      <c r="G102" s="16" t="s">
        <v>422</v>
      </c>
      <c r="H102" s="16">
        <v>16.05854119</v>
      </c>
      <c r="I102" s="16">
        <v>3.7565460000000002E-2</v>
      </c>
      <c r="J102" s="16">
        <v>0.53772703399999999</v>
      </c>
      <c r="K102" s="16">
        <v>3.5612757400000001</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5794.0429999999997</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1.65552E-3</v>
      </c>
      <c r="F104" s="16">
        <v>8.608704E-3</v>
      </c>
      <c r="G104" s="16" t="s">
        <v>422</v>
      </c>
      <c r="H104" s="16">
        <v>2.231147898E-2</v>
      </c>
      <c r="I104" s="16">
        <v>2.6212400000000003E-4</v>
      </c>
      <c r="J104" s="16">
        <v>7.8637200000000003E-4</v>
      </c>
      <c r="K104" s="16">
        <v>1.8348679999999999E-3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13.795999999999999</v>
      </c>
      <c r="AL104" s="23" t="s">
        <v>239</v>
      </c>
    </row>
    <row r="105" spans="1:38" s="2" customFormat="1" ht="26.25" customHeight="1" thickBot="1" x14ac:dyDescent="0.3">
      <c r="A105" s="29" t="s">
        <v>237</v>
      </c>
      <c r="B105" s="29" t="s">
        <v>248</v>
      </c>
      <c r="C105" s="30" t="s">
        <v>249</v>
      </c>
      <c r="D105" s="33"/>
      <c r="E105" s="16">
        <v>9.6237500000000004E-3</v>
      </c>
      <c r="F105" s="16">
        <v>0.268370049</v>
      </c>
      <c r="G105" s="16" t="s">
        <v>422</v>
      </c>
      <c r="H105" s="16">
        <v>0.12164202060799999</v>
      </c>
      <c r="I105" s="16">
        <v>3.0759720000000002E-3</v>
      </c>
      <c r="J105" s="16">
        <v>4.8448799999999993E-3</v>
      </c>
      <c r="K105" s="16">
        <v>1.0534980000000001E-2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38.494999999999997</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4.4597276429999999E-2</v>
      </c>
      <c r="F107" s="16">
        <v>1.65655281</v>
      </c>
      <c r="G107" s="16" t="s">
        <v>422</v>
      </c>
      <c r="H107" s="16">
        <v>1.2284096499999999</v>
      </c>
      <c r="I107" s="16">
        <v>3.0119147999999998E-2</v>
      </c>
      <c r="J107" s="16">
        <v>0.40158864</v>
      </c>
      <c r="K107" s="16">
        <v>1.9075460399999999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10039.714</v>
      </c>
      <c r="AL107" s="23" t="s">
        <v>239</v>
      </c>
    </row>
    <row r="108" spans="1:38" s="2" customFormat="1" ht="26.25" customHeight="1" thickBot="1" x14ac:dyDescent="0.3">
      <c r="A108" s="29" t="s">
        <v>237</v>
      </c>
      <c r="B108" s="29" t="s">
        <v>253</v>
      </c>
      <c r="C108" s="30" t="s">
        <v>374</v>
      </c>
      <c r="D108" s="33"/>
      <c r="E108" s="16">
        <v>0.44518580800000002</v>
      </c>
      <c r="F108" s="16">
        <v>1.800136008</v>
      </c>
      <c r="G108" s="16" t="s">
        <v>422</v>
      </c>
      <c r="H108" s="16">
        <v>2.498175518</v>
      </c>
      <c r="I108" s="16">
        <v>3.3335851999999999E-2</v>
      </c>
      <c r="J108" s="16">
        <v>0.33335851999999999</v>
      </c>
      <c r="K108" s="16">
        <v>0.66671703999999998</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16667.925999999999</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6.2722080000000005E-3</v>
      </c>
      <c r="F110" s="16">
        <v>0.14722078500000002</v>
      </c>
      <c r="G110" s="16" t="s">
        <v>422</v>
      </c>
      <c r="H110" s="16">
        <v>0.127780133164</v>
      </c>
      <c r="I110" s="16">
        <v>3.2911100000000003E-3</v>
      </c>
      <c r="J110" s="16">
        <v>1.8144529999999999E-2</v>
      </c>
      <c r="K110" s="16">
        <v>1.8144529999999999E-2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301.065</v>
      </c>
      <c r="AL110" s="23" t="s">
        <v>239</v>
      </c>
    </row>
    <row r="111" spans="1:38" s="2" customFormat="1" ht="26.25" customHeight="1" thickBot="1" x14ac:dyDescent="0.3">
      <c r="A111" s="29" t="s">
        <v>237</v>
      </c>
      <c r="B111" s="29" t="s">
        <v>256</v>
      </c>
      <c r="C111" s="30" t="s">
        <v>370</v>
      </c>
      <c r="D111" s="33"/>
      <c r="E111" s="16">
        <v>5.4883999999999998E-5</v>
      </c>
      <c r="F111" s="16">
        <v>6.3893134000000004E-2</v>
      </c>
      <c r="G111" s="16" t="s">
        <v>422</v>
      </c>
      <c r="H111" s="16">
        <v>7.3064820000000003E-2</v>
      </c>
      <c r="I111" s="16">
        <v>1.28916E-4</v>
      </c>
      <c r="J111" s="16">
        <v>2.5783199999999999E-4</v>
      </c>
      <c r="K111" s="16">
        <v>5.8012199999999997E-4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54.884</v>
      </c>
      <c r="AL111" s="23" t="s">
        <v>239</v>
      </c>
    </row>
    <row r="112" spans="1:38" s="2" customFormat="1" ht="26.25" customHeight="1" thickBot="1" x14ac:dyDescent="0.3">
      <c r="A112" s="29" t="s">
        <v>257</v>
      </c>
      <c r="B112" s="29" t="s">
        <v>258</v>
      </c>
      <c r="C112" s="30" t="s">
        <v>259</v>
      </c>
      <c r="D112" s="31"/>
      <c r="E112" s="16">
        <v>2.8792386799999998</v>
      </c>
      <c r="F112" s="16" t="s">
        <v>422</v>
      </c>
      <c r="G112" s="16" t="s">
        <v>422</v>
      </c>
      <c r="H112" s="16">
        <v>2.756895552</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71980967</v>
      </c>
      <c r="AL112" s="23" t="s">
        <v>412</v>
      </c>
    </row>
    <row r="113" spans="1:38" s="2" customFormat="1" ht="26.25" customHeight="1" thickBot="1" x14ac:dyDescent="0.3">
      <c r="A113" s="29" t="s">
        <v>257</v>
      </c>
      <c r="B113" s="36" t="s">
        <v>260</v>
      </c>
      <c r="C113" s="37" t="s">
        <v>261</v>
      </c>
      <c r="D113" s="31"/>
      <c r="E113" s="16">
        <v>3.6014639910000001</v>
      </c>
      <c r="F113" s="16" t="s">
        <v>422</v>
      </c>
      <c r="G113" s="16" t="s">
        <v>422</v>
      </c>
      <c r="H113" s="16">
        <v>11.23246094269</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90036599.769126773</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1.7139335999999999E-3</v>
      </c>
      <c r="F115" s="16" t="s">
        <v>422</v>
      </c>
      <c r="G115" s="16" t="s">
        <v>422</v>
      </c>
      <c r="H115" s="16">
        <v>3.4278671999999999E-3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42848.34</v>
      </c>
      <c r="AL115" s="23" t="s">
        <v>426</v>
      </c>
    </row>
    <row r="116" spans="1:38" s="2" customFormat="1" ht="26.25" customHeight="1" thickBot="1" x14ac:dyDescent="0.3">
      <c r="A116" s="29" t="s">
        <v>257</v>
      </c>
      <c r="B116" s="29" t="s">
        <v>265</v>
      </c>
      <c r="C116" s="30" t="s">
        <v>403</v>
      </c>
      <c r="D116" s="31"/>
      <c r="E116" s="16" t="s">
        <v>423</v>
      </c>
      <c r="F116" s="16" t="s">
        <v>422</v>
      </c>
      <c r="G116" s="16" t="s">
        <v>422</v>
      </c>
      <c r="H116" s="16">
        <v>2.8445123019</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29243257.409881476</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2.7608715914999998E-2</v>
      </c>
      <c r="J119" s="16">
        <v>0.49111851540000001</v>
      </c>
      <c r="K119" s="16">
        <v>0.49111851540000001</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629683.73</v>
      </c>
      <c r="AL119" s="23" t="s">
        <v>427</v>
      </c>
    </row>
    <row r="120" spans="1:38" s="2" customFormat="1" ht="26.25" customHeight="1" thickBot="1" x14ac:dyDescent="0.3">
      <c r="A120" s="29" t="s">
        <v>257</v>
      </c>
      <c r="B120" s="29" t="s">
        <v>271</v>
      </c>
      <c r="C120" s="30" t="s">
        <v>272</v>
      </c>
      <c r="D120" s="31"/>
      <c r="E120" s="16" t="s">
        <v>422</v>
      </c>
      <c r="F120" s="16" t="s">
        <v>422</v>
      </c>
      <c r="G120" s="16" t="s">
        <v>422</v>
      </c>
      <c r="H120" s="16">
        <v>0.15385062090000001</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6.7299999999999995</v>
      </c>
      <c r="AL120" s="23" t="s">
        <v>428</v>
      </c>
    </row>
    <row r="121" spans="1:38" s="2" customFormat="1" ht="26.25" customHeight="1" thickBot="1" x14ac:dyDescent="0.3">
      <c r="A121" s="29" t="s">
        <v>257</v>
      </c>
      <c r="B121" s="29" t="s">
        <v>273</v>
      </c>
      <c r="C121" s="30" t="s">
        <v>274</v>
      </c>
      <c r="D121" s="31"/>
      <c r="E121" s="16" t="s">
        <v>420</v>
      </c>
      <c r="F121" s="16">
        <v>0.57044458760000005</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663307.66</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v>4.7123000000000003E-5</v>
      </c>
      <c r="F125" s="16">
        <v>1.0139821111552501</v>
      </c>
      <c r="G125" s="16" t="s">
        <v>420</v>
      </c>
      <c r="H125" s="16" t="s">
        <v>420</v>
      </c>
      <c r="I125" s="16">
        <v>2.7542294999999999E-5</v>
      </c>
      <c r="J125" s="16">
        <v>1.8278068500000001E-4</v>
      </c>
      <c r="K125" s="16">
        <v>3.8642674499999999E-4</v>
      </c>
      <c r="L125" s="16" t="s">
        <v>420</v>
      </c>
      <c r="M125" s="16">
        <v>6.6767000000000006E-5</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834.61500000000001</v>
      </c>
      <c r="AL125" s="23" t="s">
        <v>417</v>
      </c>
    </row>
    <row r="126" spans="1:38" s="2" customFormat="1" ht="26.25" customHeight="1" thickBot="1" x14ac:dyDescent="0.3">
      <c r="A126" s="29" t="s">
        <v>282</v>
      </c>
      <c r="B126" s="29" t="s">
        <v>285</v>
      </c>
      <c r="C126" s="30" t="s">
        <v>286</v>
      </c>
      <c r="D126" s="31"/>
      <c r="E126" s="16" t="s">
        <v>420</v>
      </c>
      <c r="F126" s="16">
        <v>2.6022219665385201E-2</v>
      </c>
      <c r="G126" s="16" t="s">
        <v>422</v>
      </c>
      <c r="H126" s="16">
        <v>0.18455208000000001</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768.96699999999998</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420</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1.43817611636365E-4</v>
      </c>
      <c r="J133" s="16">
        <v>1.43817611636365E-4</v>
      </c>
      <c r="K133" s="16">
        <v>1.43817611636365E-4</v>
      </c>
      <c r="L133" s="16" t="s">
        <v>420</v>
      </c>
      <c r="M133" s="16" t="s">
        <v>420</v>
      </c>
      <c r="N133" s="16" t="s">
        <v>420</v>
      </c>
      <c r="O133" s="16" t="s">
        <v>420</v>
      </c>
      <c r="P133" s="16">
        <v>1.3891544816970001E-3</v>
      </c>
      <c r="Q133" s="16" t="s">
        <v>420</v>
      </c>
      <c r="R133" s="16" t="s">
        <v>420</v>
      </c>
      <c r="S133" s="16" t="s">
        <v>420</v>
      </c>
      <c r="T133" s="16" t="s">
        <v>420</v>
      </c>
      <c r="U133" s="16" t="s">
        <v>420</v>
      </c>
      <c r="V133" s="16" t="s">
        <v>420</v>
      </c>
      <c r="W133" s="16">
        <v>1.940832E-3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28128</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7.1079449507629094E-2</v>
      </c>
      <c r="F135" s="16">
        <v>2.7492994620875399E-2</v>
      </c>
      <c r="G135" s="16">
        <v>2.4587230961758502E-3</v>
      </c>
      <c r="H135" s="16" t="s">
        <v>420</v>
      </c>
      <c r="I135" s="16">
        <v>9.3654997936152798E-2</v>
      </c>
      <c r="J135" s="16">
        <v>0.10080764694321</v>
      </c>
      <c r="K135" s="16">
        <v>0.103713410602327</v>
      </c>
      <c r="L135" s="16">
        <v>3.9335099133184198E-2</v>
      </c>
      <c r="M135" s="16">
        <v>1.24791373144998</v>
      </c>
      <c r="N135" s="16">
        <v>1.0952493792056E-2</v>
      </c>
      <c r="O135" s="16">
        <v>2.235202814705E-3</v>
      </c>
      <c r="P135" s="16" t="s">
        <v>420</v>
      </c>
      <c r="Q135" s="16">
        <v>9.1643315402919999E-3</v>
      </c>
      <c r="R135" s="16">
        <v>2.2352028147099999E-4</v>
      </c>
      <c r="S135" s="16">
        <v>4.4704056294110001E-3</v>
      </c>
      <c r="T135" s="16" t="s">
        <v>420</v>
      </c>
      <c r="U135" s="16">
        <v>1.564641970294E-3</v>
      </c>
      <c r="V135" s="16">
        <v>0.39183105341784202</v>
      </c>
      <c r="W135" s="16">
        <v>17.520722081670399</v>
      </c>
      <c r="X135" s="16">
        <v>2.12943332298881E-2</v>
      </c>
      <c r="Y135" s="16">
        <v>2.8220982182941501E-2</v>
      </c>
      <c r="Z135" s="16">
        <v>1.1476381688743299E-2</v>
      </c>
      <c r="AA135" s="16">
        <v>1.68094665444617E-2</v>
      </c>
      <c r="AB135" s="16">
        <v>7.7801163646034593E-2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3.2517386867250398E-3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148091012.00800002</v>
      </c>
      <c r="AL136" s="23" t="s">
        <v>430</v>
      </c>
    </row>
    <row r="137" spans="1:38" s="2" customFormat="1" ht="26.25" customHeight="1" thickBot="1" x14ac:dyDescent="0.3">
      <c r="A137" s="29" t="s">
        <v>282</v>
      </c>
      <c r="B137" s="29" t="s">
        <v>309</v>
      </c>
      <c r="C137" s="30" t="s">
        <v>310</v>
      </c>
      <c r="D137" s="31"/>
      <c r="E137" s="16">
        <v>2.1800000000000001E-4</v>
      </c>
      <c r="F137" s="16" t="s">
        <v>420</v>
      </c>
      <c r="G137" s="16" t="s">
        <v>420</v>
      </c>
      <c r="H137" s="16">
        <v>7.7964000000000002E-3</v>
      </c>
      <c r="I137" s="16" t="s">
        <v>422</v>
      </c>
      <c r="J137" s="16" t="s">
        <v>422</v>
      </c>
      <c r="K137" s="16" t="s">
        <v>422</v>
      </c>
      <c r="L137" s="16" t="s">
        <v>422</v>
      </c>
      <c r="M137" s="16">
        <v>1.9810000000000001E-3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v>5.3999999999999998E-5</v>
      </c>
      <c r="G139" s="16" t="s">
        <v>422</v>
      </c>
      <c r="H139" s="16" t="s">
        <v>420</v>
      </c>
      <c r="I139" s="16">
        <v>0.39679188356058798</v>
      </c>
      <c r="J139" s="16">
        <v>0.39697067356058796</v>
      </c>
      <c r="K139" s="16">
        <v>0.39718710356058801</v>
      </c>
      <c r="L139" s="16">
        <v>5.4577999999999998E-5</v>
      </c>
      <c r="M139" s="16" t="s">
        <v>420</v>
      </c>
      <c r="N139" s="16">
        <v>1.1513237699050001E-3</v>
      </c>
      <c r="O139" s="16">
        <v>2.3176382941749998E-3</v>
      </c>
      <c r="P139" s="16">
        <v>2.3176382941749998E-3</v>
      </c>
      <c r="Q139" s="16">
        <v>3.6936145872039998E-3</v>
      </c>
      <c r="R139" s="16">
        <v>3.5195144160599999E-3</v>
      </c>
      <c r="S139" s="16">
        <v>8.1790662871619995E-3</v>
      </c>
      <c r="T139" s="16" t="s">
        <v>422</v>
      </c>
      <c r="U139" s="16" t="s">
        <v>422</v>
      </c>
      <c r="V139" s="16" t="s">
        <v>422</v>
      </c>
      <c r="W139" s="16">
        <v>4.0594742210997996</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184.86075344778953</v>
      </c>
      <c r="F141" s="55">
        <f t="shared" ref="F141:AD141" si="0">SUM(F14:F140)</f>
        <v>114.49764557279016</v>
      </c>
      <c r="G141" s="55">
        <f t="shared" si="0"/>
        <v>97.213150760554399</v>
      </c>
      <c r="H141" s="55">
        <f t="shared" si="0"/>
        <v>47.532663014202846</v>
      </c>
      <c r="I141" s="55">
        <f t="shared" si="0"/>
        <v>18.949356636862987</v>
      </c>
      <c r="J141" s="55">
        <f t="shared" si="0"/>
        <v>24.174721020697241</v>
      </c>
      <c r="K141" s="55">
        <f t="shared" si="0"/>
        <v>35.830802612407219</v>
      </c>
      <c r="L141" s="55">
        <f t="shared" si="0"/>
        <v>4.3910128498153371</v>
      </c>
      <c r="M141" s="55">
        <f t="shared" si="0"/>
        <v>402.58452269843116</v>
      </c>
      <c r="N141" s="55">
        <f t="shared" si="0"/>
        <v>47.13840420113403</v>
      </c>
      <c r="O141" s="55">
        <f t="shared" si="0"/>
        <v>1.2115604319201303</v>
      </c>
      <c r="P141" s="55">
        <f t="shared" si="0"/>
        <v>1.0440712754173629</v>
      </c>
      <c r="Q141" s="55">
        <f t="shared" si="0"/>
        <v>1.6229436587225792</v>
      </c>
      <c r="R141" s="55">
        <f>SUM(R14:R140)</f>
        <v>3.8714413520286035</v>
      </c>
      <c r="S141" s="55">
        <f t="shared" si="0"/>
        <v>28.57070208082261</v>
      </c>
      <c r="T141" s="55">
        <f t="shared" si="0"/>
        <v>20.375630648479689</v>
      </c>
      <c r="U141" s="55">
        <f t="shared" si="0"/>
        <v>3.1835857131602965</v>
      </c>
      <c r="V141" s="55">
        <f t="shared" si="0"/>
        <v>45.369107592483651</v>
      </c>
      <c r="W141" s="55">
        <f t="shared" si="0"/>
        <v>44.284514507066042</v>
      </c>
      <c r="X141" s="55">
        <f t="shared" si="0"/>
        <v>1.8795296890620379</v>
      </c>
      <c r="Y141" s="55">
        <f t="shared" si="0"/>
        <v>1.9789199579341996</v>
      </c>
      <c r="Z141" s="55">
        <f t="shared" si="0"/>
        <v>0.92834300301903283</v>
      </c>
      <c r="AA141" s="55">
        <f t="shared" si="0"/>
        <v>1.0570759869063131</v>
      </c>
      <c r="AB141" s="55">
        <f t="shared" si="0"/>
        <v>5.8438699039563211</v>
      </c>
      <c r="AC141" s="55">
        <f t="shared" si="0"/>
        <v>4.4774812618942796</v>
      </c>
      <c r="AD141" s="55">
        <f t="shared" si="0"/>
        <v>0.77533701699381607</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27.473605785267022</v>
      </c>
      <c r="F143" s="16">
        <v>7.1935313066928366</v>
      </c>
      <c r="G143" s="16">
        <v>0.12041978015529221</v>
      </c>
      <c r="H143" s="16">
        <v>0.8752652890650654</v>
      </c>
      <c r="I143" s="16">
        <v>1.6421372079894827</v>
      </c>
      <c r="J143" s="16">
        <v>1.6421372079894827</v>
      </c>
      <c r="K143" s="16">
        <v>1.6421372079894827</v>
      </c>
      <c r="L143" s="16">
        <v>1.252656420319052</v>
      </c>
      <c r="M143" s="16">
        <v>61.3912838300744</v>
      </c>
      <c r="N143" s="16">
        <v>2.8327118112790102E-2</v>
      </c>
      <c r="O143" s="16">
        <v>2.43131810428838E-4</v>
      </c>
      <c r="P143" s="16">
        <v>1.5397052030255811E-2</v>
      </c>
      <c r="Q143" s="16">
        <v>4.0326426185606783E-4</v>
      </c>
      <c r="R143" s="16">
        <v>1.8341585329456997E-2</v>
      </c>
      <c r="S143" s="16">
        <v>1.2528143691593248E-2</v>
      </c>
      <c r="T143" s="16">
        <v>2.2175176267394737E-3</v>
      </c>
      <c r="U143" s="16">
        <v>3.2026490285445966E-4</v>
      </c>
      <c r="V143" s="16">
        <v>5.5157701743754499E-2</v>
      </c>
      <c r="W143" s="16">
        <v>1.9370617999999999</v>
      </c>
      <c r="X143" s="16">
        <v>5.21394790045E-2</v>
      </c>
      <c r="Y143" s="16">
        <v>5.9089430942400004E-2</v>
      </c>
      <c r="Z143" s="16">
        <v>4.5361185004799999E-2</v>
      </c>
      <c r="AA143" s="16">
        <v>5.0747125072599999E-2</v>
      </c>
      <c r="AB143" s="16">
        <v>0.2073372200243</v>
      </c>
      <c r="AC143" s="16">
        <v>1.937062E-3</v>
      </c>
      <c r="AD143" s="16">
        <v>3.8885470000000002E-4</v>
      </c>
      <c r="AE143" s="68"/>
      <c r="AF143" s="16">
        <v>103927.6941377909</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7.5009078730591465</v>
      </c>
      <c r="F144" s="16">
        <v>0.91771693357551565</v>
      </c>
      <c r="G144" s="16">
        <v>2.9978395170419277E-2</v>
      </c>
      <c r="H144" s="16">
        <v>1.6513897015520276E-2</v>
      </c>
      <c r="I144" s="16">
        <v>0.73396279947386867</v>
      </c>
      <c r="J144" s="16">
        <v>0.73396279947386867</v>
      </c>
      <c r="K144" s="16">
        <v>0.73396279947386867</v>
      </c>
      <c r="L144" s="16">
        <v>0.55783272641497594</v>
      </c>
      <c r="M144" s="16">
        <v>6.2581693917950192</v>
      </c>
      <c r="N144" s="16">
        <v>8.0184564204484809E-4</v>
      </c>
      <c r="O144" s="16">
        <v>2.6997727873769892E-5</v>
      </c>
      <c r="P144" s="16">
        <v>2.6486708680382182E-3</v>
      </c>
      <c r="Q144" s="16">
        <v>5.2290749454888675E-5</v>
      </c>
      <c r="R144" s="16">
        <v>4.1174100954765218E-3</v>
      </c>
      <c r="S144" s="16">
        <v>2.765779726054613E-3</v>
      </c>
      <c r="T144" s="16">
        <v>1.3356150588484636E-4</v>
      </c>
      <c r="U144" s="16">
        <v>5.0586043162237551E-5</v>
      </c>
      <c r="V144" s="16">
        <v>9.0543465804232229E-3</v>
      </c>
      <c r="W144" s="16">
        <v>0.35041500000000003</v>
      </c>
      <c r="X144" s="16">
        <v>1.06442566773E-2</v>
      </c>
      <c r="Y144" s="16">
        <v>1.1948751012300002E-2</v>
      </c>
      <c r="Z144" s="16">
        <v>9.3493929690999997E-3</v>
      </c>
      <c r="AA144" s="16">
        <v>9.9574437294000003E-3</v>
      </c>
      <c r="AB144" s="16">
        <v>4.1899844388100002E-2</v>
      </c>
      <c r="AC144" s="16">
        <v>3.5041489999999999E-4</v>
      </c>
      <c r="AD144" s="16">
        <v>7.1357600000000003E-5</v>
      </c>
      <c r="AE144" s="68"/>
      <c r="AF144" s="16">
        <v>20890.139972965499</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43.541928257462374</v>
      </c>
      <c r="F145" s="16">
        <v>1.6074569492509172</v>
      </c>
      <c r="G145" s="16">
        <v>8.6392732136923001E-2</v>
      </c>
      <c r="H145" s="16">
        <v>1.6682616203307691E-2</v>
      </c>
      <c r="I145" s="16">
        <v>1.0400228802440368</v>
      </c>
      <c r="J145" s="16">
        <v>1.0400228802440368</v>
      </c>
      <c r="K145" s="16">
        <v>1.0400228802440368</v>
      </c>
      <c r="L145" s="16">
        <v>0.67574628774186385</v>
      </c>
      <c r="M145" s="16">
        <v>10.489966481773321</v>
      </c>
      <c r="N145" s="16">
        <v>6.9433878991970741E-4</v>
      </c>
      <c r="O145" s="16">
        <v>6.9131336017438374E-5</v>
      </c>
      <c r="P145" s="16">
        <v>7.3267095065722926E-3</v>
      </c>
      <c r="Q145" s="16">
        <v>1.3825297514466733E-4</v>
      </c>
      <c r="R145" s="16">
        <v>1.174964108437652E-2</v>
      </c>
      <c r="S145" s="16">
        <v>7.8791977750796542E-3</v>
      </c>
      <c r="T145" s="16">
        <v>2.7667079742289401E-4</v>
      </c>
      <c r="U145" s="16">
        <v>1.3824327825445799E-4</v>
      </c>
      <c r="V145" s="16">
        <v>2.4883499179096148E-2</v>
      </c>
      <c r="W145" s="16">
        <v>0.36200789999999999</v>
      </c>
      <c r="X145" s="16">
        <v>5.1724924537000002E-3</v>
      </c>
      <c r="Y145" s="16">
        <v>3.1322315411200001E-2</v>
      </c>
      <c r="Z145" s="16">
        <v>3.5000532267799998E-2</v>
      </c>
      <c r="AA145" s="16">
        <v>8.0460993723000009E-3</v>
      </c>
      <c r="AB145" s="16">
        <v>7.9541439505000006E-2</v>
      </c>
      <c r="AC145" s="16">
        <v>3.3996189999999999E-4</v>
      </c>
      <c r="AD145" s="16">
        <v>7.1671899999999994E-5</v>
      </c>
      <c r="AE145" s="68"/>
      <c r="AF145" s="16">
        <v>59018.932192911598</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0.21322432285600765</v>
      </c>
      <c r="F146" s="16">
        <v>2.2357303206760863</v>
      </c>
      <c r="G146" s="16">
        <v>8.9716441611643297E-4</v>
      </c>
      <c r="H146" s="16">
        <v>1.5767816887602044E-3</v>
      </c>
      <c r="I146" s="16">
        <v>4.3036449057032362E-2</v>
      </c>
      <c r="J146" s="16">
        <v>4.3036449057032362E-2</v>
      </c>
      <c r="K146" s="16">
        <v>4.3036449057032362E-2</v>
      </c>
      <c r="L146" s="16">
        <v>7.3934792610371239E-3</v>
      </c>
      <c r="M146" s="16">
        <v>11.820747935578737</v>
      </c>
      <c r="N146" s="16">
        <v>1.0367844987472688E-3</v>
      </c>
      <c r="O146" s="16">
        <v>9.4632161032074302E-4</v>
      </c>
      <c r="P146" s="16">
        <v>2.6989385962008876E-4</v>
      </c>
      <c r="Q146" s="16">
        <v>9.3066848144858212E-6</v>
      </c>
      <c r="R146" s="16">
        <v>4.1538283970105295E-3</v>
      </c>
      <c r="S146" s="16">
        <v>0.16053678133342159</v>
      </c>
      <c r="T146" s="16">
        <v>6.6459863454138074E-3</v>
      </c>
      <c r="U146" s="16">
        <v>9.4219828947084085E-4</v>
      </c>
      <c r="V146" s="16">
        <v>9.3839687660896995E-2</v>
      </c>
      <c r="W146" s="16">
        <v>2.1862199999999998E-2</v>
      </c>
      <c r="X146" s="16">
        <v>2.7159263579999997E-4</v>
      </c>
      <c r="Y146" s="16">
        <v>4.1456989420000001E-4</v>
      </c>
      <c r="Z146" s="16">
        <v>1.9180861649999999E-4</v>
      </c>
      <c r="AA146" s="16">
        <v>4.7370217060000005E-4</v>
      </c>
      <c r="AB146" s="16">
        <v>1.3516733171000002E-3</v>
      </c>
      <c r="AC146" s="16">
        <v>2.1862199999999999E-5</v>
      </c>
      <c r="AD146" s="16">
        <v>1.24534E-5</v>
      </c>
      <c r="AE146" s="68"/>
      <c r="AF146" s="16">
        <v>1366.9598497011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2.0534275412437002</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95.279941421825839</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0.59985247772767236</v>
      </c>
      <c r="J148" s="16">
        <v>1.08013860027548</v>
      </c>
      <c r="K148" s="16">
        <v>1.4659239839233094</v>
      </c>
      <c r="L148" s="16">
        <v>6.5653447162794976E-2</v>
      </c>
      <c r="M148" s="16" t="s">
        <v>422</v>
      </c>
      <c r="N148" s="16">
        <v>1.3193407615060773</v>
      </c>
      <c r="O148" s="16">
        <v>6.4630771744992165E-3</v>
      </c>
      <c r="P148" s="16">
        <v>0</v>
      </c>
      <c r="Q148" s="16">
        <v>1.5392896065574901E-2</v>
      </c>
      <c r="R148" s="16">
        <v>0.48512575192690049</v>
      </c>
      <c r="S148" s="16">
        <v>10.590610670973657</v>
      </c>
      <c r="T148" s="16">
        <v>7.9097409661409324E-2</v>
      </c>
      <c r="U148" s="16">
        <v>1.1997049554553441E-2</v>
      </c>
      <c r="V148" s="16">
        <v>4.7149848446953362</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54654.660872753797</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0.31371175309983412</v>
      </c>
      <c r="J149" s="16">
        <v>0.58094769092561893</v>
      </c>
      <c r="K149" s="16">
        <v>1.1618953818512379</v>
      </c>
      <c r="L149" s="16">
        <v>1.2316091047623115E-2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54654.660872753797</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184.86075344778953</v>
      </c>
      <c r="F152" s="55">
        <f t="shared" ref="F152:AD152" si="1">F141 + F151 + IF(AND(OR($B$4="AT",$B$4="BE",$B$4="CH",$B$4="GB",$B$4="IE",$B$4="LT",$B$4="LU",$B$4="NL"),SUM(F143:F149)&gt;0),SUM(F143:F149)-SUM(F27:F33),0)</f>
        <v>114.49764557279016</v>
      </c>
      <c r="G152" s="55">
        <f t="shared" si="1"/>
        <v>97.213150760554399</v>
      </c>
      <c r="H152" s="55">
        <f t="shared" si="1"/>
        <v>47.532663014202846</v>
      </c>
      <c r="I152" s="55">
        <f t="shared" si="1"/>
        <v>18.949356636862987</v>
      </c>
      <c r="J152" s="55">
        <f t="shared" si="1"/>
        <v>24.174721020697241</v>
      </c>
      <c r="K152" s="55">
        <f t="shared" si="1"/>
        <v>35.830802612407219</v>
      </c>
      <c r="L152" s="55">
        <f t="shared" si="1"/>
        <v>4.3910128498153371</v>
      </c>
      <c r="M152" s="55">
        <f t="shared" si="1"/>
        <v>402.58452269843116</v>
      </c>
      <c r="N152" s="55">
        <f t="shared" si="1"/>
        <v>47.13840420113403</v>
      </c>
      <c r="O152" s="55">
        <f t="shared" si="1"/>
        <v>1.2115604319201303</v>
      </c>
      <c r="P152" s="55">
        <f t="shared" si="1"/>
        <v>1.0440712754173629</v>
      </c>
      <c r="Q152" s="55">
        <f t="shared" si="1"/>
        <v>1.6229436587225792</v>
      </c>
      <c r="R152" s="55">
        <f t="shared" si="1"/>
        <v>3.8714413520286035</v>
      </c>
      <c r="S152" s="55">
        <f t="shared" si="1"/>
        <v>28.57070208082261</v>
      </c>
      <c r="T152" s="55">
        <f t="shared" si="1"/>
        <v>20.375630648479689</v>
      </c>
      <c r="U152" s="55">
        <f t="shared" si="1"/>
        <v>3.1835857131602965</v>
      </c>
      <c r="V152" s="55">
        <f t="shared" si="1"/>
        <v>45.369107592483651</v>
      </c>
      <c r="W152" s="55">
        <f t="shared" si="1"/>
        <v>44.284514507066042</v>
      </c>
      <c r="X152" s="55">
        <f t="shared" si="1"/>
        <v>1.8795296890620379</v>
      </c>
      <c r="Y152" s="55">
        <f t="shared" si="1"/>
        <v>1.9789199579341996</v>
      </c>
      <c r="Z152" s="55">
        <f t="shared" si="1"/>
        <v>0.92834300301903283</v>
      </c>
      <c r="AA152" s="55">
        <f t="shared" si="1"/>
        <v>1.0570759869063131</v>
      </c>
      <c r="AB152" s="55">
        <f t="shared" si="1"/>
        <v>5.8438699039563211</v>
      </c>
      <c r="AC152" s="55">
        <f t="shared" si="1"/>
        <v>4.4774812618942796</v>
      </c>
      <c r="AD152" s="55">
        <f t="shared" si="1"/>
        <v>0.77533701699381607</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177.57562227944953</v>
      </c>
      <c r="F154" s="55">
        <f>F141 + F153 - IF(OR($B$6=2005,$B$6&gt;=2020),SUM(F99:F122),0) + IF(AND(OR($B$4="AT",$B$4="BE",$B$4="CH",$B$4="GB",$B$4="IE",$B$4="LT",$B$4="LU",$B$4="NL"),SUM(F143:F149)&gt;0),SUM(F143:F149)-SUM(F27:F33),0)</f>
        <v>97.389994592190163</v>
      </c>
      <c r="G154" s="55">
        <f>G141 + G153 + IF(AND(OR($B$4="AT",$B$4="BE",$B$4="CH",$B$4="GB",$B$4="IE",$B$4="LT",$B$4="LU",$B$4="NL"),SUM(G143:G149)&gt;0),SUM(G143:G149)-SUM(G27:G33),0)</f>
        <v>97.213150760554399</v>
      </c>
      <c r="H154" s="55">
        <f t="shared" ref="H154:AD154" si="2">H141 + H153 + IF(AND(OR($B$4="AT",$B$4="BE",$B$4="CH",$B$4="GB",$B$4="IE",$B$4="LT",$B$4="LU",$B$4="NL"),SUM(H143:H149)&gt;0),SUM(H143:H149)-SUM(H27:H33),0)</f>
        <v>47.532663014202846</v>
      </c>
      <c r="I154" s="55">
        <f t="shared" si="2"/>
        <v>18.949356636862987</v>
      </c>
      <c r="J154" s="55">
        <f t="shared" si="2"/>
        <v>24.174721020697241</v>
      </c>
      <c r="K154" s="55">
        <f t="shared" si="2"/>
        <v>35.830802612407219</v>
      </c>
      <c r="L154" s="55">
        <f t="shared" si="2"/>
        <v>4.3910128498153371</v>
      </c>
      <c r="M154" s="55">
        <f t="shared" si="2"/>
        <v>402.58452269843116</v>
      </c>
      <c r="N154" s="55">
        <f t="shared" si="2"/>
        <v>47.13840420113403</v>
      </c>
      <c r="O154" s="55">
        <f t="shared" si="2"/>
        <v>1.2115604319201303</v>
      </c>
      <c r="P154" s="55">
        <f t="shared" si="2"/>
        <v>1.0440712754173629</v>
      </c>
      <c r="Q154" s="55">
        <f t="shared" si="2"/>
        <v>1.6229436587225792</v>
      </c>
      <c r="R154" s="55">
        <f t="shared" si="2"/>
        <v>3.8714413520286035</v>
      </c>
      <c r="S154" s="55">
        <f t="shared" si="2"/>
        <v>28.57070208082261</v>
      </c>
      <c r="T154" s="55">
        <f t="shared" si="2"/>
        <v>20.375630648479689</v>
      </c>
      <c r="U154" s="55">
        <f t="shared" si="2"/>
        <v>3.1835857131602965</v>
      </c>
      <c r="V154" s="55">
        <f t="shared" si="2"/>
        <v>45.369107592483651</v>
      </c>
      <c r="W154" s="55">
        <f t="shared" si="2"/>
        <v>44.284514507066042</v>
      </c>
      <c r="X154" s="55">
        <f t="shared" si="2"/>
        <v>1.8795296890620379</v>
      </c>
      <c r="Y154" s="55">
        <f t="shared" si="2"/>
        <v>1.9789199579341996</v>
      </c>
      <c r="Z154" s="55">
        <f t="shared" si="2"/>
        <v>0.92834300301903283</v>
      </c>
      <c r="AA154" s="55">
        <f t="shared" si="2"/>
        <v>1.0570759869063131</v>
      </c>
      <c r="AB154" s="55">
        <f t="shared" si="2"/>
        <v>5.8438699039563211</v>
      </c>
      <c r="AC154" s="55">
        <f t="shared" si="2"/>
        <v>4.4774812618942796</v>
      </c>
      <c r="AD154" s="55">
        <f t="shared" si="2"/>
        <v>0.77533701699381607</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12.0497046417384</v>
      </c>
      <c r="F157" s="55">
        <v>0.17988393980150999</v>
      </c>
      <c r="G157" s="55">
        <v>0.712433191962768</v>
      </c>
      <c r="H157" s="55" t="s">
        <v>420</v>
      </c>
      <c r="I157" s="55">
        <v>0.12302915102746501</v>
      </c>
      <c r="J157" s="55">
        <v>0.12302915102746501</v>
      </c>
      <c r="K157" s="55">
        <v>0.12302915102746501</v>
      </c>
      <c r="L157" s="55">
        <v>9.22718632705984E-2</v>
      </c>
      <c r="M157" s="55">
        <v>1.68450599389362</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3.3586542327030101E-2</v>
      </c>
      <c r="F158" s="55">
        <v>6.9536387747116003E-3</v>
      </c>
      <c r="G158" s="55">
        <v>2.21926532137147E-3</v>
      </c>
      <c r="H158" s="55" t="s">
        <v>420</v>
      </c>
      <c r="I158" s="55">
        <v>2.59112179701087E-4</v>
      </c>
      <c r="J158" s="55">
        <v>2.59112179701087E-4</v>
      </c>
      <c r="K158" s="55">
        <v>2.59112179701087E-4</v>
      </c>
      <c r="L158" s="55">
        <v>1.9433413477581499E-4</v>
      </c>
      <c r="M158" s="55">
        <v>0.40657803142992099</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19.751820616344766</v>
      </c>
      <c r="F159" s="55">
        <v>0.88090355664230136</v>
      </c>
      <c r="G159" s="55">
        <v>12.309236752151767</v>
      </c>
      <c r="H159" s="55">
        <v>2.5535294983055124E-3</v>
      </c>
      <c r="I159" s="55">
        <v>0.97598068180259556</v>
      </c>
      <c r="J159" s="55">
        <v>1.0302018307916285</v>
      </c>
      <c r="K159" s="55">
        <v>1.0844229797806615</v>
      </c>
      <c r="L159" s="55">
        <v>0.19327184970767528</v>
      </c>
      <c r="M159" s="55">
        <v>4.9665536210687149</v>
      </c>
      <c r="N159" s="55">
        <v>4.8359597256697438E-2</v>
      </c>
      <c r="O159" s="55">
        <v>6.7229519622714496E-3</v>
      </c>
      <c r="P159" s="55">
        <v>9.0838607355364486E-3</v>
      </c>
      <c r="Q159" s="55">
        <v>9.9659488092410556E-2</v>
      </c>
      <c r="R159" s="55" t="s">
        <v>420</v>
      </c>
      <c r="S159" s="55">
        <v>9.9659488092410556E-2</v>
      </c>
      <c r="T159" s="55">
        <v>5.6684105365719093</v>
      </c>
      <c r="U159" s="55">
        <v>9.6719194513394557E-2</v>
      </c>
      <c r="V159" s="55">
        <v>0.22292806391747158</v>
      </c>
      <c r="W159" s="55" t="s">
        <v>420</v>
      </c>
      <c r="X159" s="55">
        <v>8.6361987798134823E-3</v>
      </c>
      <c r="Y159" s="55">
        <v>8.09372186545196E-3</v>
      </c>
      <c r="Z159" s="55">
        <v>3.4108523289688403E-3</v>
      </c>
      <c r="AA159" s="55" t="s">
        <v>420</v>
      </c>
      <c r="AB159" s="55">
        <v>2.0140772974233719E-2</v>
      </c>
      <c r="AC159" s="55" t="s">
        <v>422</v>
      </c>
      <c r="AD159" s="55" t="s">
        <v>422</v>
      </c>
      <c r="AE159" s="77"/>
      <c r="AF159" s="55">
        <v>326971.71586699999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15.428954036656092</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295.42553148684425</v>
      </c>
      <c r="F173" s="14">
        <f t="shared" ref="F173:AD173" si="3">SUM(F14:F140)+SUM(F143:F149)+SUM(F157:F164)</f>
        <v>145.00220379610383</v>
      </c>
      <c r="G173" s="14">
        <f t="shared" si="3"/>
        <v>110.47472804186906</v>
      </c>
      <c r="H173" s="14">
        <f t="shared" si="3"/>
        <v>48.445255127673811</v>
      </c>
      <c r="I173" s="14">
        <f t="shared" si="3"/>
        <v>24.421349149464675</v>
      </c>
      <c r="J173" s="14">
        <f t="shared" si="3"/>
        <v>30.448456742661556</v>
      </c>
      <c r="K173" s="14">
        <f t="shared" si="3"/>
        <v>43.12549255793401</v>
      </c>
      <c r="L173" s="14">
        <f t="shared" si="3"/>
        <v>7.2483493488757338</v>
      </c>
      <c r="M173" s="14">
        <f t="shared" si="3"/>
        <v>499.6023279840449</v>
      </c>
      <c r="N173" s="14">
        <f t="shared" si="3"/>
        <v>48.536964646940305</v>
      </c>
      <c r="O173" s="14">
        <f t="shared" si="3"/>
        <v>1.2260320435415417</v>
      </c>
      <c r="P173" s="14">
        <f t="shared" si="3"/>
        <v>1.0787974624173857</v>
      </c>
      <c r="Q173" s="14">
        <f t="shared" si="3"/>
        <v>1.7385991575518349</v>
      </c>
      <c r="R173" s="14">
        <f t="shared" si="3"/>
        <v>4.3949295688618246</v>
      </c>
      <c r="S173" s="14">
        <f t="shared" si="3"/>
        <v>39.444682142414827</v>
      </c>
      <c r="T173" s="14">
        <f t="shared" si="3"/>
        <v>26.132412330988469</v>
      </c>
      <c r="U173" s="14">
        <f t="shared" si="3"/>
        <v>3.2937532497419864</v>
      </c>
      <c r="V173" s="14">
        <f t="shared" si="3"/>
        <v>50.489955736260633</v>
      </c>
      <c r="W173" s="14">
        <f t="shared" si="3"/>
        <v>46.955861407066045</v>
      </c>
      <c r="X173" s="14">
        <f t="shared" si="3"/>
        <v>1.9563937086131515</v>
      </c>
      <c r="Y173" s="14">
        <f t="shared" si="3"/>
        <v>2.0897887470597518</v>
      </c>
      <c r="Z173" s="14">
        <f t="shared" si="3"/>
        <v>1.0216567742062017</v>
      </c>
      <c r="AA173" s="14">
        <f t="shared" si="3"/>
        <v>1.1263003572512131</v>
      </c>
      <c r="AB173" s="14">
        <f t="shared" si="3"/>
        <v>6.1941408541650551</v>
      </c>
      <c r="AC173" s="14">
        <f t="shared" si="3"/>
        <v>4.4801305628942796</v>
      </c>
      <c r="AD173" s="14">
        <f t="shared" si="3"/>
        <v>0.77588135459381613</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7"/>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20"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2006</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2006</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22.916674707977798</v>
      </c>
      <c r="F14" s="16">
        <v>0.38866868978578972</v>
      </c>
      <c r="G14" s="16">
        <v>20.996681806229002</v>
      </c>
      <c r="H14" s="16">
        <v>1.8515270629000002E-2</v>
      </c>
      <c r="I14" s="16">
        <v>0.38115839779843708</v>
      </c>
      <c r="J14" s="16">
        <v>0.72739881157443709</v>
      </c>
      <c r="K14" s="16">
        <v>1.3633366545664372</v>
      </c>
      <c r="L14" s="16">
        <v>1.9517077316580447E-2</v>
      </c>
      <c r="M14" s="16">
        <v>3.8976616906315735</v>
      </c>
      <c r="N14" s="16">
        <v>0.41650125534328097</v>
      </c>
      <c r="O14" s="16">
        <v>5.917259793274602E-2</v>
      </c>
      <c r="P14" s="16">
        <v>6.4862346399188003E-2</v>
      </c>
      <c r="Q14" s="16">
        <v>0.10461124378813301</v>
      </c>
      <c r="R14" s="16">
        <v>0.30202513138313308</v>
      </c>
      <c r="S14" s="16">
        <v>0.219417366816682</v>
      </c>
      <c r="T14" s="16">
        <v>2.8274535167929864</v>
      </c>
      <c r="U14" s="16">
        <v>0.25586411535485298</v>
      </c>
      <c r="V14" s="16">
        <v>1.257508130228066</v>
      </c>
      <c r="W14" s="16">
        <v>1.0610943200124361</v>
      </c>
      <c r="X14" s="16">
        <v>5.9074382016399999E-4</v>
      </c>
      <c r="Y14" s="16">
        <v>4.9708213436E-5</v>
      </c>
      <c r="Z14" s="16">
        <v>3.9297275835999996E-5</v>
      </c>
      <c r="AA14" s="16">
        <v>1.6278977035800001E-4</v>
      </c>
      <c r="AB14" s="16">
        <v>8.4253907912199997E-4</v>
      </c>
      <c r="AC14" s="16">
        <v>4.4460620142594873</v>
      </c>
      <c r="AD14" s="16">
        <v>2.9835224159999998E-3</v>
      </c>
      <c r="AE14" s="68"/>
      <c r="AF14" s="16">
        <v>9901.349933554</v>
      </c>
      <c r="AG14" s="16">
        <v>72212.723878999997</v>
      </c>
      <c r="AH14" s="16">
        <v>136320.65278723699</v>
      </c>
      <c r="AI14" s="16">
        <v>15209.341753000001</v>
      </c>
      <c r="AJ14" s="16">
        <v>8431.3489979434999</v>
      </c>
      <c r="AK14" s="16" t="s">
        <v>422</v>
      </c>
      <c r="AL14" s="23" t="s">
        <v>45</v>
      </c>
    </row>
    <row r="15" spans="1:38" s="1" customFormat="1" ht="26.25" customHeight="1" thickBot="1" x14ac:dyDescent="0.3">
      <c r="A15" s="29" t="s">
        <v>49</v>
      </c>
      <c r="B15" s="29" t="s">
        <v>50</v>
      </c>
      <c r="C15" s="30" t="s">
        <v>51</v>
      </c>
      <c r="D15" s="31"/>
      <c r="E15" s="16">
        <v>5.7123471866147435</v>
      </c>
      <c r="F15" s="16">
        <v>0.39511777926799968</v>
      </c>
      <c r="G15" s="16">
        <v>21.717277061719823</v>
      </c>
      <c r="H15" s="16">
        <v>1.4674191360000001E-3</v>
      </c>
      <c r="I15" s="16">
        <v>0.32599541764180001</v>
      </c>
      <c r="J15" s="16">
        <v>0.43205575266568003</v>
      </c>
      <c r="K15" s="16">
        <v>0.45894162901299995</v>
      </c>
      <c r="L15" s="16">
        <v>3.2125914030909995E-2</v>
      </c>
      <c r="M15" s="16">
        <v>6.1301717403801108</v>
      </c>
      <c r="N15" s="16">
        <v>1.1599615483530999E-2</v>
      </c>
      <c r="O15" s="16">
        <v>9.4462735810799999E-3</v>
      </c>
      <c r="P15" s="16">
        <v>4.5180449965080008E-3</v>
      </c>
      <c r="Q15" s="16">
        <v>5.4249181426667001E-2</v>
      </c>
      <c r="R15" s="16">
        <v>5.2308075438876001E-2</v>
      </c>
      <c r="S15" s="16">
        <v>1.5963465474611999E-2</v>
      </c>
      <c r="T15" s="16">
        <v>5.8445300454298037</v>
      </c>
      <c r="U15" s="16">
        <v>4.3262350578007001E-2</v>
      </c>
      <c r="V15" s="16">
        <v>0.32435013239727101</v>
      </c>
      <c r="W15" s="16">
        <v>4.1135972E-2</v>
      </c>
      <c r="X15" s="16" t="s">
        <v>420</v>
      </c>
      <c r="Y15" s="16" t="s">
        <v>420</v>
      </c>
      <c r="Z15" s="16" t="s">
        <v>420</v>
      </c>
      <c r="AA15" s="16" t="s">
        <v>420</v>
      </c>
      <c r="AB15" s="16" t="s">
        <v>420</v>
      </c>
      <c r="AC15" s="16" t="s">
        <v>422</v>
      </c>
      <c r="AD15" s="16" t="s">
        <v>422</v>
      </c>
      <c r="AE15" s="68"/>
      <c r="AF15" s="16">
        <v>64279.466999999997</v>
      </c>
      <c r="AG15" s="16" t="s">
        <v>422</v>
      </c>
      <c r="AH15" s="16">
        <v>3663.0079999999998</v>
      </c>
      <c r="AI15" s="16" t="s">
        <v>422</v>
      </c>
      <c r="AJ15" s="16" t="s">
        <v>422</v>
      </c>
      <c r="AK15" s="16" t="s">
        <v>422</v>
      </c>
      <c r="AL15" s="23" t="s">
        <v>45</v>
      </c>
    </row>
    <row r="16" spans="1:38" s="1" customFormat="1" ht="26.25" customHeight="1" thickBot="1" x14ac:dyDescent="0.3">
      <c r="A16" s="29" t="s">
        <v>49</v>
      </c>
      <c r="B16" s="29" t="s">
        <v>52</v>
      </c>
      <c r="C16" s="30" t="s">
        <v>53</v>
      </c>
      <c r="D16" s="31"/>
      <c r="E16" s="16">
        <v>1.8348091247332157</v>
      </c>
      <c r="F16" s="16" t="s">
        <v>423</v>
      </c>
      <c r="G16" s="16">
        <v>0.14652959652914499</v>
      </c>
      <c r="H16" s="16" t="s">
        <v>422</v>
      </c>
      <c r="I16" s="16" t="s">
        <v>423</v>
      </c>
      <c r="J16" s="16" t="s">
        <v>423</v>
      </c>
      <c r="K16" s="16" t="s">
        <v>423</v>
      </c>
      <c r="L16" s="16" t="s">
        <v>423</v>
      </c>
      <c r="M16" s="16">
        <v>0.1898086576328481</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4144.4008200000098</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0.38894938183278438</v>
      </c>
      <c r="F17" s="16">
        <v>1.9220726152080786E-2</v>
      </c>
      <c r="G17" s="16">
        <v>5.9589897839082792E-2</v>
      </c>
      <c r="H17" s="16" t="s">
        <v>420</v>
      </c>
      <c r="I17" s="16">
        <v>2.2550760194054099E-2</v>
      </c>
      <c r="J17" s="16">
        <v>2.5076694814118901E-2</v>
      </c>
      <c r="K17" s="16">
        <v>2.9376687603932201E-2</v>
      </c>
      <c r="L17" s="16">
        <v>1.8316880639149E-3</v>
      </c>
      <c r="M17" s="16">
        <v>0.27945606547878443</v>
      </c>
      <c r="N17" s="16">
        <v>2.1537170561230002E-3</v>
      </c>
      <c r="O17" s="16">
        <v>5.8612732001500005E-4</v>
      </c>
      <c r="P17" s="16">
        <v>2.2868962340400001E-3</v>
      </c>
      <c r="Q17" s="16">
        <v>4.1742883619059999E-3</v>
      </c>
      <c r="R17" s="16">
        <v>1.1320061678320001E-3</v>
      </c>
      <c r="S17" s="16">
        <v>2.3177505166279999E-3</v>
      </c>
      <c r="T17" s="16">
        <v>0.101254406448157</v>
      </c>
      <c r="U17" s="16">
        <v>1.5667108324649999E-3</v>
      </c>
      <c r="V17" s="16">
        <v>3.4994038798988998E-2</v>
      </c>
      <c r="W17" s="16">
        <v>9.6456391400000004E-3</v>
      </c>
      <c r="X17" s="16" t="s">
        <v>420</v>
      </c>
      <c r="Y17" s="16" t="s">
        <v>420</v>
      </c>
      <c r="Z17" s="16" t="s">
        <v>420</v>
      </c>
      <c r="AA17" s="16" t="s">
        <v>420</v>
      </c>
      <c r="AB17" s="16" t="s">
        <v>420</v>
      </c>
      <c r="AC17" s="16" t="s">
        <v>422</v>
      </c>
      <c r="AD17" s="16" t="s">
        <v>422</v>
      </c>
      <c r="AE17" s="68"/>
      <c r="AF17" s="16">
        <v>486.01863339099998</v>
      </c>
      <c r="AG17" s="16">
        <v>0</v>
      </c>
      <c r="AH17" s="16">
        <v>10232.2174134616</v>
      </c>
      <c r="AI17" s="16" t="s">
        <v>422</v>
      </c>
      <c r="AJ17" s="16" t="s">
        <v>422</v>
      </c>
      <c r="AK17" s="16" t="s">
        <v>422</v>
      </c>
      <c r="AL17" s="23" t="s">
        <v>45</v>
      </c>
    </row>
    <row r="18" spans="1:38" s="2" customFormat="1" ht="26.25" customHeight="1" thickBot="1" x14ac:dyDescent="0.3">
      <c r="A18" s="29" t="s">
        <v>49</v>
      </c>
      <c r="B18" s="29" t="s">
        <v>56</v>
      </c>
      <c r="C18" s="30" t="s">
        <v>57</v>
      </c>
      <c r="D18" s="31"/>
      <c r="E18" s="16">
        <v>0.22813889856219424</v>
      </c>
      <c r="F18" s="16">
        <v>1.6213556998092519E-2</v>
      </c>
      <c r="G18" s="16">
        <v>0.18278365346016157</v>
      </c>
      <c r="H18" s="16" t="s">
        <v>420</v>
      </c>
      <c r="I18" s="16">
        <v>7.2686291479654594E-2</v>
      </c>
      <c r="J18" s="16">
        <v>8.3992739238654995E-2</v>
      </c>
      <c r="K18" s="16">
        <v>9.8145674211617698E-2</v>
      </c>
      <c r="L18" s="16">
        <v>7.2717981221851599E-3</v>
      </c>
      <c r="M18" s="16">
        <v>0.24876850344073204</v>
      </c>
      <c r="N18" s="16">
        <v>0.120679511962765</v>
      </c>
      <c r="O18" s="16">
        <v>3.1893278813960001E-3</v>
      </c>
      <c r="P18" s="16">
        <v>7.9442128353690005E-3</v>
      </c>
      <c r="Q18" s="16">
        <v>8.9352295285829997E-3</v>
      </c>
      <c r="R18" s="16">
        <v>1.8420979883959999E-2</v>
      </c>
      <c r="S18" s="16">
        <v>2.3544487892956999E-2</v>
      </c>
      <c r="T18" s="16">
        <v>0.45591105145211203</v>
      </c>
      <c r="U18" s="16">
        <v>5.3935254067789999E-3</v>
      </c>
      <c r="V18" s="16">
        <v>0.25914501810922402</v>
      </c>
      <c r="W18" s="16">
        <v>1.7492402689999999E-2</v>
      </c>
      <c r="X18" s="16" t="s">
        <v>420</v>
      </c>
      <c r="Y18" s="16" t="s">
        <v>420</v>
      </c>
      <c r="Z18" s="16" t="s">
        <v>420</v>
      </c>
      <c r="AA18" s="16" t="s">
        <v>420</v>
      </c>
      <c r="AB18" s="16" t="s">
        <v>420</v>
      </c>
      <c r="AC18" s="16" t="s">
        <v>420</v>
      </c>
      <c r="AD18" s="16" t="s">
        <v>422</v>
      </c>
      <c r="AE18" s="68"/>
      <c r="AF18" s="16">
        <v>1328.8695107287699</v>
      </c>
      <c r="AG18" s="16">
        <v>855.46140000000003</v>
      </c>
      <c r="AH18" s="16">
        <v>5165.6850813999999</v>
      </c>
      <c r="AI18" s="16" t="s">
        <v>422</v>
      </c>
      <c r="AJ18" s="16">
        <v>75.489999999999995</v>
      </c>
      <c r="AK18" s="16" t="s">
        <v>422</v>
      </c>
      <c r="AL18" s="23" t="s">
        <v>45</v>
      </c>
    </row>
    <row r="19" spans="1:38" s="2" customFormat="1" ht="26.25" customHeight="1" thickBot="1" x14ac:dyDescent="0.3">
      <c r="A19" s="29" t="s">
        <v>49</v>
      </c>
      <c r="B19" s="29" t="s">
        <v>58</v>
      </c>
      <c r="C19" s="30" t="s">
        <v>59</v>
      </c>
      <c r="D19" s="31"/>
      <c r="E19" s="16">
        <v>3.4586422793645304</v>
      </c>
      <c r="F19" s="16">
        <v>0.25659046373855898</v>
      </c>
      <c r="G19" s="16">
        <v>1.5846205724740554</v>
      </c>
      <c r="H19" s="16" t="s">
        <v>420</v>
      </c>
      <c r="I19" s="16">
        <v>0.26552509700871302</v>
      </c>
      <c r="J19" s="16">
        <v>0.34849823246670703</v>
      </c>
      <c r="K19" s="16">
        <v>0.46819990470466599</v>
      </c>
      <c r="L19" s="16">
        <v>4.9426058198322499E-2</v>
      </c>
      <c r="M19" s="16">
        <v>1.7791860123702643</v>
      </c>
      <c r="N19" s="16">
        <v>0.18041117012184599</v>
      </c>
      <c r="O19" s="16">
        <v>5.8573503212725003E-2</v>
      </c>
      <c r="P19" s="16">
        <v>6.1479938184296999E-2</v>
      </c>
      <c r="Q19" s="16">
        <v>0.100201029826451</v>
      </c>
      <c r="R19" s="16">
        <v>7.5209335034961994E-2</v>
      </c>
      <c r="S19" s="16">
        <v>0.13741949777271201</v>
      </c>
      <c r="T19" s="16">
        <v>1.8316769353828199</v>
      </c>
      <c r="U19" s="16">
        <v>0.270007788145675</v>
      </c>
      <c r="V19" s="16">
        <v>0.53662655433343198</v>
      </c>
      <c r="W19" s="16">
        <v>8.0583684624784102E-2</v>
      </c>
      <c r="X19" s="16" t="s">
        <v>420</v>
      </c>
      <c r="Y19" s="16" t="s">
        <v>420</v>
      </c>
      <c r="Z19" s="16" t="s">
        <v>420</v>
      </c>
      <c r="AA19" s="16" t="s">
        <v>420</v>
      </c>
      <c r="AB19" s="16" t="s">
        <v>420</v>
      </c>
      <c r="AC19" s="16" t="s">
        <v>422</v>
      </c>
      <c r="AD19" s="16" t="s">
        <v>422</v>
      </c>
      <c r="AE19" s="68"/>
      <c r="AF19" s="16">
        <v>6401.3757770619604</v>
      </c>
      <c r="AG19" s="16">
        <v>0</v>
      </c>
      <c r="AH19" s="16">
        <v>42515.652119076804</v>
      </c>
      <c r="AI19" s="16">
        <v>324.49682002353597</v>
      </c>
      <c r="AJ19" s="16">
        <v>0</v>
      </c>
      <c r="AK19" s="16" t="s">
        <v>422</v>
      </c>
      <c r="AL19" s="23" t="s">
        <v>45</v>
      </c>
    </row>
    <row r="20" spans="1:38" s="2" customFormat="1" ht="26.25" customHeight="1" thickBot="1" x14ac:dyDescent="0.3">
      <c r="A20" s="29" t="s">
        <v>49</v>
      </c>
      <c r="B20" s="29" t="s">
        <v>60</v>
      </c>
      <c r="C20" s="30" t="s">
        <v>61</v>
      </c>
      <c r="D20" s="31"/>
      <c r="E20" s="16">
        <v>0.47420723863082892</v>
      </c>
      <c r="F20" s="16">
        <v>5.68068526338446E-2</v>
      </c>
      <c r="G20" s="16">
        <v>0.61142885746366205</v>
      </c>
      <c r="H20" s="16" t="s">
        <v>420</v>
      </c>
      <c r="I20" s="16">
        <v>2.1399575452554099E-2</v>
      </c>
      <c r="J20" s="16">
        <v>2.35861052045164E-2</v>
      </c>
      <c r="K20" s="16">
        <v>2.6837213803453198E-2</v>
      </c>
      <c r="L20" s="16">
        <v>2.1462425604674498E-3</v>
      </c>
      <c r="M20" s="16">
        <v>0.11290615292789474</v>
      </c>
      <c r="N20" s="16">
        <v>0.24162368910509199</v>
      </c>
      <c r="O20" s="16">
        <v>2.1026943046367999E-2</v>
      </c>
      <c r="P20" s="16">
        <v>1.3272778552816999E-2</v>
      </c>
      <c r="Q20" s="16">
        <v>7.5918716072760004E-3</v>
      </c>
      <c r="R20" s="16">
        <v>5.2749813180773E-2</v>
      </c>
      <c r="S20" s="16">
        <v>3.6089631951784003E-2</v>
      </c>
      <c r="T20" s="16">
        <v>6.5927507561017007E-2</v>
      </c>
      <c r="U20" s="16">
        <v>4.8197494621119996E-3</v>
      </c>
      <c r="V20" s="16">
        <v>1.02284436660665</v>
      </c>
      <c r="W20" s="16">
        <v>8.6912824821781295E-2</v>
      </c>
      <c r="X20" s="16" t="s">
        <v>420</v>
      </c>
      <c r="Y20" s="16" t="s">
        <v>420</v>
      </c>
      <c r="Z20" s="16" t="s">
        <v>420</v>
      </c>
      <c r="AA20" s="16" t="s">
        <v>420</v>
      </c>
      <c r="AB20" s="16" t="s">
        <v>420</v>
      </c>
      <c r="AC20" s="16" t="s">
        <v>422</v>
      </c>
      <c r="AD20" s="16" t="s">
        <v>422</v>
      </c>
      <c r="AE20" s="68"/>
      <c r="AF20" s="16">
        <v>342.70995187299701</v>
      </c>
      <c r="AG20" s="16">
        <v>1515.4965</v>
      </c>
      <c r="AH20" s="16">
        <v>2503.8390363620101</v>
      </c>
      <c r="AI20" s="16">
        <v>1525.3920000000001</v>
      </c>
      <c r="AJ20" s="16" t="s">
        <v>422</v>
      </c>
      <c r="AK20" s="16" t="s">
        <v>422</v>
      </c>
      <c r="AL20" s="23" t="s">
        <v>45</v>
      </c>
    </row>
    <row r="21" spans="1:38" s="2" customFormat="1" ht="26.25" customHeight="1" thickBot="1" x14ac:dyDescent="0.3">
      <c r="A21" s="29" t="s">
        <v>49</v>
      </c>
      <c r="B21" s="29" t="s">
        <v>62</v>
      </c>
      <c r="C21" s="30" t="s">
        <v>63</v>
      </c>
      <c r="D21" s="31"/>
      <c r="E21" s="16">
        <v>2.2255015602178583</v>
      </c>
      <c r="F21" s="16">
        <v>7.8897306972595893E-2</v>
      </c>
      <c r="G21" s="16">
        <v>2.2954459259136986</v>
      </c>
      <c r="H21" s="16" t="s">
        <v>420</v>
      </c>
      <c r="I21" s="16">
        <v>0.21780419488140601</v>
      </c>
      <c r="J21" s="16">
        <v>0.25208640198673898</v>
      </c>
      <c r="K21" s="16">
        <v>0.30345877009792099</v>
      </c>
      <c r="L21" s="16">
        <v>2.1865649596741199E-2</v>
      </c>
      <c r="M21" s="16">
        <v>1.2749885329999997</v>
      </c>
      <c r="N21" s="16">
        <v>0.22300352223502201</v>
      </c>
      <c r="O21" s="16">
        <v>1.3914548784356001E-2</v>
      </c>
      <c r="P21" s="16">
        <v>1.5772428610321999E-2</v>
      </c>
      <c r="Q21" s="16">
        <v>2.4765803921024E-2</v>
      </c>
      <c r="R21" s="16">
        <v>3.977671157149E-2</v>
      </c>
      <c r="S21" s="16">
        <v>5.0456180576563002E-2</v>
      </c>
      <c r="T21" s="16">
        <v>0.99365867427228305</v>
      </c>
      <c r="U21" s="16">
        <v>1.8031323439327E-2</v>
      </c>
      <c r="V21" s="16">
        <v>0.83062331691305002</v>
      </c>
      <c r="W21" s="16">
        <v>5.4737423124984697E-2</v>
      </c>
      <c r="X21" s="16" t="s">
        <v>420</v>
      </c>
      <c r="Y21" s="16" t="s">
        <v>420</v>
      </c>
      <c r="Z21" s="16" t="s">
        <v>420</v>
      </c>
      <c r="AA21" s="16" t="s">
        <v>420</v>
      </c>
      <c r="AB21" s="16" t="s">
        <v>420</v>
      </c>
      <c r="AC21" s="16" t="s">
        <v>422</v>
      </c>
      <c r="AD21" s="16" t="s">
        <v>422</v>
      </c>
      <c r="AE21" s="68"/>
      <c r="AF21" s="16">
        <v>4975.8606714281104</v>
      </c>
      <c r="AG21" s="16">
        <v>1419.2360924</v>
      </c>
      <c r="AH21" s="16">
        <v>15495.5808292151</v>
      </c>
      <c r="AI21" s="16">
        <v>687.3826914</v>
      </c>
      <c r="AJ21" s="16" t="s">
        <v>422</v>
      </c>
      <c r="AK21" s="16" t="s">
        <v>422</v>
      </c>
      <c r="AL21" s="23" t="s">
        <v>45</v>
      </c>
    </row>
    <row r="22" spans="1:38" s="2" customFormat="1" ht="26.25" customHeight="1" thickBot="1" x14ac:dyDescent="0.3">
      <c r="A22" s="29" t="s">
        <v>49</v>
      </c>
      <c r="B22" s="29" t="s">
        <v>64</v>
      </c>
      <c r="C22" s="30" t="s">
        <v>65</v>
      </c>
      <c r="D22" s="31"/>
      <c r="E22" s="16">
        <v>1.855885939124754</v>
      </c>
      <c r="F22" s="16">
        <v>3.2664745546034102E-2</v>
      </c>
      <c r="G22" s="16">
        <v>1.7556585220000001</v>
      </c>
      <c r="H22" s="16" t="s">
        <v>420</v>
      </c>
      <c r="I22" s="16">
        <v>0.119981728863065</v>
      </c>
      <c r="J22" s="16">
        <v>0.14082609903643001</v>
      </c>
      <c r="K22" s="16">
        <v>0.16890248361173499</v>
      </c>
      <c r="L22" s="16">
        <v>1.20390052996622E-2</v>
      </c>
      <c r="M22" s="16">
        <v>0.47540847533572811</v>
      </c>
      <c r="N22" s="16">
        <v>0.19157097402388601</v>
      </c>
      <c r="O22" s="16">
        <v>4.245439701771E-3</v>
      </c>
      <c r="P22" s="16">
        <v>1.2874711767665E-2</v>
      </c>
      <c r="Q22" s="16">
        <v>1.0597783175506E-2</v>
      </c>
      <c r="R22" s="16">
        <v>2.6205757712673E-2</v>
      </c>
      <c r="S22" s="16">
        <v>3.2426367800392999E-2</v>
      </c>
      <c r="T22" s="16">
        <v>0.406427550372984</v>
      </c>
      <c r="U22" s="16">
        <v>8.4703929378610009E-3</v>
      </c>
      <c r="V22" s="16">
        <v>0.32725320409920999</v>
      </c>
      <c r="W22" s="16">
        <v>1.4482722274642E-2</v>
      </c>
      <c r="X22" s="16" t="s">
        <v>420</v>
      </c>
      <c r="Y22" s="16" t="s">
        <v>420</v>
      </c>
      <c r="Z22" s="16" t="s">
        <v>420</v>
      </c>
      <c r="AA22" s="16" t="s">
        <v>420</v>
      </c>
      <c r="AB22" s="16" t="s">
        <v>420</v>
      </c>
      <c r="AC22" s="16" t="s">
        <v>422</v>
      </c>
      <c r="AD22" s="16" t="s">
        <v>422</v>
      </c>
      <c r="AE22" s="68"/>
      <c r="AF22" s="16">
        <v>2944.3022762153678</v>
      </c>
      <c r="AG22" s="16">
        <v>123.06960199999995</v>
      </c>
      <c r="AH22" s="16">
        <v>10389.219494493202</v>
      </c>
      <c r="AI22" s="16">
        <v>0</v>
      </c>
      <c r="AJ22" s="16">
        <v>1261.9933409999999</v>
      </c>
      <c r="AK22" s="16" t="s">
        <v>422</v>
      </c>
      <c r="AL22" s="23" t="s">
        <v>45</v>
      </c>
    </row>
    <row r="23" spans="1:38" s="2" customFormat="1" ht="26.25" customHeight="1" thickBot="1" x14ac:dyDescent="0.3">
      <c r="A23" s="29" t="s">
        <v>66</v>
      </c>
      <c r="B23" s="29" t="s">
        <v>387</v>
      </c>
      <c r="C23" s="30" t="s">
        <v>383</v>
      </c>
      <c r="D23" s="47"/>
      <c r="E23" s="16">
        <v>2.7876333062413114</v>
      </c>
      <c r="F23" s="16">
        <v>0.87983011</v>
      </c>
      <c r="G23" s="16">
        <v>4.7983439274698787E-3</v>
      </c>
      <c r="H23" s="16">
        <v>7.8921646400000002E-4</v>
      </c>
      <c r="I23" s="16">
        <v>0.15048855</v>
      </c>
      <c r="J23" s="16">
        <v>0.22116474999999999</v>
      </c>
      <c r="K23" s="16">
        <v>0.81343460000000001</v>
      </c>
      <c r="L23" s="16">
        <v>9.6974790000000005E-2</v>
      </c>
      <c r="M23" s="16">
        <v>3.1389046083667695</v>
      </c>
      <c r="N23" s="16">
        <v>6.5439999999999997E-5</v>
      </c>
      <c r="O23" s="16">
        <v>1.6638539680000001E-3</v>
      </c>
      <c r="P23" s="16" t="s">
        <v>420</v>
      </c>
      <c r="Q23" s="16" t="s">
        <v>420</v>
      </c>
      <c r="R23" s="16">
        <v>5.0708861099999997E-3</v>
      </c>
      <c r="S23" s="16">
        <v>0.23274448640000001</v>
      </c>
      <c r="T23" s="16">
        <v>6.9821938299999995E-3</v>
      </c>
      <c r="U23" s="16">
        <v>8.7854356799999997E-4</v>
      </c>
      <c r="V23" s="16">
        <v>0.13882247680000001</v>
      </c>
      <c r="W23" s="16" t="s">
        <v>420</v>
      </c>
      <c r="X23" s="16">
        <v>2.89104503E-3</v>
      </c>
      <c r="Y23" s="16">
        <v>4.7537057100000002E-3</v>
      </c>
      <c r="Z23" s="16" t="s">
        <v>420</v>
      </c>
      <c r="AA23" s="16" t="s">
        <v>420</v>
      </c>
      <c r="AB23" s="16">
        <v>7.6447507399999993E-3</v>
      </c>
      <c r="AC23" s="16" t="s">
        <v>422</v>
      </c>
      <c r="AD23" s="16" t="s">
        <v>422</v>
      </c>
      <c r="AE23" s="68"/>
      <c r="AF23" s="16">
        <v>4382.3065505921822</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1.8611343718338704</v>
      </c>
      <c r="F24" s="16">
        <v>6.8358319712447296E-2</v>
      </c>
      <c r="G24" s="16">
        <v>0.92269124909677847</v>
      </c>
      <c r="H24" s="16" t="s">
        <v>420</v>
      </c>
      <c r="I24" s="16">
        <v>0.2695142122361262</v>
      </c>
      <c r="J24" s="16">
        <v>0.29017367261590904</v>
      </c>
      <c r="K24" s="16">
        <v>0.3265153748311278</v>
      </c>
      <c r="L24" s="16">
        <v>2.7439424748129153E-2</v>
      </c>
      <c r="M24" s="16">
        <v>1.1217212184008842</v>
      </c>
      <c r="N24" s="16">
        <v>0.120818488654339</v>
      </c>
      <c r="O24" s="16">
        <v>4.5375686093666004E-2</v>
      </c>
      <c r="P24" s="16">
        <v>9.4150772551040013E-3</v>
      </c>
      <c r="Q24" s="16">
        <v>1.4597975368379E-2</v>
      </c>
      <c r="R24" s="16">
        <v>7.9561055115371995E-2</v>
      </c>
      <c r="S24" s="16">
        <v>3.6185887700344005E-2</v>
      </c>
      <c r="T24" s="16">
        <v>0.37723280092542699</v>
      </c>
      <c r="U24" s="16">
        <v>2.4005979371134002E-2</v>
      </c>
      <c r="V24" s="16">
        <v>1.7199808397321878</v>
      </c>
      <c r="W24" s="16">
        <v>5.2385893591049566E-2</v>
      </c>
      <c r="X24" s="16" t="s">
        <v>420</v>
      </c>
      <c r="Y24" s="16" t="s">
        <v>420</v>
      </c>
      <c r="Z24" s="16" t="s">
        <v>420</v>
      </c>
      <c r="AA24" s="16" t="s">
        <v>420</v>
      </c>
      <c r="AB24" s="16" t="s">
        <v>420</v>
      </c>
      <c r="AC24" s="16" t="s">
        <v>422</v>
      </c>
      <c r="AD24" s="16" t="s">
        <v>422</v>
      </c>
      <c r="AE24" s="68"/>
      <c r="AF24" s="16">
        <v>6224.4768451377258</v>
      </c>
      <c r="AG24" s="16">
        <v>154.35239999999999</v>
      </c>
      <c r="AH24" s="16">
        <v>19728.488397230132</v>
      </c>
      <c r="AI24" s="16">
        <v>3087.0249045999999</v>
      </c>
      <c r="AJ24" s="16" t="s">
        <v>422</v>
      </c>
      <c r="AK24" s="16" t="s">
        <v>422</v>
      </c>
      <c r="AL24" s="23" t="s">
        <v>45</v>
      </c>
    </row>
    <row r="25" spans="1:38" s="2" customFormat="1" ht="26.25" customHeight="1" thickBot="1" x14ac:dyDescent="0.3">
      <c r="A25" s="29" t="s">
        <v>69</v>
      </c>
      <c r="B25" s="29" t="s">
        <v>70</v>
      </c>
      <c r="C25" s="30" t="s">
        <v>71</v>
      </c>
      <c r="D25" s="31"/>
      <c r="E25" s="16">
        <v>1.1150245208479599</v>
      </c>
      <c r="F25" s="16">
        <v>0.10022227817055546</v>
      </c>
      <c r="G25" s="16">
        <v>7.1816179224062873E-2</v>
      </c>
      <c r="H25" s="16" t="s">
        <v>420</v>
      </c>
      <c r="I25" s="16">
        <v>9.2723413084416645E-3</v>
      </c>
      <c r="J25" s="16">
        <v>1.2352827769755765E-2</v>
      </c>
      <c r="K25" s="16">
        <v>1.9540629512821962E-2</v>
      </c>
      <c r="L25" s="16">
        <v>6.9542559813312501E-3</v>
      </c>
      <c r="M25" s="16">
        <v>0.90451218768248742</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45031.448111420046</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6.8813185341216696E-3</v>
      </c>
      <c r="F26" s="16">
        <v>9.804535368312885E-3</v>
      </c>
      <c r="G26" s="16">
        <v>8.2421640923627498E-4</v>
      </c>
      <c r="H26" s="16" t="s">
        <v>420</v>
      </c>
      <c r="I26" s="16">
        <v>1.604363059577045E-4</v>
      </c>
      <c r="J26" s="16">
        <v>1.604363059577045E-4</v>
      </c>
      <c r="K26" s="16">
        <v>1.604363059577045E-4</v>
      </c>
      <c r="L26" s="16">
        <v>1.2032722918911499E-4</v>
      </c>
      <c r="M26" s="16">
        <v>0.27893570106489718</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153.77286063691372</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29.994030498507893</v>
      </c>
      <c r="F27" s="16">
        <v>6.702131392429175</v>
      </c>
      <c r="G27" s="16">
        <v>0.10293236087381293</v>
      </c>
      <c r="H27" s="16">
        <v>0.91642320004132893</v>
      </c>
      <c r="I27" s="16">
        <v>1.7948215208898743</v>
      </c>
      <c r="J27" s="16">
        <v>1.7948215208898743</v>
      </c>
      <c r="K27" s="16">
        <v>1.7948215208898743</v>
      </c>
      <c r="L27" s="16">
        <v>1.3960392729120168</v>
      </c>
      <c r="M27" s="16">
        <v>58.756428779707257</v>
      </c>
      <c r="N27" s="16">
        <v>3.0211150981505917E-2</v>
      </c>
      <c r="O27" s="16">
        <v>2.6723006437716205E-4</v>
      </c>
      <c r="P27" s="16">
        <v>1.729319357969461E-2</v>
      </c>
      <c r="Q27" s="16">
        <v>4.461945828000475E-4</v>
      </c>
      <c r="R27" s="16">
        <v>2.0979554714782935E-2</v>
      </c>
      <c r="S27" s="16">
        <v>1.4311632429363862E-2</v>
      </c>
      <c r="T27" s="16">
        <v>2.3929034468227984E-3</v>
      </c>
      <c r="U27" s="16">
        <v>3.5792903684577117E-4</v>
      </c>
      <c r="V27" s="16">
        <v>6.177926025361051E-2</v>
      </c>
      <c r="W27" s="16">
        <v>2.2365748000000001</v>
      </c>
      <c r="X27" s="16">
        <v>6.08260571082E-2</v>
      </c>
      <c r="Y27" s="16">
        <v>6.871763945550001E-2</v>
      </c>
      <c r="Z27" s="16">
        <v>5.3013017759599997E-2</v>
      </c>
      <c r="AA27" s="16">
        <v>5.8757927340400001E-2</v>
      </c>
      <c r="AB27" s="16">
        <v>0.24131464166370001</v>
      </c>
      <c r="AC27" s="16">
        <v>2.2365743E-3</v>
      </c>
      <c r="AD27" s="16">
        <v>4.4854889999999998E-4</v>
      </c>
      <c r="AE27" s="68"/>
      <c r="AF27" s="16">
        <v>117886.8961871925</v>
      </c>
      <c r="AG27" s="16" t="s">
        <v>422</v>
      </c>
      <c r="AH27" s="16">
        <v>0</v>
      </c>
      <c r="AI27" s="16">
        <v>0</v>
      </c>
      <c r="AJ27" s="16">
        <v>0</v>
      </c>
      <c r="AK27" s="16" t="s">
        <v>422</v>
      </c>
      <c r="AL27" s="23" t="s">
        <v>45</v>
      </c>
    </row>
    <row r="28" spans="1:38" s="2" customFormat="1" ht="26.25" customHeight="1" thickBot="1" x14ac:dyDescent="0.3">
      <c r="A28" s="29" t="s">
        <v>74</v>
      </c>
      <c r="B28" s="29" t="s">
        <v>77</v>
      </c>
      <c r="C28" s="30" t="s">
        <v>78</v>
      </c>
      <c r="D28" s="31"/>
      <c r="E28" s="16">
        <v>8.4289030626590939</v>
      </c>
      <c r="F28" s="16">
        <v>1.013629486110238</v>
      </c>
      <c r="G28" s="16">
        <v>2.6507012290976281E-2</v>
      </c>
      <c r="H28" s="16">
        <v>2.1381403520696569E-2</v>
      </c>
      <c r="I28" s="16">
        <v>0.79155409581869685</v>
      </c>
      <c r="J28" s="16">
        <v>0.79155409581869685</v>
      </c>
      <c r="K28" s="16">
        <v>0.79155409581869685</v>
      </c>
      <c r="L28" s="16">
        <v>0.61285198467239166</v>
      </c>
      <c r="M28" s="16">
        <v>7.310262955877147</v>
      </c>
      <c r="N28" s="16">
        <v>1.031156350829672E-3</v>
      </c>
      <c r="O28" s="16">
        <v>3.16917541869695E-5</v>
      </c>
      <c r="P28" s="16">
        <v>3.073172574844418E-3</v>
      </c>
      <c r="Q28" s="16">
        <v>6.1094281422144196E-5</v>
      </c>
      <c r="R28" s="16">
        <v>4.7534823461376566E-3</v>
      </c>
      <c r="S28" s="16">
        <v>3.1939314451360757E-3</v>
      </c>
      <c r="T28" s="16">
        <v>1.6110542102479999E-4</v>
      </c>
      <c r="U28" s="16">
        <v>5.8805054470349418E-5</v>
      </c>
      <c r="V28" s="16">
        <v>1.051623299610905E-2</v>
      </c>
      <c r="W28" s="16">
        <v>0.40956019999999999</v>
      </c>
      <c r="X28" s="16">
        <v>1.2239347236600001E-2</v>
      </c>
      <c r="Y28" s="16">
        <v>1.3739850923800001E-2</v>
      </c>
      <c r="Z28" s="16">
        <v>1.07494351876E-2</v>
      </c>
      <c r="AA28" s="16">
        <v>1.14540282364E-2</v>
      </c>
      <c r="AB28" s="16">
        <v>4.8182661584400002E-2</v>
      </c>
      <c r="AC28" s="16">
        <v>4.0956059999999999E-4</v>
      </c>
      <c r="AD28" s="16">
        <v>8.3278500000000006E-5</v>
      </c>
      <c r="AE28" s="68"/>
      <c r="AF28" s="16">
        <v>24156.238182176399</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47.88860982399688</v>
      </c>
      <c r="F29" s="16">
        <v>1.7146650751806087</v>
      </c>
      <c r="G29" s="16">
        <v>7.5675463166406651E-2</v>
      </c>
      <c r="H29" s="16">
        <v>1.9440261465601211E-2</v>
      </c>
      <c r="I29" s="16">
        <v>1.1103654634490867</v>
      </c>
      <c r="J29" s="16">
        <v>1.1103654634490867</v>
      </c>
      <c r="K29" s="16">
        <v>1.1103654634490867</v>
      </c>
      <c r="L29" s="16">
        <v>0.73140089798171759</v>
      </c>
      <c r="M29" s="16">
        <v>11.841716905704301</v>
      </c>
      <c r="N29" s="16">
        <v>7.8906592413758149E-4</v>
      </c>
      <c r="O29" s="16">
        <v>7.8623930057372733E-5</v>
      </c>
      <c r="P29" s="16">
        <v>8.3330041247177879E-3</v>
      </c>
      <c r="Q29" s="16">
        <v>1.5723880042383567E-4</v>
      </c>
      <c r="R29" s="16">
        <v>1.3363558575371349E-2</v>
      </c>
      <c r="S29" s="16">
        <v>8.9614701031039985E-3</v>
      </c>
      <c r="T29" s="16">
        <v>3.1463161559313777E-4</v>
      </c>
      <c r="U29" s="16">
        <v>1.5722974073292589E-4</v>
      </c>
      <c r="V29" s="16">
        <v>2.8301081541199376E-2</v>
      </c>
      <c r="W29" s="16">
        <v>0.40840739999999998</v>
      </c>
      <c r="X29" s="16">
        <v>5.8658044889E-3</v>
      </c>
      <c r="Y29" s="16">
        <v>3.5520704960800002E-2</v>
      </c>
      <c r="Z29" s="16">
        <v>3.9691943708999998E-2</v>
      </c>
      <c r="AA29" s="16">
        <v>9.1245847605999995E-3</v>
      </c>
      <c r="AB29" s="16">
        <v>9.0203037919299997E-2</v>
      </c>
      <c r="AC29" s="16">
        <v>3.8706009999999998E-4</v>
      </c>
      <c r="AD29" s="16">
        <v>8.0658600000000001E-5</v>
      </c>
      <c r="AE29" s="68"/>
      <c r="AF29" s="16">
        <v>67125.575375427507</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0.25859492313205978</v>
      </c>
      <c r="F30" s="16">
        <v>2.438720579014749</v>
      </c>
      <c r="G30" s="16">
        <v>6.6276004689376077E-4</v>
      </c>
      <c r="H30" s="16">
        <v>1.9197393893735086E-3</v>
      </c>
      <c r="I30" s="16">
        <v>4.5801466939575958E-2</v>
      </c>
      <c r="J30" s="16">
        <v>4.5801466939575958E-2</v>
      </c>
      <c r="K30" s="16">
        <v>4.5801466939575958E-2</v>
      </c>
      <c r="L30" s="16">
        <v>7.9406727607730758E-3</v>
      </c>
      <c r="M30" s="16">
        <v>13.314032905877012</v>
      </c>
      <c r="N30" s="16">
        <v>1.2517187505015077E-3</v>
      </c>
      <c r="O30" s="16">
        <v>1.1132391060937974E-3</v>
      </c>
      <c r="P30" s="16">
        <v>3.2590098729818852E-4</v>
      </c>
      <c r="Q30" s="16">
        <v>1.1237965079247878E-5</v>
      </c>
      <c r="R30" s="16">
        <v>4.8917746535033588E-3</v>
      </c>
      <c r="S30" s="16">
        <v>0.18882454900540027</v>
      </c>
      <c r="T30" s="16">
        <v>7.8191129857273934E-3</v>
      </c>
      <c r="U30" s="16">
        <v>1.1083893379825068E-3</v>
      </c>
      <c r="V30" s="16">
        <v>0.11040445634387289</v>
      </c>
      <c r="W30" s="16">
        <v>2.6504200000000002E-2</v>
      </c>
      <c r="X30" s="16">
        <v>3.2513730540000002E-4</v>
      </c>
      <c r="Y30" s="16">
        <v>4.8474716579999998E-4</v>
      </c>
      <c r="Z30" s="16">
        <v>2.326826114E-4</v>
      </c>
      <c r="AA30" s="16">
        <v>5.519688121E-4</v>
      </c>
      <c r="AB30" s="16">
        <v>1.5945358947000001E-3</v>
      </c>
      <c r="AC30" s="16">
        <v>2.65043E-5</v>
      </c>
      <c r="AD30" s="16">
        <v>1.41183E-5</v>
      </c>
      <c r="AE30" s="68"/>
      <c r="AF30" s="16">
        <v>1649.4996928370999</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1.9885423368723851</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92.269239389506907</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0.68177951985732421</v>
      </c>
      <c r="J32" s="16">
        <v>1.2257762111338844</v>
      </c>
      <c r="K32" s="16">
        <v>1.6658192786024746</v>
      </c>
      <c r="L32" s="16">
        <v>7.484107360438616E-2</v>
      </c>
      <c r="M32" s="16" t="s">
        <v>422</v>
      </c>
      <c r="N32" s="16">
        <v>1.4892773053261905</v>
      </c>
      <c r="O32" s="16">
        <v>7.3150029468596108E-3</v>
      </c>
      <c r="P32" s="16">
        <v>0</v>
      </c>
      <c r="Q32" s="16">
        <v>1.738441851810605E-2</v>
      </c>
      <c r="R32" s="16">
        <v>0.54740454388979443</v>
      </c>
      <c r="S32" s="16">
        <v>11.94844544150723</v>
      </c>
      <c r="T32" s="16">
        <v>8.9383563992255E-2</v>
      </c>
      <c r="U32" s="16">
        <v>1.3635590397146465E-2</v>
      </c>
      <c r="V32" s="16">
        <v>5.3567904133755295</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62342.355395065599</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0.35704737952827581</v>
      </c>
      <c r="J33" s="16">
        <v>0.66119885097828901</v>
      </c>
      <c r="K33" s="16">
        <v>1.322397701956578</v>
      </c>
      <c r="L33" s="16">
        <v>1.4017415640739736E-2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62342.355395065599</v>
      </c>
      <c r="AL33" s="23" t="s">
        <v>407</v>
      </c>
    </row>
    <row r="34" spans="1:38" s="2" customFormat="1" ht="26.25" customHeight="1" thickBot="1" x14ac:dyDescent="0.3">
      <c r="A34" s="29" t="s">
        <v>66</v>
      </c>
      <c r="B34" s="29" t="s">
        <v>89</v>
      </c>
      <c r="C34" s="30" t="s">
        <v>90</v>
      </c>
      <c r="D34" s="31"/>
      <c r="E34" s="16">
        <v>1.4467781910199999</v>
      </c>
      <c r="F34" s="16">
        <v>7.8364198704000007E-2</v>
      </c>
      <c r="G34" s="16">
        <v>2.7575002829999997E-3</v>
      </c>
      <c r="H34" s="16">
        <v>2.7575002700000001E-4</v>
      </c>
      <c r="I34" s="16">
        <v>0.23415343559432308</v>
      </c>
      <c r="J34" s="16">
        <v>0.35677957748057476</v>
      </c>
      <c r="K34" s="16">
        <v>0.81576656852657181</v>
      </c>
      <c r="L34" s="16">
        <v>1.6811661883519999E-2</v>
      </c>
      <c r="M34" s="16">
        <v>0.48882207448699999</v>
      </c>
      <c r="N34" s="16">
        <v>0.155444444444445</v>
      </c>
      <c r="O34" s="16">
        <v>2.7575009999999999E-4</v>
      </c>
      <c r="P34" s="16" t="s">
        <v>420</v>
      </c>
      <c r="Q34" s="16" t="s">
        <v>420</v>
      </c>
      <c r="R34" s="16">
        <v>1.3787497000000001E-3</v>
      </c>
      <c r="S34" s="16">
        <v>3.0813441716666699</v>
      </c>
      <c r="T34" s="16">
        <v>1.930251E-3</v>
      </c>
      <c r="U34" s="16">
        <v>2.7575009999999999E-4</v>
      </c>
      <c r="V34" s="16">
        <v>2.7575003000000001E-2</v>
      </c>
      <c r="W34" s="16" t="s">
        <v>420</v>
      </c>
      <c r="X34" s="16">
        <v>1.4240819000000001E-3</v>
      </c>
      <c r="Y34" s="16">
        <v>1.4240819000000001E-3</v>
      </c>
      <c r="Z34" s="16">
        <v>5.4182622999999997E-4</v>
      </c>
      <c r="AA34" s="16" t="s">
        <v>420</v>
      </c>
      <c r="AB34" s="16">
        <v>3.3899904E-3</v>
      </c>
      <c r="AC34" s="16" t="s">
        <v>422</v>
      </c>
      <c r="AD34" s="16" t="s">
        <v>422</v>
      </c>
      <c r="AE34" s="68"/>
      <c r="AF34" s="16">
        <v>1165.8435444647801</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2.6465135006362739</v>
      </c>
      <c r="F35" s="16">
        <v>0.10197764390236523</v>
      </c>
      <c r="G35" s="16">
        <v>0.92971367612076639</v>
      </c>
      <c r="H35" s="16">
        <v>3.9633393737248379E-4</v>
      </c>
      <c r="I35" s="16">
        <v>8.8465014334563399E-2</v>
      </c>
      <c r="J35" s="16">
        <v>9.3379737353150291E-2</v>
      </c>
      <c r="K35" s="16">
        <v>9.82944603717371E-2</v>
      </c>
      <c r="L35" s="16">
        <v>3.3558372042251476E-2</v>
      </c>
      <c r="M35" s="16">
        <v>0.52575404426082017</v>
      </c>
      <c r="N35" s="16">
        <v>4.4135121995904202E-3</v>
      </c>
      <c r="O35" s="16">
        <v>4.7494202668605994E-4</v>
      </c>
      <c r="P35" s="16">
        <v>1.9380296459790703E-3</v>
      </c>
      <c r="Q35" s="16">
        <v>3.5503883688765099E-3</v>
      </c>
      <c r="R35" s="16" t="s">
        <v>420</v>
      </c>
      <c r="S35" s="16">
        <v>3.5503883688765103E-3</v>
      </c>
      <c r="T35" s="16">
        <v>0.1033916074266211</v>
      </c>
      <c r="U35" s="16">
        <v>8.8270243991807884E-3</v>
      </c>
      <c r="V35" s="16">
        <v>2.1731652930681637E-2</v>
      </c>
      <c r="W35" s="16" t="s">
        <v>420</v>
      </c>
      <c r="X35" s="16">
        <v>1.6875560961965299E-3</v>
      </c>
      <c r="Y35" s="16">
        <v>1.67905541119627E-3</v>
      </c>
      <c r="Z35" s="16">
        <v>6.4402906177626006E-4</v>
      </c>
      <c r="AA35" s="16" t="s">
        <v>420</v>
      </c>
      <c r="AB35" s="16">
        <v>4.0106405691695095E-3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3.4260797385033865</v>
      </c>
      <c r="F36" s="16">
        <v>0.14967987012540521</v>
      </c>
      <c r="G36" s="16">
        <v>0.29851135109089366</v>
      </c>
      <c r="H36" s="16">
        <v>7.4627837772723432E-4</v>
      </c>
      <c r="I36" s="16">
        <v>0.11278372559391692</v>
      </c>
      <c r="J36" s="16">
        <v>0.11904948812691234</v>
      </c>
      <c r="K36" s="16">
        <v>0.12531525065990767</v>
      </c>
      <c r="L36" s="16">
        <v>3.9704869398597166E-2</v>
      </c>
      <c r="M36" s="16">
        <v>0.70215412732138149</v>
      </c>
      <c r="N36" s="16">
        <v>9.7016189104540008E-3</v>
      </c>
      <c r="O36" s="16">
        <v>7.4627837772718001E-4</v>
      </c>
      <c r="P36" s="16">
        <v>2.2388351331819999E-3</v>
      </c>
      <c r="Q36" s="16">
        <v>2.9851135109090002E-3</v>
      </c>
      <c r="R36" s="16">
        <v>3.7313918886361301E-3</v>
      </c>
      <c r="S36" s="16">
        <v>6.5672497239996616E-2</v>
      </c>
      <c r="T36" s="16">
        <v>7.4627837772723582E-2</v>
      </c>
      <c r="U36" s="16">
        <v>7.462783777272E-3</v>
      </c>
      <c r="V36" s="16">
        <v>8.955340532726816E-2</v>
      </c>
      <c r="W36" s="16" t="s">
        <v>420</v>
      </c>
      <c r="X36" s="16">
        <v>8.5754092259347997E-4</v>
      </c>
      <c r="Y36" s="16">
        <v>7.1721604435083996E-4</v>
      </c>
      <c r="Z36" s="16">
        <v>3.5860802217552E-4</v>
      </c>
      <c r="AA36" s="16">
        <v>1.5591653134E-7</v>
      </c>
      <c r="AB36" s="16">
        <v>1.9335209056512001E-3</v>
      </c>
      <c r="AC36" s="16" t="s">
        <v>422</v>
      </c>
      <c r="AD36" s="16" t="s">
        <v>422</v>
      </c>
      <c r="AE36" s="68"/>
      <c r="AF36" s="16">
        <v>4920.3688698759197</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0.68485350279907387</v>
      </c>
      <c r="F37" s="16">
        <v>2.50239871012818E-2</v>
      </c>
      <c r="G37" s="16" t="s">
        <v>420</v>
      </c>
      <c r="H37" s="16" t="s">
        <v>420</v>
      </c>
      <c r="I37" s="16">
        <v>2.6165937699999999E-3</v>
      </c>
      <c r="J37" s="16">
        <v>2.6165937699999999E-3</v>
      </c>
      <c r="K37" s="16">
        <v>2.6165937699999999E-3</v>
      </c>
      <c r="L37" s="16">
        <v>1.8316156390000001E-4</v>
      </c>
      <c r="M37" s="16">
        <v>8.2037698179651092E-2</v>
      </c>
      <c r="N37" s="16">
        <v>4.4099894999999997E-6</v>
      </c>
      <c r="O37" s="16">
        <v>7.3499824999999996E-7</v>
      </c>
      <c r="P37" s="16">
        <v>2.9399930000000002E-4</v>
      </c>
      <c r="Q37" s="16">
        <v>3.5279916000000001E-4</v>
      </c>
      <c r="R37" s="16">
        <v>2.2343946799999999E-6</v>
      </c>
      <c r="S37" s="16">
        <v>2.23439468E-7</v>
      </c>
      <c r="T37" s="16">
        <v>1.49939643E-6</v>
      </c>
      <c r="U37" s="16">
        <v>3.2927921600000001E-5</v>
      </c>
      <c r="V37" s="16">
        <v>4.4099894999999997E-6</v>
      </c>
      <c r="W37" s="16" t="s">
        <v>422</v>
      </c>
      <c r="X37" s="16" t="s">
        <v>422</v>
      </c>
      <c r="Y37" s="16" t="s">
        <v>422</v>
      </c>
      <c r="Z37" s="16" t="s">
        <v>422</v>
      </c>
      <c r="AA37" s="16" t="s">
        <v>422</v>
      </c>
      <c r="AB37" s="16" t="s">
        <v>422</v>
      </c>
      <c r="AC37" s="16" t="s">
        <v>422</v>
      </c>
      <c r="AD37" s="16" t="s">
        <v>422</v>
      </c>
      <c r="AE37" s="68"/>
      <c r="AF37" s="16" t="s">
        <v>422</v>
      </c>
      <c r="AG37" s="16" t="s">
        <v>422</v>
      </c>
      <c r="AH37" s="16">
        <v>2360.7535001209299</v>
      </c>
      <c r="AI37" s="16" t="s">
        <v>422</v>
      </c>
      <c r="AJ37" s="16" t="s">
        <v>422</v>
      </c>
      <c r="AK37" s="16" t="s">
        <v>422</v>
      </c>
      <c r="AL37" s="23" t="s">
        <v>45</v>
      </c>
    </row>
    <row r="38" spans="1:38" s="2" customFormat="1" ht="26.25" customHeight="1" thickBot="1" x14ac:dyDescent="0.3">
      <c r="A38" s="29" t="s">
        <v>66</v>
      </c>
      <c r="B38" s="29" t="s">
        <v>97</v>
      </c>
      <c r="C38" s="30" t="s">
        <v>98</v>
      </c>
      <c r="D38" s="33"/>
      <c r="E38" s="16">
        <v>2.06652031</v>
      </c>
      <c r="F38" s="16">
        <v>0.14780275017</v>
      </c>
      <c r="G38" s="16">
        <v>3.2024973072999996E-3</v>
      </c>
      <c r="H38" s="16">
        <v>5.2549362279000005E-4</v>
      </c>
      <c r="I38" s="16">
        <v>0.1056789410989</v>
      </c>
      <c r="J38" s="16">
        <v>0.11292806566689999</v>
      </c>
      <c r="K38" s="16">
        <v>0.14474349706089998</v>
      </c>
      <c r="L38" s="16">
        <v>5.9592753677099999E-2</v>
      </c>
      <c r="M38" s="16">
        <v>0.89597214999999986</v>
      </c>
      <c r="N38" s="16">
        <v>2.6905187E-6</v>
      </c>
      <c r="O38" s="16">
        <v>8.9494301367000007E-4</v>
      </c>
      <c r="P38" s="16" t="s">
        <v>420</v>
      </c>
      <c r="Q38" s="16" t="s">
        <v>420</v>
      </c>
      <c r="R38" s="16">
        <v>3.5957417714000003E-3</v>
      </c>
      <c r="S38" s="16">
        <v>0.12810074672000002</v>
      </c>
      <c r="T38" s="16">
        <v>4.5499781499999999E-3</v>
      </c>
      <c r="U38" s="16">
        <v>6.0549348979999995E-4</v>
      </c>
      <c r="V38" s="16">
        <v>7.7071873560000004E-2</v>
      </c>
      <c r="W38" s="16" t="s">
        <v>420</v>
      </c>
      <c r="X38" s="16">
        <v>1.7748292821799995E-3</v>
      </c>
      <c r="Y38" s="16">
        <v>2.9673741695E-3</v>
      </c>
      <c r="Z38" s="16" t="s">
        <v>420</v>
      </c>
      <c r="AA38" s="16" t="s">
        <v>420</v>
      </c>
      <c r="AB38" s="16">
        <v>4.7422034516799993E-3</v>
      </c>
      <c r="AC38" s="16" t="s">
        <v>422</v>
      </c>
      <c r="AD38" s="16" t="s">
        <v>422</v>
      </c>
      <c r="AE38" s="68"/>
      <c r="AF38" s="16">
        <v>2847.8988080470908</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2.2844059734459998</v>
      </c>
      <c r="F39" s="16">
        <v>0.20447982588600003</v>
      </c>
      <c r="G39" s="16">
        <v>1.2300421293290003</v>
      </c>
      <c r="H39" s="16">
        <v>1.2403606199999999E-3</v>
      </c>
      <c r="I39" s="16">
        <v>7.0592946232000006E-2</v>
      </c>
      <c r="J39" s="16">
        <v>7.6699925266999994E-2</v>
      </c>
      <c r="K39" s="16">
        <v>7.7422040175000012E-2</v>
      </c>
      <c r="L39" s="16">
        <v>1.2798421658000001E-2</v>
      </c>
      <c r="M39" s="16">
        <v>1.5025580413499999</v>
      </c>
      <c r="N39" s="16">
        <v>4.2701418229696003E-2</v>
      </c>
      <c r="O39" s="16">
        <v>4.1948733357109998E-3</v>
      </c>
      <c r="P39" s="16">
        <v>9.2011548030000011E-3</v>
      </c>
      <c r="Q39" s="16">
        <v>4.1417483488510008E-2</v>
      </c>
      <c r="R39" s="16">
        <v>5.0424444003760005E-2</v>
      </c>
      <c r="S39" s="16">
        <v>3.8870601598275996E-2</v>
      </c>
      <c r="T39" s="16">
        <v>0.15636397003520802</v>
      </c>
      <c r="U39" s="16">
        <v>1.8897775423700001E-3</v>
      </c>
      <c r="V39" s="16">
        <v>6.4196703060035998E-2</v>
      </c>
      <c r="W39" s="16">
        <v>0.12958739115199996</v>
      </c>
      <c r="X39" s="16">
        <v>7.9513988132944996E-2</v>
      </c>
      <c r="Y39" s="16">
        <v>9.0148786610838E-2</v>
      </c>
      <c r="Z39" s="16">
        <v>5.9723000861437996E-2</v>
      </c>
      <c r="AA39" s="16">
        <v>3.0230284973138E-2</v>
      </c>
      <c r="AB39" s="16">
        <v>0.25961606056515002</v>
      </c>
      <c r="AC39" s="16">
        <v>4.047205198E-2</v>
      </c>
      <c r="AD39" s="16">
        <v>3.8604928075849997E-2</v>
      </c>
      <c r="AE39" s="68"/>
      <c r="AF39" s="16">
        <v>10740.411189930999</v>
      </c>
      <c r="AG39" s="16">
        <v>0</v>
      </c>
      <c r="AH39" s="16">
        <v>43350.483129324297</v>
      </c>
      <c r="AI39" s="16">
        <v>348.67746</v>
      </c>
      <c r="AJ39" s="16">
        <v>1459.06</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7.7138301946999999</v>
      </c>
      <c r="F41" s="16">
        <v>6.0762754883339998</v>
      </c>
      <c r="G41" s="16">
        <v>10.202488277400001</v>
      </c>
      <c r="H41" s="16">
        <v>0.60068695879</v>
      </c>
      <c r="I41" s="16">
        <v>7.5752120468250661</v>
      </c>
      <c r="J41" s="16">
        <v>7.7317977368250661</v>
      </c>
      <c r="K41" s="16">
        <v>8.1799580378250667</v>
      </c>
      <c r="L41" s="16">
        <v>0.77814739414868861</v>
      </c>
      <c r="M41" s="16">
        <v>42.59004998815</v>
      </c>
      <c r="N41" s="16">
        <v>0.58770392184800002</v>
      </c>
      <c r="O41" s="16">
        <v>0.14129208244899999</v>
      </c>
      <c r="P41" s="16">
        <v>3.9908978924999998E-2</v>
      </c>
      <c r="Q41" s="16">
        <v>1.7795845178000001E-2</v>
      </c>
      <c r="R41" s="16">
        <v>0.29113399754699998</v>
      </c>
      <c r="S41" s="16">
        <v>0.12015308864800001</v>
      </c>
      <c r="T41" s="16">
        <v>5.1705521614000001E-2</v>
      </c>
      <c r="U41" s="16">
        <v>1.2166311985999999E-2</v>
      </c>
      <c r="V41" s="16">
        <v>6.0578368726629996</v>
      </c>
      <c r="W41" s="16">
        <v>7.3163678130000003</v>
      </c>
      <c r="X41" s="16">
        <v>1.546806351688</v>
      </c>
      <c r="Y41" s="16">
        <v>1.542274010001</v>
      </c>
      <c r="Z41" s="16">
        <v>0.67334759436299996</v>
      </c>
      <c r="AA41" s="16">
        <v>0.88240687794600003</v>
      </c>
      <c r="AB41" s="16">
        <v>4.6448348340949996</v>
      </c>
      <c r="AC41" s="16">
        <v>5.4852840776E-2</v>
      </c>
      <c r="AD41" s="16">
        <v>0.48417826042200002</v>
      </c>
      <c r="AE41" s="68"/>
      <c r="AF41" s="16">
        <v>90254.865380000003</v>
      </c>
      <c r="AG41" s="16">
        <v>2845.5743010000001</v>
      </c>
      <c r="AH41" s="16">
        <v>87930.882066297607</v>
      </c>
      <c r="AI41" s="16">
        <v>10617.71696</v>
      </c>
      <c r="AJ41" s="16" t="s">
        <v>422</v>
      </c>
      <c r="AK41" s="16" t="s">
        <v>422</v>
      </c>
      <c r="AL41" s="23" t="s">
        <v>45</v>
      </c>
    </row>
    <row r="42" spans="1:38" s="2" customFormat="1" ht="26.25" customHeight="1" thickBot="1" x14ac:dyDescent="0.3">
      <c r="A42" s="29" t="s">
        <v>66</v>
      </c>
      <c r="B42" s="29" t="s">
        <v>103</v>
      </c>
      <c r="C42" s="30" t="s">
        <v>104</v>
      </c>
      <c r="D42" s="31"/>
      <c r="E42" s="16">
        <v>0.11813778</v>
      </c>
      <c r="F42" s="16">
        <v>0.74023525999999995</v>
      </c>
      <c r="G42" s="16">
        <v>2.5115000000000001E-4</v>
      </c>
      <c r="H42" s="16">
        <v>1.4802000000000001E-4</v>
      </c>
      <c r="I42" s="16">
        <v>4.6547799999999999E-3</v>
      </c>
      <c r="J42" s="16">
        <v>4.9322299999999993E-3</v>
      </c>
      <c r="K42" s="16">
        <v>5.2427199999999993E-3</v>
      </c>
      <c r="L42" s="16">
        <v>6.1952000000000003E-4</v>
      </c>
      <c r="M42" s="16">
        <v>8.0359754199999998</v>
      </c>
      <c r="N42" s="16">
        <v>3.2347400000000003E-4</v>
      </c>
      <c r="O42" s="16">
        <v>1.3977810000000002E-4</v>
      </c>
      <c r="P42" s="16" t="s">
        <v>420</v>
      </c>
      <c r="Q42" s="16" t="s">
        <v>420</v>
      </c>
      <c r="R42" s="16">
        <v>1.1156999999999999E-3</v>
      </c>
      <c r="S42" s="16">
        <v>3.5929999999999997E-2</v>
      </c>
      <c r="T42" s="16">
        <v>9.8704299999999995E-4</v>
      </c>
      <c r="U42" s="16">
        <v>1.3317600000000001E-4</v>
      </c>
      <c r="V42" s="16">
        <v>1.8169999999999999E-2</v>
      </c>
      <c r="W42" s="16" t="s">
        <v>420</v>
      </c>
      <c r="X42" s="16">
        <v>4.4594300000000002E-4</v>
      </c>
      <c r="Y42" s="16">
        <v>4.6061400000000003E-4</v>
      </c>
      <c r="Z42" s="16" t="s">
        <v>420</v>
      </c>
      <c r="AA42" s="16" t="s">
        <v>420</v>
      </c>
      <c r="AB42" s="16">
        <v>9.06557E-4</v>
      </c>
      <c r="AC42" s="16" t="s">
        <v>422</v>
      </c>
      <c r="AD42" s="16" t="s">
        <v>422</v>
      </c>
      <c r="AE42" s="68"/>
      <c r="AF42" s="16">
        <v>621.81663255176738</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1.9804975439300001</v>
      </c>
      <c r="F43" s="16">
        <v>0.33869973806699999</v>
      </c>
      <c r="G43" s="16">
        <v>5.6912486166570009</v>
      </c>
      <c r="H43" s="16" t="s">
        <v>420</v>
      </c>
      <c r="I43" s="16">
        <v>0.453075227232</v>
      </c>
      <c r="J43" s="16">
        <v>0.56617522723199998</v>
      </c>
      <c r="K43" s="16">
        <v>0.57433522723200003</v>
      </c>
      <c r="L43" s="16">
        <v>4.5894885459000001E-2</v>
      </c>
      <c r="M43" s="16">
        <v>2.4394799550900004</v>
      </c>
      <c r="N43" s="16">
        <v>0.26010143029799998</v>
      </c>
      <c r="O43" s="16">
        <v>5.3616646430000008E-3</v>
      </c>
      <c r="P43" s="16">
        <v>8.0325397030000002E-3</v>
      </c>
      <c r="Q43" s="16">
        <v>1.4528028234E-2</v>
      </c>
      <c r="R43" s="16">
        <v>0.20701086940400001</v>
      </c>
      <c r="S43" s="16">
        <v>5.4325878822999996E-2</v>
      </c>
      <c r="T43" s="16">
        <v>1.951969906914</v>
      </c>
      <c r="U43" s="16">
        <v>1.819303224E-3</v>
      </c>
      <c r="V43" s="16">
        <v>0.30833795836799999</v>
      </c>
      <c r="W43" s="16">
        <v>0.48408403739999994</v>
      </c>
      <c r="X43" s="16">
        <v>0.137263809997</v>
      </c>
      <c r="Y43" s="16">
        <v>0.177176382764</v>
      </c>
      <c r="Z43" s="16">
        <v>8.4970225967999996E-2</v>
      </c>
      <c r="AA43" s="16">
        <v>5.956710581E-2</v>
      </c>
      <c r="AB43" s="16">
        <v>0.45897752453900004</v>
      </c>
      <c r="AC43" s="16">
        <v>5.5065963999999994E-4</v>
      </c>
      <c r="AD43" s="16">
        <v>0.13872002643706002</v>
      </c>
      <c r="AE43" s="68"/>
      <c r="AF43" s="16">
        <v>16039.503850113053</v>
      </c>
      <c r="AG43" s="16">
        <v>816</v>
      </c>
      <c r="AH43" s="16">
        <v>5925.4542140903995</v>
      </c>
      <c r="AI43" s="16">
        <v>70.561999999999998</v>
      </c>
      <c r="AJ43" s="16" t="s">
        <v>422</v>
      </c>
      <c r="AK43" s="16" t="s">
        <v>422</v>
      </c>
      <c r="AL43" s="23" t="s">
        <v>45</v>
      </c>
    </row>
    <row r="44" spans="1:38" s="2" customFormat="1" ht="26.25" customHeight="1" thickBot="1" x14ac:dyDescent="0.3">
      <c r="A44" s="29" t="s">
        <v>66</v>
      </c>
      <c r="B44" s="29" t="s">
        <v>107</v>
      </c>
      <c r="C44" s="30" t="s">
        <v>108</v>
      </c>
      <c r="D44" s="31"/>
      <c r="E44" s="16">
        <v>3.2393508099999999</v>
      </c>
      <c r="F44" s="16">
        <v>0.80335045999999999</v>
      </c>
      <c r="G44" s="16">
        <v>3.84372242E-3</v>
      </c>
      <c r="H44" s="16">
        <v>6.3387607399999994E-4</v>
      </c>
      <c r="I44" s="16">
        <v>0.11483237945000001</v>
      </c>
      <c r="J44" s="16">
        <v>0.13243202944999999</v>
      </c>
      <c r="K44" s="16">
        <v>0.31037764945000001</v>
      </c>
      <c r="L44" s="16">
        <v>5.6425068169999995E-2</v>
      </c>
      <c r="M44" s="16">
        <v>1.85986659</v>
      </c>
      <c r="N44" s="16">
        <v>4.5659660000000003E-5</v>
      </c>
      <c r="O44" s="16">
        <v>3.1913076050000002E-3</v>
      </c>
      <c r="P44" s="16" t="s">
        <v>420</v>
      </c>
      <c r="Q44" s="16" t="s">
        <v>420</v>
      </c>
      <c r="R44" s="16">
        <v>8.5181427000000001E-3</v>
      </c>
      <c r="S44" s="16">
        <v>0.4141820565699999</v>
      </c>
      <c r="T44" s="16">
        <v>1.0123642239000001E-2</v>
      </c>
      <c r="U44" s="16">
        <v>7.2986715999999994E-4</v>
      </c>
      <c r="V44" s="16">
        <v>0.23822488540000003</v>
      </c>
      <c r="W44" s="16" t="s">
        <v>420</v>
      </c>
      <c r="X44" s="16">
        <v>2.3258892500000001E-3</v>
      </c>
      <c r="Y44" s="16">
        <v>3.8398599499999998E-3</v>
      </c>
      <c r="Z44" s="16" t="s">
        <v>420</v>
      </c>
      <c r="AA44" s="16" t="s">
        <v>420</v>
      </c>
      <c r="AB44" s="16">
        <v>6.1657492E-3</v>
      </c>
      <c r="AC44" s="16" t="s">
        <v>420</v>
      </c>
      <c r="AD44" s="16" t="s">
        <v>422</v>
      </c>
      <c r="AE44" s="68"/>
      <c r="AF44" s="16">
        <v>3472.2615104009019</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0.26349722653965701</v>
      </c>
      <c r="F45" s="16">
        <v>1.00022959772615E-2</v>
      </c>
      <c r="G45" s="16">
        <v>8.0491966193266207E-2</v>
      </c>
      <c r="H45" s="16">
        <v>4.0245983096633097E-5</v>
      </c>
      <c r="I45" s="16">
        <v>8.1450721880693706E-3</v>
      </c>
      <c r="J45" s="16">
        <v>8.5975761985176598E-3</v>
      </c>
      <c r="K45" s="16">
        <v>9.0500802089659594E-3</v>
      </c>
      <c r="L45" s="16">
        <v>2.8507752660627702E-3</v>
      </c>
      <c r="M45" s="16">
        <v>5.0886001274663202E-2</v>
      </c>
      <c r="N45" s="16">
        <v>4.0245983096633001E-4</v>
      </c>
      <c r="O45" s="16">
        <v>4.024598309663E-5</v>
      </c>
      <c r="P45" s="16">
        <v>2.0122991548316999E-4</v>
      </c>
      <c r="Q45" s="16">
        <v>2.0122991548316999E-4</v>
      </c>
      <c r="R45" s="16" t="s">
        <v>420</v>
      </c>
      <c r="S45" s="16">
        <v>2.0122991548316999E-4</v>
      </c>
      <c r="T45" s="16">
        <v>2.8172188167643002E-4</v>
      </c>
      <c r="U45" s="16">
        <v>8.0491966193266002E-4</v>
      </c>
      <c r="V45" s="16">
        <v>2.01229915483166E-3</v>
      </c>
      <c r="W45" s="16" t="s">
        <v>420</v>
      </c>
      <c r="X45" s="16">
        <v>1.7608208543304E-4</v>
      </c>
      <c r="Y45" s="16">
        <v>1.7608208543304E-4</v>
      </c>
      <c r="Z45" s="16">
        <v>6.6994544931030004E-5</v>
      </c>
      <c r="AA45" s="16" t="s">
        <v>420</v>
      </c>
      <c r="AB45" s="16">
        <v>4.1915871579710999E-4</v>
      </c>
      <c r="AC45" s="16" t="s">
        <v>422</v>
      </c>
      <c r="AD45" s="16" t="s">
        <v>422</v>
      </c>
      <c r="AE45" s="68"/>
      <c r="AF45" s="16">
        <v>2439.4916548657698</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0.48412522270246799</v>
      </c>
      <c r="F47" s="16">
        <v>8.856229469475399E-2</v>
      </c>
      <c r="G47" s="16">
        <v>1.4290011883204589E-2</v>
      </c>
      <c r="H47" s="16">
        <v>4.9857809000000004E-6</v>
      </c>
      <c r="I47" s="16">
        <v>7.9625630993430691E-3</v>
      </c>
      <c r="J47" s="16">
        <v>8.0570010863430692E-3</v>
      </c>
      <c r="K47" s="16">
        <v>8.6788944063430698E-3</v>
      </c>
      <c r="L47" s="16">
        <v>5.4075441115573096E-3</v>
      </c>
      <c r="M47" s="16">
        <v>2.8029049741055538</v>
      </c>
      <c r="N47" s="16">
        <v>3.4370000000000003E-8</v>
      </c>
      <c r="O47" s="16">
        <v>9.4997040999999991E-6</v>
      </c>
      <c r="P47" s="16" t="s">
        <v>420</v>
      </c>
      <c r="Q47" s="16" t="s">
        <v>420</v>
      </c>
      <c r="R47" s="16">
        <v>5.1580611000000002E-5</v>
      </c>
      <c r="S47" s="16">
        <v>1.6637446000000002E-3</v>
      </c>
      <c r="T47" s="16">
        <v>4.4138522000000005E-5</v>
      </c>
      <c r="U47" s="16">
        <v>6.8711340999999998E-6</v>
      </c>
      <c r="V47" s="16">
        <v>8.2722820999999998E-4</v>
      </c>
      <c r="W47" s="16" t="s">
        <v>420</v>
      </c>
      <c r="X47" s="16">
        <v>1.8601829000000001E-5</v>
      </c>
      <c r="Y47" s="16">
        <v>2.7344786000000001E-5</v>
      </c>
      <c r="Z47" s="16" t="s">
        <v>420</v>
      </c>
      <c r="AA47" s="16" t="s">
        <v>420</v>
      </c>
      <c r="AB47" s="16">
        <v>4.5946614999999999E-5</v>
      </c>
      <c r="AC47" s="16" t="s">
        <v>422</v>
      </c>
      <c r="AD47" s="16" t="s">
        <v>422</v>
      </c>
      <c r="AE47" s="68"/>
      <c r="AF47" s="16">
        <v>1475.6709706586771</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1260</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1321.0191360000001</v>
      </c>
      <c r="AL51" s="23" t="s">
        <v>435</v>
      </c>
    </row>
    <row r="52" spans="1:38" s="2" customFormat="1" ht="26.25" customHeight="1" thickBot="1" x14ac:dyDescent="0.3">
      <c r="A52" s="29" t="s">
        <v>115</v>
      </c>
      <c r="B52" s="29" t="s">
        <v>125</v>
      </c>
      <c r="C52" s="30" t="s">
        <v>386</v>
      </c>
      <c r="D52" s="31"/>
      <c r="E52" s="16" t="s">
        <v>422</v>
      </c>
      <c r="F52" s="16">
        <v>5.6673971999999999</v>
      </c>
      <c r="G52" s="16">
        <v>3.1660505568387903E-4</v>
      </c>
      <c r="H52" s="16" t="s">
        <v>422</v>
      </c>
      <c r="I52" s="16">
        <v>0.12600349808620001</v>
      </c>
      <c r="J52" s="16">
        <v>0.25441487060000001</v>
      </c>
      <c r="K52" s="16">
        <v>0.360009994532</v>
      </c>
      <c r="L52" s="16">
        <v>3.9061084406721998E-4</v>
      </c>
      <c r="M52" s="16" t="s">
        <v>420</v>
      </c>
      <c r="N52" s="16">
        <v>0.258709387691753</v>
      </c>
      <c r="O52" s="16">
        <v>5.9229064427062994E-2</v>
      </c>
      <c r="P52" s="16">
        <v>4.7371092694964999E-2</v>
      </c>
      <c r="Q52" s="16">
        <v>2.9395950263773001E-2</v>
      </c>
      <c r="R52" s="16">
        <v>0.10796420338559401</v>
      </c>
      <c r="S52" s="16">
        <v>0.17591742394594601</v>
      </c>
      <c r="T52" s="16">
        <v>2.6665079196032604</v>
      </c>
      <c r="U52" s="16">
        <v>8.9941661176989995E-3</v>
      </c>
      <c r="V52" s="16">
        <v>0.78410756578970509</v>
      </c>
      <c r="W52" s="16">
        <v>4.4031305210000003E-2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1.040600907</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0.95590000654478613</v>
      </c>
      <c r="AL53" s="23" t="s">
        <v>129</v>
      </c>
    </row>
    <row r="54" spans="1:38" s="2" customFormat="1" ht="37.5" customHeight="1" thickBot="1" x14ac:dyDescent="0.3">
      <c r="A54" s="29" t="s">
        <v>115</v>
      </c>
      <c r="B54" s="29" t="s">
        <v>130</v>
      </c>
      <c r="C54" s="30" t="s">
        <v>131</v>
      </c>
      <c r="D54" s="31"/>
      <c r="E54" s="16" t="s">
        <v>422</v>
      </c>
      <c r="F54" s="16">
        <v>1.9570639152661899</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419580</v>
      </c>
      <c r="AL54" s="23" t="s">
        <v>438</v>
      </c>
    </row>
    <row r="55" spans="1:38" s="2" customFormat="1" ht="26.25" customHeight="1" thickBot="1" x14ac:dyDescent="0.3">
      <c r="A55" s="29" t="s">
        <v>115</v>
      </c>
      <c r="B55" s="29" t="s">
        <v>132</v>
      </c>
      <c r="C55" s="30" t="s">
        <v>133</v>
      </c>
      <c r="D55" s="31"/>
      <c r="E55" s="16">
        <v>4.3156936371891844E-2</v>
      </c>
      <c r="F55" s="16">
        <v>7.6941617991366035E-2</v>
      </c>
      <c r="G55" s="16">
        <v>1.7859073762244471</v>
      </c>
      <c r="H55" s="16" t="s">
        <v>420</v>
      </c>
      <c r="I55" s="16">
        <v>4.06297994E-2</v>
      </c>
      <c r="J55" s="16">
        <v>4.06297994E-2</v>
      </c>
      <c r="K55" s="16">
        <v>4.06297994E-2</v>
      </c>
      <c r="L55" s="16">
        <v>3.2503839520000001E-2</v>
      </c>
      <c r="M55" s="16">
        <v>0.14034957234932763</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517.43318813999997</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0.40108339612096022</v>
      </c>
      <c r="F59" s="16">
        <v>3.5097099999999999E-2</v>
      </c>
      <c r="G59" s="16">
        <v>0.214013445627624</v>
      </c>
      <c r="H59" s="16" t="s">
        <v>423</v>
      </c>
      <c r="I59" s="16">
        <v>6.2838455233019674E-2</v>
      </c>
      <c r="J59" s="16">
        <v>7.6952333997539576E-2</v>
      </c>
      <c r="K59" s="16">
        <v>8.5454643298599545E-2</v>
      </c>
      <c r="L59" s="16">
        <v>1.75947674652455E-4</v>
      </c>
      <c r="M59" s="16">
        <v>5.7684207742719294E-3</v>
      </c>
      <c r="N59" s="16">
        <v>0.19283651078611</v>
      </c>
      <c r="O59" s="16">
        <v>9.3688256609230997E-2</v>
      </c>
      <c r="P59" s="16">
        <v>1.5511424667999998E-2</v>
      </c>
      <c r="Q59" s="16">
        <v>2.5348783322737004E-2</v>
      </c>
      <c r="R59" s="16">
        <v>2.2457797877117002E-2</v>
      </c>
      <c r="S59" s="16">
        <v>4.1999999999999997E-3</v>
      </c>
      <c r="T59" s="16">
        <v>9.8378327413545991E-2</v>
      </c>
      <c r="U59" s="16">
        <v>1.6686351120000003</v>
      </c>
      <c r="V59" s="16">
        <v>8.6E-3</v>
      </c>
      <c r="W59" s="16">
        <v>6.5740770000000002E-3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438.30177800000001</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7.5691779925088395E-2</v>
      </c>
      <c r="J61" s="16">
        <v>0.75691779925088298</v>
      </c>
      <c r="K61" s="16">
        <v>2.5092610344248101</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2023659.6321162153</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0.44633479999999998</v>
      </c>
      <c r="F63" s="16">
        <v>1.6112120000000001</v>
      </c>
      <c r="G63" s="16">
        <v>9.2656887999999995</v>
      </c>
      <c r="H63" s="16" t="s">
        <v>420</v>
      </c>
      <c r="I63" s="16">
        <v>0.53681650926350788</v>
      </c>
      <c r="J63" s="16">
        <v>0.56954709752839361</v>
      </c>
      <c r="K63" s="16">
        <v>0.7307078502642822</v>
      </c>
      <c r="L63" s="16">
        <v>1.5030862259378221E-3</v>
      </c>
      <c r="M63" s="16">
        <v>4.6199670000000008</v>
      </c>
      <c r="N63" s="16">
        <v>1.9028699999999999E-2</v>
      </c>
      <c r="O63" s="16">
        <v>6.3429000000000003E-3</v>
      </c>
      <c r="P63" s="16">
        <v>1.2685800000000001E-4</v>
      </c>
      <c r="Q63" s="16">
        <v>1.69144E-3</v>
      </c>
      <c r="R63" s="16">
        <v>2.1142999999999999E-3</v>
      </c>
      <c r="S63" s="16" t="s">
        <v>420</v>
      </c>
      <c r="T63" s="16">
        <v>1.2685800000000001E-4</v>
      </c>
      <c r="U63" s="16">
        <v>8.4571999999999994E-2</v>
      </c>
      <c r="V63" s="16" t="s">
        <v>420</v>
      </c>
      <c r="W63" s="16">
        <v>6.1760019999999999E-2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t="s">
        <v>423</v>
      </c>
      <c r="F64" s="16" t="s">
        <v>423</v>
      </c>
      <c r="G64" s="16" t="s">
        <v>420</v>
      </c>
      <c r="H64" s="16" t="s">
        <v>420</v>
      </c>
      <c r="I64" s="16" t="s">
        <v>423</v>
      </c>
      <c r="J64" s="16" t="s">
        <v>423</v>
      </c>
      <c r="K64" s="16" t="s">
        <v>423</v>
      </c>
      <c r="L64" s="16" t="s">
        <v>423</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626.84</v>
      </c>
      <c r="AL64" s="23" t="s">
        <v>154</v>
      </c>
    </row>
    <row r="65" spans="1:38" s="2" customFormat="1" ht="26.25" customHeight="1" thickBot="1" x14ac:dyDescent="0.3">
      <c r="A65" s="29" t="s">
        <v>49</v>
      </c>
      <c r="B65" s="29" t="s">
        <v>155</v>
      </c>
      <c r="C65" s="30" t="s">
        <v>156</v>
      </c>
      <c r="D65" s="31"/>
      <c r="E65" s="16" t="s">
        <v>423</v>
      </c>
      <c r="F65" s="16" t="s">
        <v>422</v>
      </c>
      <c r="G65" s="16" t="s">
        <v>422</v>
      </c>
      <c r="H65" s="16" t="s">
        <v>423</v>
      </c>
      <c r="I65" s="16" t="s">
        <v>423</v>
      </c>
      <c r="J65" s="16" t="s">
        <v>423</v>
      </c>
      <c r="K65" s="16" t="s">
        <v>423</v>
      </c>
      <c r="L65" s="16" t="s">
        <v>423</v>
      </c>
      <c r="M65" s="16" t="s">
        <v>423</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1167.759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5.13221849605646E-2</v>
      </c>
      <c r="F68" s="16" t="s">
        <v>422</v>
      </c>
      <c r="G68" s="16">
        <v>0.5544</v>
      </c>
      <c r="H68" s="16" t="s">
        <v>422</v>
      </c>
      <c r="I68" s="16" t="s">
        <v>423</v>
      </c>
      <c r="J68" s="16" t="s">
        <v>423</v>
      </c>
      <c r="K68" s="16" t="s">
        <v>423</v>
      </c>
      <c r="L68" s="16" t="s">
        <v>423</v>
      </c>
      <c r="M68" s="16" t="s">
        <v>420</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7.0725133285296247</v>
      </c>
      <c r="F70" s="16">
        <v>12.621206391999999</v>
      </c>
      <c r="G70" s="16">
        <v>3.4990611909308469</v>
      </c>
      <c r="H70" s="16">
        <v>0.62709993051359514</v>
      </c>
      <c r="I70" s="16">
        <v>0.18435559799999998</v>
      </c>
      <c r="J70" s="16">
        <v>0.33619339300000006</v>
      </c>
      <c r="K70" s="16">
        <v>0.46446959999999998</v>
      </c>
      <c r="L70" s="16">
        <v>2.7040180795199997E-2</v>
      </c>
      <c r="M70" s="16">
        <v>1.8213955927947425</v>
      </c>
      <c r="N70" s="16" t="s">
        <v>420</v>
      </c>
      <c r="O70" s="16" t="s">
        <v>420</v>
      </c>
      <c r="P70" s="16">
        <v>0.2917534</v>
      </c>
      <c r="Q70" s="16" t="s">
        <v>420</v>
      </c>
      <c r="R70" s="16" t="s">
        <v>420</v>
      </c>
      <c r="S70" s="16">
        <v>0.112</v>
      </c>
      <c r="T70" s="16">
        <v>0.68100000000000005</v>
      </c>
      <c r="U70" s="16" t="s">
        <v>420</v>
      </c>
      <c r="V70" s="16">
        <v>0.111</v>
      </c>
      <c r="W70" s="16">
        <v>0.13020933900000001</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4.3188063718519718</v>
      </c>
      <c r="F72" s="16">
        <v>1.12244397</v>
      </c>
      <c r="G72" s="16">
        <v>5.1104376084265803</v>
      </c>
      <c r="H72" s="16">
        <v>6.4000000000000001E-2</v>
      </c>
      <c r="I72" s="16">
        <v>1.0846719997344638</v>
      </c>
      <c r="J72" s="16">
        <v>1.2915990131540784</v>
      </c>
      <c r="K72" s="16">
        <v>1.3576820000000001</v>
      </c>
      <c r="L72" s="16">
        <v>0.24381388069973448</v>
      </c>
      <c r="M72" s="16">
        <v>174.35821113896947</v>
      </c>
      <c r="N72" s="16">
        <v>35.796871646117374</v>
      </c>
      <c r="O72" s="16">
        <v>0.42980474000000002</v>
      </c>
      <c r="P72" s="16">
        <v>0.28209384000000004</v>
      </c>
      <c r="Q72" s="16">
        <v>7.1351659999999997E-2</v>
      </c>
      <c r="R72" s="16">
        <v>1.0638293999999999</v>
      </c>
      <c r="S72" s="16">
        <v>1.39761817745951</v>
      </c>
      <c r="T72" s="16">
        <v>0.65803840000000002</v>
      </c>
      <c r="U72" s="16">
        <v>2.0325119999999999E-2</v>
      </c>
      <c r="V72" s="16">
        <v>3.7307204</v>
      </c>
      <c r="W72" s="16">
        <v>6.26368993</v>
      </c>
      <c r="X72" s="16">
        <v>1.0651162929999999E-2</v>
      </c>
      <c r="Y72" s="16">
        <v>2.7533968839999999E-2</v>
      </c>
      <c r="Z72" s="16">
        <v>4.683164119E-3</v>
      </c>
      <c r="AA72" s="16">
        <v>1.324957718E-2</v>
      </c>
      <c r="AB72" s="16">
        <v>5.6117873069999998E-2</v>
      </c>
      <c r="AC72" s="16">
        <v>0.18748678069999999</v>
      </c>
      <c r="AD72" s="16" t="s">
        <v>422</v>
      </c>
      <c r="AE72" s="68"/>
      <c r="AF72" s="16" t="s">
        <v>422</v>
      </c>
      <c r="AG72" s="16" t="s">
        <v>422</v>
      </c>
      <c r="AH72" s="16" t="s">
        <v>422</v>
      </c>
      <c r="AI72" s="16" t="s">
        <v>422</v>
      </c>
      <c r="AJ72" s="16" t="s">
        <v>422</v>
      </c>
      <c r="AK72" s="16">
        <v>5940.6769999999997</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3.6659072025275699E-2</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8.9907916800000004E-5</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423</v>
      </c>
      <c r="J78" s="16" t="s">
        <v>423</v>
      </c>
      <c r="K78" s="16" t="s">
        <v>423</v>
      </c>
      <c r="L78" s="16" t="s">
        <v>423</v>
      </c>
      <c r="M78" s="16" t="s">
        <v>423</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0.54399977759753193</v>
      </c>
      <c r="F80" s="16">
        <v>0.50808200000000003</v>
      </c>
      <c r="G80" s="16">
        <v>2.8085723768230291</v>
      </c>
      <c r="H80" s="16" t="s">
        <v>420</v>
      </c>
      <c r="I80" s="16">
        <v>3.764283670006939E-2</v>
      </c>
      <c r="J80" s="16">
        <v>5.3259374583627776E-2</v>
      </c>
      <c r="K80" s="16">
        <v>5.7109457999999995E-2</v>
      </c>
      <c r="L80" s="16">
        <v>4.7813868195035E-5</v>
      </c>
      <c r="M80" s="16">
        <v>0.16715240210225932</v>
      </c>
      <c r="N80" s="16">
        <v>3.8823097731341059</v>
      </c>
      <c r="O80" s="16">
        <v>0.116263998382778</v>
      </c>
      <c r="P80" s="16">
        <v>0.116589052390314</v>
      </c>
      <c r="Q80" s="16">
        <v>0.97745802421106898</v>
      </c>
      <c r="R80" s="16">
        <v>2.0036588000000001E-2</v>
      </c>
      <c r="S80" s="16">
        <v>1.3110203630780239</v>
      </c>
      <c r="T80" s="16">
        <v>0.21482742199999999</v>
      </c>
      <c r="U80" s="16">
        <v>0.14261000000000001</v>
      </c>
      <c r="V80" s="16">
        <v>15.060961559824593</v>
      </c>
      <c r="W80" s="16">
        <v>0.21448115300000001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9.5648456395377307E-3</v>
      </c>
      <c r="J81" s="16">
        <v>4.693794798934512E-2</v>
      </c>
      <c r="K81" s="16">
        <v>0.14957360939922956</v>
      </c>
      <c r="L81" s="16">
        <v>6.3846877907060003E-6</v>
      </c>
      <c r="M81" s="16">
        <v>0.14599999999999999</v>
      </c>
      <c r="N81" s="16">
        <v>0.54149120000000006</v>
      </c>
      <c r="O81" s="16">
        <v>1.019844E-2</v>
      </c>
      <c r="P81" s="16" t="s">
        <v>420</v>
      </c>
      <c r="Q81" s="16">
        <v>2.18538E-2</v>
      </c>
      <c r="R81" s="16">
        <v>0.2350373892</v>
      </c>
      <c r="S81" s="16">
        <v>1.2999999999999999E-2</v>
      </c>
      <c r="T81" s="16" t="s">
        <v>420</v>
      </c>
      <c r="U81" s="16" t="s">
        <v>420</v>
      </c>
      <c r="V81" s="16">
        <v>1.2166601456854811</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7.9339153220418401</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6078600</v>
      </c>
      <c r="AL82" s="23" t="s">
        <v>431</v>
      </c>
    </row>
    <row r="83" spans="1:38" s="2" customFormat="1" ht="26.25" customHeight="1" thickBot="1" x14ac:dyDescent="0.3">
      <c r="A83" s="29" t="s">
        <v>49</v>
      </c>
      <c r="B83" s="100" t="s">
        <v>205</v>
      </c>
      <c r="C83" s="35" t="s">
        <v>206</v>
      </c>
      <c r="D83" s="31"/>
      <c r="E83" s="16">
        <v>6.758699999999998E-2</v>
      </c>
      <c r="F83" s="16">
        <v>3.9135999999999997E-2</v>
      </c>
      <c r="G83" s="16">
        <v>6.1431000000000006E-2</v>
      </c>
      <c r="H83" s="16" t="s">
        <v>420</v>
      </c>
      <c r="I83" s="16">
        <v>4.5023791399999994E-3</v>
      </c>
      <c r="J83" s="16">
        <v>4.5023791399999994E-3</v>
      </c>
      <c r="K83" s="16">
        <v>6.4319701999999979E-2</v>
      </c>
      <c r="L83" s="16">
        <v>1.2606661592E-5</v>
      </c>
      <c r="M83" s="16">
        <v>0.23128499999999999</v>
      </c>
      <c r="N83" s="16" t="s">
        <v>422</v>
      </c>
      <c r="O83" s="16" t="s">
        <v>422</v>
      </c>
      <c r="P83" s="16" t="s">
        <v>422</v>
      </c>
      <c r="Q83" s="16" t="s">
        <v>422</v>
      </c>
      <c r="R83" s="16" t="s">
        <v>422</v>
      </c>
      <c r="S83" s="16" t="s">
        <v>422</v>
      </c>
      <c r="T83" s="16" t="s">
        <v>422</v>
      </c>
      <c r="U83" s="16" t="s">
        <v>422</v>
      </c>
      <c r="V83" s="16" t="s">
        <v>422</v>
      </c>
      <c r="W83" s="16">
        <v>1.7121999999999998E-2</v>
      </c>
      <c r="X83" s="16">
        <v>1.9466545868622499E-3</v>
      </c>
      <c r="Y83" s="16">
        <v>4.1453631058870402E-4</v>
      </c>
      <c r="Z83" s="16">
        <v>1.95618366912374E-6</v>
      </c>
      <c r="AA83" s="16">
        <v>1.95618366912374E-6</v>
      </c>
      <c r="AB83" s="16">
        <v>2.3651032647892E-3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0.16478387485781332</v>
      </c>
      <c r="F85" s="16">
        <v>18.938151398646426</v>
      </c>
      <c r="G85" s="16">
        <v>1.0854867515621292E-3</v>
      </c>
      <c r="H85" s="16">
        <v>2.1380000000000001E-3</v>
      </c>
      <c r="I85" s="16" t="s">
        <v>422</v>
      </c>
      <c r="J85" s="16" t="s">
        <v>422</v>
      </c>
      <c r="K85" s="16" t="s">
        <v>422</v>
      </c>
      <c r="L85" s="16" t="s">
        <v>422</v>
      </c>
      <c r="M85" s="16">
        <v>2.5006246207872344E-2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1.5672826787851259</v>
      </c>
      <c r="G86" s="16" t="s">
        <v>420</v>
      </c>
      <c r="H86" s="16" t="s">
        <v>420</v>
      </c>
      <c r="I86" s="16" t="s">
        <v>422</v>
      </c>
      <c r="J86" s="16" t="s">
        <v>422</v>
      </c>
      <c r="K86" s="16" t="s">
        <v>422</v>
      </c>
      <c r="L86" s="16" t="s">
        <v>422</v>
      </c>
      <c r="M86" s="16" t="s">
        <v>422</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0.49188019633114799</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1.3509937024526308E-2</v>
      </c>
      <c r="F88" s="16">
        <v>3.6998329675279971</v>
      </c>
      <c r="G88" s="16">
        <v>3.2309515056264662E-3</v>
      </c>
      <c r="H88" s="16">
        <v>2.6913448999999999E-2</v>
      </c>
      <c r="I88" s="16" t="s">
        <v>422</v>
      </c>
      <c r="J88" s="16" t="s">
        <v>422</v>
      </c>
      <c r="K88" s="16" t="s">
        <v>422</v>
      </c>
      <c r="L88" s="16" t="s">
        <v>422</v>
      </c>
      <c r="M88" s="16">
        <v>0.10342344355699246</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2.6056999728482208E-3</v>
      </c>
      <c r="F89" s="16">
        <v>5.6775537499999995</v>
      </c>
      <c r="G89" s="16">
        <v>1.06E-3</v>
      </c>
      <c r="H89" s="16">
        <v>1.1000000000000001E-3</v>
      </c>
      <c r="I89" s="16" t="s">
        <v>422</v>
      </c>
      <c r="J89" s="16" t="s">
        <v>422</v>
      </c>
      <c r="K89" s="16" t="s">
        <v>422</v>
      </c>
      <c r="L89" s="16" t="s">
        <v>422</v>
      </c>
      <c r="M89" s="16">
        <v>5.4167844036697244E-3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2.6745074440107031</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2.4587933831894702E-2</v>
      </c>
      <c r="F91" s="16">
        <v>8.3307223408854686E-2</v>
      </c>
      <c r="G91" s="16">
        <v>1.5811111389996101E-3</v>
      </c>
      <c r="H91" s="16">
        <v>0.17207501026419358</v>
      </c>
      <c r="I91" s="16">
        <v>0.3939701926166802</v>
      </c>
      <c r="J91" s="16">
        <v>0.41908996495085277</v>
      </c>
      <c r="K91" s="16">
        <v>0.42427831309240449</v>
      </c>
      <c r="L91" s="16">
        <v>1.6504972884577101E-3</v>
      </c>
      <c r="M91" s="16">
        <v>0.75224048338420979</v>
      </c>
      <c r="N91" s="16">
        <v>0.41225433761685221</v>
      </c>
      <c r="O91" s="16">
        <v>0.11525546530919455</v>
      </c>
      <c r="P91" s="16">
        <v>1.93164973906E-3</v>
      </c>
      <c r="Q91" s="16">
        <v>7.8325693210700006E-4</v>
      </c>
      <c r="R91" s="16">
        <v>0.18241273350787185</v>
      </c>
      <c r="S91" s="16">
        <v>7.322343276322627</v>
      </c>
      <c r="T91" s="16">
        <v>0.33998982685656542</v>
      </c>
      <c r="U91" s="16">
        <v>4.121649429431435E-2</v>
      </c>
      <c r="V91" s="16">
        <v>4.2330096340977121</v>
      </c>
      <c r="W91" s="16">
        <v>1.35843398226972E-3</v>
      </c>
      <c r="X91" s="16">
        <v>1.50786172031939E-3</v>
      </c>
      <c r="Y91" s="16">
        <v>6.1129529202137603E-4</v>
      </c>
      <c r="Z91" s="16">
        <v>6.1129529202137603E-4</v>
      </c>
      <c r="AA91" s="16">
        <v>6.1129529202137603E-4</v>
      </c>
      <c r="AB91" s="16">
        <v>3.3417475963835202E-3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4.1230365691706993E-3</v>
      </c>
      <c r="F92" s="16" t="s">
        <v>422</v>
      </c>
      <c r="G92" s="16">
        <v>3.1267605633802801E-4</v>
      </c>
      <c r="H92" s="16" t="s">
        <v>422</v>
      </c>
      <c r="I92" s="16" t="s">
        <v>422</v>
      </c>
      <c r="J92" s="16" t="s">
        <v>422</v>
      </c>
      <c r="K92" s="16" t="s">
        <v>422</v>
      </c>
      <c r="L92" s="16" t="s">
        <v>422</v>
      </c>
      <c r="M92" s="16">
        <v>3.5013684210526299E-4</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6.0207465855755947E-2</v>
      </c>
      <c r="F93" s="16">
        <v>1.95560536643042</v>
      </c>
      <c r="G93" s="16">
        <v>7.8710557863012308E-3</v>
      </c>
      <c r="H93" s="16" t="s">
        <v>420</v>
      </c>
      <c r="I93" s="16">
        <v>3.0147467338294452E-2</v>
      </c>
      <c r="J93" s="16">
        <v>0.11119144891144167</v>
      </c>
      <c r="K93" s="16">
        <v>0.15086949735658889</v>
      </c>
      <c r="L93" s="16">
        <v>7.0275401279999997E-7</v>
      </c>
      <c r="M93" s="16">
        <v>0.10348041005803539</v>
      </c>
      <c r="N93" s="16" t="s">
        <v>420</v>
      </c>
      <c r="O93" s="16" t="s">
        <v>422</v>
      </c>
      <c r="P93" s="16" t="s">
        <v>420</v>
      </c>
      <c r="Q93" s="16" t="s">
        <v>422</v>
      </c>
      <c r="R93" s="16" t="s">
        <v>422</v>
      </c>
      <c r="S93" s="16" t="s">
        <v>422</v>
      </c>
      <c r="T93" s="16" t="s">
        <v>422</v>
      </c>
      <c r="U93" s="16" t="s">
        <v>422</v>
      </c>
      <c r="V93" s="16" t="s">
        <v>422</v>
      </c>
      <c r="W93" s="16">
        <v>1.882377E-3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0.17859122681029299</v>
      </c>
      <c r="F95" s="16" t="s">
        <v>422</v>
      </c>
      <c r="G95" s="16">
        <v>0.12933834981603298</v>
      </c>
      <c r="H95" s="16" t="s">
        <v>422</v>
      </c>
      <c r="I95" s="16" t="s">
        <v>423</v>
      </c>
      <c r="J95" s="16" t="s">
        <v>423</v>
      </c>
      <c r="K95" s="16" t="s">
        <v>423</v>
      </c>
      <c r="L95" s="16" t="s">
        <v>423</v>
      </c>
      <c r="M95" s="16">
        <v>0.25322343925998098</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6.9023398221940896E-2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0.21631554226845143</v>
      </c>
      <c r="F98" s="16" t="s">
        <v>423</v>
      </c>
      <c r="G98" s="16" t="s">
        <v>420</v>
      </c>
      <c r="H98" s="16" t="s">
        <v>422</v>
      </c>
      <c r="I98" s="16">
        <v>0.15077133053433522</v>
      </c>
      <c r="J98" s="16">
        <v>0.15364979660758568</v>
      </c>
      <c r="K98" s="16">
        <v>0.16158900366252352</v>
      </c>
      <c r="L98" s="16">
        <v>4.2215972549613899E-4</v>
      </c>
      <c r="M98" s="16">
        <v>6.7521771678863895E-4</v>
      </c>
      <c r="N98" s="16">
        <v>2.8619427475671602</v>
      </c>
      <c r="O98" s="16">
        <v>1.232382923584E-2</v>
      </c>
      <c r="P98" s="16">
        <v>1.112382923584E-2</v>
      </c>
      <c r="Q98" s="16">
        <v>2.8921956013184001E-2</v>
      </c>
      <c r="R98" s="16">
        <v>6.4561000000000007E-2</v>
      </c>
      <c r="S98" s="16">
        <v>0.127924036212159</v>
      </c>
      <c r="T98" s="16">
        <v>3.9834870631103997E-2</v>
      </c>
      <c r="U98" s="16" t="s">
        <v>420</v>
      </c>
      <c r="V98" s="16" t="s">
        <v>420</v>
      </c>
      <c r="W98" s="16">
        <v>0.303753463</v>
      </c>
      <c r="X98" s="16">
        <v>2.3095501200000001E-7</v>
      </c>
      <c r="Y98" s="16" t="s">
        <v>420</v>
      </c>
      <c r="Z98" s="16">
        <v>2.3095501200000001E-7</v>
      </c>
      <c r="AA98" s="16">
        <v>2.3095501200000001E-7</v>
      </c>
      <c r="AB98" s="16">
        <v>6.9286503499999997E-7</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0.12224077229999999</v>
      </c>
      <c r="F99" s="16">
        <v>3.8066564719999998</v>
      </c>
      <c r="G99" s="16" t="s">
        <v>422</v>
      </c>
      <c r="H99" s="16">
        <v>3.4350802379999998</v>
      </c>
      <c r="I99" s="16">
        <v>8.7911491494636895E-2</v>
      </c>
      <c r="J99" s="16">
        <v>0.135083511321027</v>
      </c>
      <c r="K99" s="16">
        <v>0.29589721527463198</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430.678</v>
      </c>
      <c r="AL99" s="23" t="s">
        <v>239</v>
      </c>
    </row>
    <row r="100" spans="1:38" s="2" customFormat="1" ht="26.25" customHeight="1" thickBot="1" x14ac:dyDescent="0.3">
      <c r="A100" s="29" t="s">
        <v>237</v>
      </c>
      <c r="B100" s="29" t="s">
        <v>240</v>
      </c>
      <c r="C100" s="30" t="s">
        <v>402</v>
      </c>
      <c r="D100" s="33"/>
      <c r="E100" s="16">
        <v>0.11962123819999999</v>
      </c>
      <c r="F100" s="16">
        <v>7.0883327669999998</v>
      </c>
      <c r="G100" s="16" t="s">
        <v>422</v>
      </c>
      <c r="H100" s="16">
        <v>4.1530794269999998</v>
      </c>
      <c r="I100" s="16">
        <v>0.15304281294882199</v>
      </c>
      <c r="J100" s="16">
        <v>0.23125884942323299</v>
      </c>
      <c r="K100" s="16">
        <v>0.50371154577669497</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868.60599999999999</v>
      </c>
      <c r="AL100" s="23" t="s">
        <v>239</v>
      </c>
    </row>
    <row r="101" spans="1:38" s="2" customFormat="1" ht="26.25" customHeight="1" thickBot="1" x14ac:dyDescent="0.3">
      <c r="A101" s="29" t="s">
        <v>237</v>
      </c>
      <c r="B101" s="29" t="s">
        <v>241</v>
      </c>
      <c r="C101" s="30" t="s">
        <v>242</v>
      </c>
      <c r="D101" s="33"/>
      <c r="E101" s="16">
        <v>7.5421199999999998E-4</v>
      </c>
      <c r="F101" s="16">
        <v>1.7535429000000002E-2</v>
      </c>
      <c r="G101" s="16" t="s">
        <v>422</v>
      </c>
      <c r="H101" s="16">
        <v>4.409189191E-2</v>
      </c>
      <c r="I101" s="16">
        <v>1.25702E-4</v>
      </c>
      <c r="J101" s="16">
        <v>3.7710599999999999E-4</v>
      </c>
      <c r="K101" s="16">
        <v>8.7991399999999998E-4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62.850999999999999</v>
      </c>
      <c r="AL101" s="23" t="s">
        <v>239</v>
      </c>
    </row>
    <row r="102" spans="1:38" s="2" customFormat="1" ht="26.25" customHeight="1" thickBot="1" x14ac:dyDescent="0.3">
      <c r="A102" s="29" t="s">
        <v>237</v>
      </c>
      <c r="B102" s="29" t="s">
        <v>243</v>
      </c>
      <c r="C102" s="30" t="s">
        <v>380</v>
      </c>
      <c r="D102" s="33"/>
      <c r="E102" s="16">
        <v>2.7444452929999998E-2</v>
      </c>
      <c r="F102" s="16">
        <v>1.741051492</v>
      </c>
      <c r="G102" s="16" t="s">
        <v>422</v>
      </c>
      <c r="H102" s="16">
        <v>16.029025579999999</v>
      </c>
      <c r="I102" s="16">
        <v>3.7753924199999997E-2</v>
      </c>
      <c r="J102" s="16">
        <v>0.54013540510000002</v>
      </c>
      <c r="K102" s="16">
        <v>3.5830598509999998</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5830.3109999999997</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1.8793200000000001E-3</v>
      </c>
      <c r="F104" s="16">
        <v>9.7724639999999998E-3</v>
      </c>
      <c r="G104" s="16" t="s">
        <v>422</v>
      </c>
      <c r="H104" s="16">
        <v>2.5488566720000001E-2</v>
      </c>
      <c r="I104" s="16">
        <v>2.9755899999999997E-4</v>
      </c>
      <c r="J104" s="16">
        <v>8.9267700000000003E-4</v>
      </c>
      <c r="K104" s="16">
        <v>2.082913E-3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15.661</v>
      </c>
      <c r="AL104" s="23" t="s">
        <v>239</v>
      </c>
    </row>
    <row r="105" spans="1:38" s="2" customFormat="1" ht="26.25" customHeight="1" thickBot="1" x14ac:dyDescent="0.3">
      <c r="A105" s="29" t="s">
        <v>237</v>
      </c>
      <c r="B105" s="29" t="s">
        <v>248</v>
      </c>
      <c r="C105" s="30" t="s">
        <v>249</v>
      </c>
      <c r="D105" s="33"/>
      <c r="E105" s="16">
        <v>9.8825000000000007E-3</v>
      </c>
      <c r="F105" s="16">
        <v>0.27512308499999999</v>
      </c>
      <c r="G105" s="16" t="s">
        <v>422</v>
      </c>
      <c r="H105" s="16">
        <v>0.12419424041800001</v>
      </c>
      <c r="I105" s="16">
        <v>3.1569600000000003E-3</v>
      </c>
      <c r="J105" s="16">
        <v>4.9726200000000005E-3</v>
      </c>
      <c r="K105" s="16">
        <v>1.0812180000000001E-2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39.53</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4.2298964959999998E-2</v>
      </c>
      <c r="F107" s="16">
        <v>1.5710965050000001</v>
      </c>
      <c r="G107" s="16" t="s">
        <v>422</v>
      </c>
      <c r="H107" s="16">
        <v>1.1776381010000001</v>
      </c>
      <c r="I107" s="16">
        <v>2.8565394000000001E-2</v>
      </c>
      <c r="J107" s="16">
        <v>0.38087191999999997</v>
      </c>
      <c r="K107" s="16">
        <v>1.8091416199999999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9521.7970000000005</v>
      </c>
      <c r="AL107" s="23" t="s">
        <v>239</v>
      </c>
    </row>
    <row r="108" spans="1:38" s="2" customFormat="1" ht="26.25" customHeight="1" thickBot="1" x14ac:dyDescent="0.3">
      <c r="A108" s="29" t="s">
        <v>237</v>
      </c>
      <c r="B108" s="29" t="s">
        <v>253</v>
      </c>
      <c r="C108" s="30" t="s">
        <v>374</v>
      </c>
      <c r="D108" s="33"/>
      <c r="E108" s="16">
        <v>0.42370439799999998</v>
      </c>
      <c r="F108" s="16">
        <v>1.714552488</v>
      </c>
      <c r="G108" s="16" t="s">
        <v>422</v>
      </c>
      <c r="H108" s="16">
        <v>2.4319307320000001</v>
      </c>
      <c r="I108" s="16">
        <v>3.1750972000000002E-2</v>
      </c>
      <c r="J108" s="16">
        <v>0.31750972</v>
      </c>
      <c r="K108" s="16">
        <v>0.63501943999999999</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15875.486000000001</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6.5421945E-3</v>
      </c>
      <c r="F110" s="16">
        <v>0.15400761600000001</v>
      </c>
      <c r="G110" s="16" t="s">
        <v>422</v>
      </c>
      <c r="H110" s="16">
        <v>0.13106668481599998</v>
      </c>
      <c r="I110" s="16">
        <v>3.68381E-3</v>
      </c>
      <c r="J110" s="16">
        <v>2.0871110000000002E-2</v>
      </c>
      <c r="K110" s="16">
        <v>2.0871110000000002E-2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314.94400000000002</v>
      </c>
      <c r="AL110" s="23" t="s">
        <v>239</v>
      </c>
    </row>
    <row r="111" spans="1:38" s="2" customFormat="1" ht="26.25" customHeight="1" thickBot="1" x14ac:dyDescent="0.3">
      <c r="A111" s="29" t="s">
        <v>237</v>
      </c>
      <c r="B111" s="29" t="s">
        <v>256</v>
      </c>
      <c r="C111" s="30" t="s">
        <v>370</v>
      </c>
      <c r="D111" s="33"/>
      <c r="E111" s="16">
        <v>5.1002000000000004E-5</v>
      </c>
      <c r="F111" s="16">
        <v>6.2794612E-2</v>
      </c>
      <c r="G111" s="16" t="s">
        <v>422</v>
      </c>
      <c r="H111" s="16">
        <v>6.4588859999999998E-2</v>
      </c>
      <c r="I111" s="16">
        <v>1.2706800000000001E-4</v>
      </c>
      <c r="J111" s="16">
        <v>2.5413600000000002E-4</v>
      </c>
      <c r="K111" s="16">
        <v>5.7180600000000001E-4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51.002000000000002</v>
      </c>
      <c r="AL111" s="23" t="s">
        <v>239</v>
      </c>
    </row>
    <row r="112" spans="1:38" s="2" customFormat="1" ht="26.25" customHeight="1" thickBot="1" x14ac:dyDescent="0.3">
      <c r="A112" s="29" t="s">
        <v>257</v>
      </c>
      <c r="B112" s="29" t="s">
        <v>258</v>
      </c>
      <c r="C112" s="30" t="s">
        <v>259</v>
      </c>
      <c r="D112" s="31"/>
      <c r="E112" s="16">
        <v>2.7930026799999998</v>
      </c>
      <c r="F112" s="16" t="s">
        <v>422</v>
      </c>
      <c r="G112" s="16" t="s">
        <v>422</v>
      </c>
      <c r="H112" s="16">
        <v>2.8356322710000001</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69825067</v>
      </c>
      <c r="AL112" s="23" t="s">
        <v>412</v>
      </c>
    </row>
    <row r="113" spans="1:38" s="2" customFormat="1" ht="26.25" customHeight="1" thickBot="1" x14ac:dyDescent="0.3">
      <c r="A113" s="29" t="s">
        <v>257</v>
      </c>
      <c r="B113" s="36" t="s">
        <v>260</v>
      </c>
      <c r="C113" s="37" t="s">
        <v>261</v>
      </c>
      <c r="D113" s="31"/>
      <c r="E113" s="16">
        <v>3.5763504269999999</v>
      </c>
      <c r="F113" s="16" t="s">
        <v>422</v>
      </c>
      <c r="G113" s="16" t="s">
        <v>422</v>
      </c>
      <c r="H113" s="16">
        <v>11.155287309090001</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89408760.672532693</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3.2700060000000002E-3</v>
      </c>
      <c r="F115" s="16" t="s">
        <v>422</v>
      </c>
      <c r="G115" s="16" t="s">
        <v>422</v>
      </c>
      <c r="H115" s="16">
        <v>6.5400120000000004E-3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81750.149999999994</v>
      </c>
      <c r="AL115" s="23" t="s">
        <v>426</v>
      </c>
    </row>
    <row r="116" spans="1:38" s="2" customFormat="1" ht="26.25" customHeight="1" thickBot="1" x14ac:dyDescent="0.3">
      <c r="A116" s="29" t="s">
        <v>257</v>
      </c>
      <c r="B116" s="29" t="s">
        <v>265</v>
      </c>
      <c r="C116" s="30" t="s">
        <v>403</v>
      </c>
      <c r="D116" s="31"/>
      <c r="E116" s="16" t="s">
        <v>423</v>
      </c>
      <c r="F116" s="16" t="s">
        <v>422</v>
      </c>
      <c r="G116" s="16" t="s">
        <v>422</v>
      </c>
      <c r="H116" s="16">
        <v>2.7888261865999997</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28670771.436886065</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2.7539372914999999E-2</v>
      </c>
      <c r="J119" s="16">
        <v>0.49006239509999999</v>
      </c>
      <c r="K119" s="16">
        <v>0.49006239509999999</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625206.82999999996</v>
      </c>
      <c r="AL119" s="23" t="s">
        <v>427</v>
      </c>
    </row>
    <row r="120" spans="1:38" s="2" customFormat="1" ht="26.25" customHeight="1" thickBot="1" x14ac:dyDescent="0.3">
      <c r="A120" s="29" t="s">
        <v>257</v>
      </c>
      <c r="B120" s="29" t="s">
        <v>271</v>
      </c>
      <c r="C120" s="30" t="s">
        <v>272</v>
      </c>
      <c r="D120" s="31"/>
      <c r="E120" s="16" t="s">
        <v>422</v>
      </c>
      <c r="F120" s="16" t="s">
        <v>422</v>
      </c>
      <c r="G120" s="16" t="s">
        <v>422</v>
      </c>
      <c r="H120" s="16">
        <v>0.19725679539999999</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7.1899999999999995</v>
      </c>
      <c r="AL120" s="23" t="s">
        <v>428</v>
      </c>
    </row>
    <row r="121" spans="1:38" s="2" customFormat="1" ht="26.25" customHeight="1" thickBot="1" x14ac:dyDescent="0.3">
      <c r="A121" s="29" t="s">
        <v>257</v>
      </c>
      <c r="B121" s="29" t="s">
        <v>273</v>
      </c>
      <c r="C121" s="30" t="s">
        <v>274</v>
      </c>
      <c r="D121" s="31"/>
      <c r="E121" s="16" t="s">
        <v>420</v>
      </c>
      <c r="F121" s="16">
        <v>0.56976667540000003</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662519.39</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1.0063477300644399</v>
      </c>
      <c r="G125" s="16" t="s">
        <v>420</v>
      </c>
      <c r="H125" s="16" t="s">
        <v>420</v>
      </c>
      <c r="I125" s="16">
        <v>2.5832930639999999E-5</v>
      </c>
      <c r="J125" s="16">
        <v>1.7143672152000001E-4</v>
      </c>
      <c r="K125" s="16">
        <v>3.6244384504E-4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782.81608000000006</v>
      </c>
      <c r="AL125" s="23" t="s">
        <v>417</v>
      </c>
    </row>
    <row r="126" spans="1:38" s="2" customFormat="1" ht="26.25" customHeight="1" thickBot="1" x14ac:dyDescent="0.3">
      <c r="A126" s="29" t="s">
        <v>282</v>
      </c>
      <c r="B126" s="29" t="s">
        <v>285</v>
      </c>
      <c r="C126" s="30" t="s">
        <v>286</v>
      </c>
      <c r="D126" s="31"/>
      <c r="E126" s="16" t="s">
        <v>420</v>
      </c>
      <c r="F126" s="16">
        <v>2.5880597216958099E-2</v>
      </c>
      <c r="G126" s="16" t="s">
        <v>422</v>
      </c>
      <c r="H126" s="16">
        <v>0.18354767999999999</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764.78170999999998</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1.4779038909090901E-4</v>
      </c>
      <c r="J133" s="16">
        <v>1.4779038909090901E-4</v>
      </c>
      <c r="K133" s="16">
        <v>1.4779038909090901E-4</v>
      </c>
      <c r="L133" s="16" t="s">
        <v>420</v>
      </c>
      <c r="M133" s="16" t="s">
        <v>420</v>
      </c>
      <c r="N133" s="16" t="s">
        <v>420</v>
      </c>
      <c r="O133" s="16" t="s">
        <v>420</v>
      </c>
      <c r="P133" s="16">
        <v>1.4275280963269999E-3</v>
      </c>
      <c r="Q133" s="16" t="s">
        <v>420</v>
      </c>
      <c r="R133" s="16" t="s">
        <v>420</v>
      </c>
      <c r="S133" s="16" t="s">
        <v>420</v>
      </c>
      <c r="T133" s="16" t="s">
        <v>420</v>
      </c>
      <c r="U133" s="16" t="s">
        <v>420</v>
      </c>
      <c r="V133" s="16" t="s">
        <v>420</v>
      </c>
      <c r="W133" s="16">
        <v>1.9944450000000001E-3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28905</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6.8289798320856507E-2</v>
      </c>
      <c r="F135" s="16">
        <v>2.6413978595802998E-2</v>
      </c>
      <c r="G135" s="16">
        <v>2.36222572807994E-3</v>
      </c>
      <c r="H135" s="16" t="s">
        <v>420</v>
      </c>
      <c r="I135" s="16">
        <v>8.9979325460499596E-2</v>
      </c>
      <c r="J135" s="16">
        <v>9.6851254851277602E-2</v>
      </c>
      <c r="K135" s="16">
        <v>9.9642976166281205E-2</v>
      </c>
      <c r="L135" s="16">
        <v>3.77913166934098E-2</v>
      </c>
      <c r="M135" s="16">
        <v>1.1989369308972999</v>
      </c>
      <c r="N135" s="16">
        <v>1.0522641879629001E-2</v>
      </c>
      <c r="O135" s="16">
        <v>2.1474779346179998E-3</v>
      </c>
      <c r="P135" s="16" t="s">
        <v>420</v>
      </c>
      <c r="Q135" s="16">
        <v>8.8046595319339997E-3</v>
      </c>
      <c r="R135" s="16">
        <v>2.1474779346200001E-4</v>
      </c>
      <c r="S135" s="16">
        <v>4.2949558692359996E-3</v>
      </c>
      <c r="T135" s="16" t="s">
        <v>420</v>
      </c>
      <c r="U135" s="16">
        <v>1.503234554233E-3</v>
      </c>
      <c r="V135" s="16">
        <v>0.37645288193855803</v>
      </c>
      <c r="W135" s="16">
        <v>16.371060570671801</v>
      </c>
      <c r="X135" s="16">
        <v>2.02424435701507E-2</v>
      </c>
      <c r="Y135" s="16">
        <v>2.68053779411574E-2</v>
      </c>
      <c r="Z135" s="16">
        <v>1.0950315737292901E-2</v>
      </c>
      <c r="AA135" s="16">
        <v>1.5884959471144801E-2</v>
      </c>
      <c r="AB135" s="16">
        <v>7.38830967197458E-2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3.2415261241277101E-3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163264579.51499999</v>
      </c>
      <c r="AL136" s="23" t="s">
        <v>430</v>
      </c>
    </row>
    <row r="137" spans="1:38" s="2" customFormat="1" ht="26.25" customHeight="1" thickBot="1" x14ac:dyDescent="0.3">
      <c r="A137" s="29" t="s">
        <v>282</v>
      </c>
      <c r="B137" s="29" t="s">
        <v>309</v>
      </c>
      <c r="C137" s="30" t="s">
        <v>310</v>
      </c>
      <c r="D137" s="31"/>
      <c r="E137" s="16">
        <v>2.4172782333904E-4</v>
      </c>
      <c r="F137" s="16" t="s">
        <v>420</v>
      </c>
      <c r="G137" s="16" t="s">
        <v>420</v>
      </c>
      <c r="H137" s="16">
        <v>1.05670694864048E-2</v>
      </c>
      <c r="I137" s="16" t="s">
        <v>422</v>
      </c>
      <c r="J137" s="16" t="s">
        <v>422</v>
      </c>
      <c r="K137" s="16" t="s">
        <v>422</v>
      </c>
      <c r="L137" s="16" t="s">
        <v>422</v>
      </c>
      <c r="M137" s="16">
        <v>1.0090275201960399E-3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0.39905875554907899</v>
      </c>
      <c r="J139" s="16">
        <v>0.39921892554907901</v>
      </c>
      <c r="K139" s="16">
        <v>0.39941281554907898</v>
      </c>
      <c r="L139" s="16">
        <v>4.8894000000000003E-5</v>
      </c>
      <c r="M139" s="16" t="s">
        <v>420</v>
      </c>
      <c r="N139" s="16">
        <v>1.1580754952160001E-3</v>
      </c>
      <c r="O139" s="16">
        <v>2.331229655303E-3</v>
      </c>
      <c r="P139" s="16">
        <v>2.331229655303E-3</v>
      </c>
      <c r="Q139" s="16">
        <v>3.7152751068150001E-3</v>
      </c>
      <c r="R139" s="16">
        <v>3.5401539574170002E-3</v>
      </c>
      <c r="S139" s="16">
        <v>8.2270309086819992E-3</v>
      </c>
      <c r="T139" s="16" t="s">
        <v>422</v>
      </c>
      <c r="U139" s="16" t="s">
        <v>422</v>
      </c>
      <c r="V139" s="16" t="s">
        <v>422</v>
      </c>
      <c r="W139" s="16">
        <v>4.0832802568684299</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178.63231941577158</v>
      </c>
      <c r="F141" s="55">
        <f t="shared" ref="F141:AD141" si="0">SUM(F14:F140)</f>
        <v>110.69832893375693</v>
      </c>
      <c r="G141" s="55">
        <f t="shared" si="0"/>
        <v>92.459434637219857</v>
      </c>
      <c r="H141" s="55">
        <f t="shared" si="0"/>
        <v>47.271802849077076</v>
      </c>
      <c r="I141" s="55">
        <f t="shared" si="0"/>
        <v>19.016852637570192</v>
      </c>
      <c r="J141" s="55">
        <f t="shared" si="0"/>
        <v>24.133899397913755</v>
      </c>
      <c r="K141" s="55">
        <f t="shared" si="0"/>
        <v>35.567041127136704</v>
      </c>
      <c r="L141" s="55">
        <f t="shared" si="0"/>
        <v>4.5122058975366839</v>
      </c>
      <c r="M141" s="55">
        <f t="shared" si="0"/>
        <v>356.96522340493487</v>
      </c>
      <c r="N141" s="55">
        <f t="shared" si="0"/>
        <v>48.068957875906612</v>
      </c>
      <c r="O141" s="55">
        <f t="shared" si="0"/>
        <v>1.2302075912139665</v>
      </c>
      <c r="P141" s="55">
        <f t="shared" si="0"/>
        <v>1.0535263780073183</v>
      </c>
      <c r="Q141" s="55">
        <f t="shared" si="0"/>
        <v>1.5979402843891537</v>
      </c>
      <c r="R141" s="55">
        <f>SUM(R14:R140)</f>
        <v>3.5129838315205988</v>
      </c>
      <c r="S141" s="55">
        <f t="shared" si="0"/>
        <v>27.370842038778864</v>
      </c>
      <c r="T141" s="55">
        <f t="shared" si="0"/>
        <v>20.065806742385149</v>
      </c>
      <c r="U141" s="55">
        <f t="shared" si="0"/>
        <v>2.6502287560258928</v>
      </c>
      <c r="V141" s="55">
        <f t="shared" si="0"/>
        <v>44.446994001527763</v>
      </c>
      <c r="W141" s="55">
        <f t="shared" si="0"/>
        <v>39.941701094564181</v>
      </c>
      <c r="X141" s="55">
        <f t="shared" si="0"/>
        <v>1.8993811629349564</v>
      </c>
      <c r="Y141" s="55">
        <f t="shared" si="0"/>
        <v>1.9995223425354218</v>
      </c>
      <c r="Z141" s="55">
        <f t="shared" si="0"/>
        <v>0.93962561788175214</v>
      </c>
      <c r="AA141" s="55">
        <f t="shared" si="0"/>
        <v>1.0820037426473748</v>
      </c>
      <c r="AB141" s="55">
        <f t="shared" si="0"/>
        <v>5.9205328664536214</v>
      </c>
      <c r="AC141" s="55">
        <f t="shared" si="0"/>
        <v>4.7324840466554869</v>
      </c>
      <c r="AD141" s="55">
        <f t="shared" si="0"/>
        <v>0.73423500778965101</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26.780875946870374</v>
      </c>
      <c r="F143" s="16">
        <v>5.6770898196003516</v>
      </c>
      <c r="G143" s="16">
        <v>9.260074522047651E-2</v>
      </c>
      <c r="H143" s="16">
        <v>0.76789013659894123</v>
      </c>
      <c r="I143" s="16">
        <v>1.6324252595508093</v>
      </c>
      <c r="J143" s="16">
        <v>1.6324252595508093</v>
      </c>
      <c r="K143" s="16">
        <v>1.6324252595508093</v>
      </c>
      <c r="L143" s="16">
        <v>1.270777764193306</v>
      </c>
      <c r="M143" s="16">
        <v>48.645412931772192</v>
      </c>
      <c r="N143" s="16">
        <v>2.5396525778311578E-2</v>
      </c>
      <c r="O143" s="16">
        <v>2.3060329852578557E-4</v>
      </c>
      <c r="P143" s="16">
        <v>1.5192950928567532E-2</v>
      </c>
      <c r="Q143" s="16">
        <v>3.8719860733024534E-4</v>
      </c>
      <c r="R143" s="16">
        <v>1.8702347596576255E-2</v>
      </c>
      <c r="S143" s="16">
        <v>1.2745313912936903E-2</v>
      </c>
      <c r="T143" s="16">
        <v>2.0325330399230336E-3</v>
      </c>
      <c r="U143" s="16">
        <v>3.1319061760891928E-4</v>
      </c>
      <c r="V143" s="16">
        <v>5.4154071477965679E-2</v>
      </c>
      <c r="W143" s="16">
        <v>2.0129253</v>
      </c>
      <c r="X143" s="16">
        <v>5.5028778987400002E-2</v>
      </c>
      <c r="Y143" s="16">
        <v>6.2131661169500002E-2</v>
      </c>
      <c r="Z143" s="16">
        <v>4.7991658850299997E-2</v>
      </c>
      <c r="AA143" s="16">
        <v>5.3016930158900001E-2</v>
      </c>
      <c r="AB143" s="16">
        <v>0.21816902916609998</v>
      </c>
      <c r="AC143" s="16">
        <v>2.0129246999999999E-3</v>
      </c>
      <c r="AD143" s="16">
        <v>4.0369670000000001E-4</v>
      </c>
      <c r="AE143" s="68"/>
      <c r="AF143" s="16">
        <v>104460.4052789726</v>
      </c>
      <c r="AG143" s="16" t="s">
        <v>422</v>
      </c>
      <c r="AH143" s="16">
        <v>0</v>
      </c>
      <c r="AI143" s="16">
        <v>0</v>
      </c>
      <c r="AJ143" s="16">
        <v>0</v>
      </c>
      <c r="AK143" s="16" t="s">
        <v>422</v>
      </c>
      <c r="AL143" s="71" t="s">
        <v>45</v>
      </c>
    </row>
    <row r="144" spans="1:38" s="1" customFormat="1" ht="26.25" customHeight="1" thickBot="1" x14ac:dyDescent="0.3">
      <c r="A144" s="106"/>
      <c r="B144" s="71" t="s">
        <v>342</v>
      </c>
      <c r="C144" s="105" t="s">
        <v>349</v>
      </c>
      <c r="D144" s="103" t="s">
        <v>275</v>
      </c>
      <c r="E144" s="16">
        <v>7.6535891036382182</v>
      </c>
      <c r="F144" s="16">
        <v>0.91045292487655016</v>
      </c>
      <c r="G144" s="16">
        <v>2.4107160125629096E-2</v>
      </c>
      <c r="H144" s="16">
        <v>1.8370812121155974E-2</v>
      </c>
      <c r="I144" s="16">
        <v>0.72072564644187431</v>
      </c>
      <c r="J144" s="16">
        <v>0.72072564644187431</v>
      </c>
      <c r="K144" s="16">
        <v>0.72072564644187431</v>
      </c>
      <c r="L144" s="16">
        <v>0.55803445268537288</v>
      </c>
      <c r="M144" s="16">
        <v>6.3935839828088445</v>
      </c>
      <c r="N144" s="16">
        <v>8.8414083231609978E-4</v>
      </c>
      <c r="O144" s="16">
        <v>2.8527320100428148E-5</v>
      </c>
      <c r="P144" s="16">
        <v>2.7839649886134046E-3</v>
      </c>
      <c r="Q144" s="16">
        <v>5.5135192664600473E-5</v>
      </c>
      <c r="R144" s="16">
        <v>4.317957449529921E-3</v>
      </c>
      <c r="S144" s="16">
        <v>2.9008555923139929E-3</v>
      </c>
      <c r="T144" s="16">
        <v>1.4290099344555006E-4</v>
      </c>
      <c r="U144" s="16">
        <v>5.3215745128344637E-5</v>
      </c>
      <c r="V144" s="16">
        <v>9.5212506970143614E-3</v>
      </c>
      <c r="W144" s="16">
        <v>0.37247209999999997</v>
      </c>
      <c r="X144" s="16">
        <v>1.1137508543499999E-2</v>
      </c>
      <c r="Y144" s="16">
        <v>1.25012614066E-2</v>
      </c>
      <c r="Z144" s="16">
        <v>9.7826364486E-3</v>
      </c>
      <c r="AA144" s="16">
        <v>1.04186846533E-2</v>
      </c>
      <c r="AB144" s="16">
        <v>4.3840091051999999E-2</v>
      </c>
      <c r="AC144" s="16">
        <v>3.724717E-4</v>
      </c>
      <c r="AD144" s="16">
        <v>7.5672400000000004E-5</v>
      </c>
      <c r="AE144" s="68"/>
      <c r="AF144" s="16">
        <v>21923.595883787701</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43.605512822487228</v>
      </c>
      <c r="F145" s="16">
        <v>1.5612146850355482</v>
      </c>
      <c r="G145" s="16">
        <v>6.890732024780416E-2</v>
      </c>
      <c r="H145" s="16">
        <v>1.7701537398747889E-2</v>
      </c>
      <c r="I145" s="16">
        <v>1.0110600410660611</v>
      </c>
      <c r="J145" s="16">
        <v>1.0110600410660611</v>
      </c>
      <c r="K145" s="16">
        <v>1.0110600410660611</v>
      </c>
      <c r="L145" s="16">
        <v>0.66598813299911042</v>
      </c>
      <c r="M145" s="16">
        <v>10.782525862588949</v>
      </c>
      <c r="N145" s="16">
        <v>7.1827904373112142E-4</v>
      </c>
      <c r="O145" s="16">
        <v>7.159090053951195E-5</v>
      </c>
      <c r="P145" s="16">
        <v>7.5876859225985178E-3</v>
      </c>
      <c r="Q145" s="16">
        <v>1.4317420480230598E-4</v>
      </c>
      <c r="R145" s="16">
        <v>1.2168348923066155E-2</v>
      </c>
      <c r="S145" s="16">
        <v>8.1599725428649766E-3</v>
      </c>
      <c r="T145" s="16">
        <v>2.8647754630881718E-4</v>
      </c>
      <c r="U145" s="16">
        <v>1.4316660852558798E-4</v>
      </c>
      <c r="V145" s="16">
        <v>2.5769761646304287E-2</v>
      </c>
      <c r="W145" s="16">
        <v>0.3718784</v>
      </c>
      <c r="X145" s="16">
        <v>5.3411580443000007E-3</v>
      </c>
      <c r="Y145" s="16">
        <v>3.2343679268599997E-2</v>
      </c>
      <c r="Z145" s="16">
        <v>3.6141836099899995E-2</v>
      </c>
      <c r="AA145" s="16">
        <v>8.3084680691999993E-3</v>
      </c>
      <c r="AB145" s="16">
        <v>8.213514148199999E-2</v>
      </c>
      <c r="AC145" s="16">
        <v>3.5244300000000003E-4</v>
      </c>
      <c r="AD145" s="16">
        <v>7.3444399999999998E-5</v>
      </c>
      <c r="AE145" s="68"/>
      <c r="AF145" s="16">
        <v>61121.8222434813</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0.21682401900123624</v>
      </c>
      <c r="F146" s="16">
        <v>2.0447934196023057</v>
      </c>
      <c r="G146" s="16">
        <v>5.557042468601241E-4</v>
      </c>
      <c r="H146" s="16">
        <v>1.6096433943769807E-3</v>
      </c>
      <c r="I146" s="16">
        <v>3.8403144260181793E-2</v>
      </c>
      <c r="J146" s="16">
        <v>3.8403144260181793E-2</v>
      </c>
      <c r="K146" s="16">
        <v>3.8403144260181793E-2</v>
      </c>
      <c r="L146" s="16">
        <v>6.658013857005248E-3</v>
      </c>
      <c r="M146" s="16">
        <v>11.163413762352645</v>
      </c>
      <c r="N146" s="16">
        <v>1.0495283003075125E-3</v>
      </c>
      <c r="O146" s="16">
        <v>9.3341730831016394E-4</v>
      </c>
      <c r="P146" s="16">
        <v>2.7325811739303813E-4</v>
      </c>
      <c r="Q146" s="16">
        <v>9.4226937032082093E-6</v>
      </c>
      <c r="R146" s="16">
        <v>4.1016050414853728E-3</v>
      </c>
      <c r="S146" s="16">
        <v>0.15832367126766292</v>
      </c>
      <c r="T146" s="16">
        <v>6.5560896635405872E-3</v>
      </c>
      <c r="U146" s="16">
        <v>9.2935092448337431E-4</v>
      </c>
      <c r="V146" s="16">
        <v>9.2570796248386433E-2</v>
      </c>
      <c r="W146" s="16">
        <v>2.2223E-2</v>
      </c>
      <c r="X146" s="16">
        <v>2.726177934E-4</v>
      </c>
      <c r="Y146" s="16">
        <v>4.0644583190000002E-4</v>
      </c>
      <c r="Z146" s="16">
        <v>1.9509732990000001E-4</v>
      </c>
      <c r="AA146" s="16">
        <v>4.6280914850000001E-4</v>
      </c>
      <c r="AB146" s="16">
        <v>1.3369701037E-3</v>
      </c>
      <c r="AC146" s="16">
        <v>2.22229E-5</v>
      </c>
      <c r="AD146" s="16">
        <v>1.1837900000000001E-5</v>
      </c>
      <c r="AE146" s="68"/>
      <c r="AF146" s="16">
        <v>1384.4231940141001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1.8408778481313341</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85.417542139547066</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0.61147368713686878</v>
      </c>
      <c r="J148" s="16">
        <v>1.0992336015656881</v>
      </c>
      <c r="K148" s="16">
        <v>1.4940146912104766</v>
      </c>
      <c r="L148" s="16">
        <v>6.7139680643865135E-2</v>
      </c>
      <c r="M148" s="16" t="s">
        <v>422</v>
      </c>
      <c r="N148" s="16">
        <v>1.3349441790676504</v>
      </c>
      <c r="O148" s="16">
        <v>6.558398707312731E-3</v>
      </c>
      <c r="P148" s="16">
        <v>0</v>
      </c>
      <c r="Q148" s="16">
        <v>1.5583537325465502E-2</v>
      </c>
      <c r="R148" s="16">
        <v>0.49066184338291285</v>
      </c>
      <c r="S148" s="16">
        <v>10.70976670285107</v>
      </c>
      <c r="T148" s="16">
        <v>8.0128076998799244E-2</v>
      </c>
      <c r="U148" s="16">
        <v>1.2229473742737374E-2</v>
      </c>
      <c r="V148" s="16">
        <v>4.8042329434630338</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55569.261965306701</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0.32046492160386647</v>
      </c>
      <c r="J149" s="16">
        <v>0.59345355852567883</v>
      </c>
      <c r="K149" s="16">
        <v>1.1869071170513577</v>
      </c>
      <c r="L149" s="16">
        <v>1.2581215440744399E-2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55569.261965306701</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178.63231941577158</v>
      </c>
      <c r="F152" s="55">
        <f t="shared" ref="F152:AD152" si="1">F141 + F151 + IF(AND(OR($B$4="AT",$B$4="BE",$B$4="CH",$B$4="GB",$B$4="IE",$B$4="LT",$B$4="LU",$B$4="NL"),SUM(F143:F149)&gt;0),SUM(F143:F149)-SUM(F27:F33),0)</f>
        <v>110.69832893375693</v>
      </c>
      <c r="G152" s="55">
        <f t="shared" si="1"/>
        <v>92.459434637219857</v>
      </c>
      <c r="H152" s="55">
        <f t="shared" si="1"/>
        <v>47.271802849077076</v>
      </c>
      <c r="I152" s="55">
        <f t="shared" si="1"/>
        <v>19.016852637570192</v>
      </c>
      <c r="J152" s="55">
        <f t="shared" si="1"/>
        <v>24.133899397913755</v>
      </c>
      <c r="K152" s="55">
        <f t="shared" si="1"/>
        <v>35.567041127136704</v>
      </c>
      <c r="L152" s="55">
        <f t="shared" si="1"/>
        <v>4.5122058975366839</v>
      </c>
      <c r="M152" s="55">
        <f t="shared" si="1"/>
        <v>356.96522340493487</v>
      </c>
      <c r="N152" s="55">
        <f t="shared" si="1"/>
        <v>48.068957875906612</v>
      </c>
      <c r="O152" s="55">
        <f t="shared" si="1"/>
        <v>1.2302075912139665</v>
      </c>
      <c r="P152" s="55">
        <f t="shared" si="1"/>
        <v>1.0535263780073183</v>
      </c>
      <c r="Q152" s="55">
        <f t="shared" si="1"/>
        <v>1.5979402843891537</v>
      </c>
      <c r="R152" s="55">
        <f t="shared" si="1"/>
        <v>3.5129838315205988</v>
      </c>
      <c r="S152" s="55">
        <f t="shared" si="1"/>
        <v>27.370842038778864</v>
      </c>
      <c r="T152" s="55">
        <f t="shared" si="1"/>
        <v>20.065806742385149</v>
      </c>
      <c r="U152" s="55">
        <f t="shared" si="1"/>
        <v>2.6502287560258928</v>
      </c>
      <c r="V152" s="55">
        <f t="shared" si="1"/>
        <v>44.446994001527763</v>
      </c>
      <c r="W152" s="55">
        <f t="shared" si="1"/>
        <v>39.941701094564181</v>
      </c>
      <c r="X152" s="55">
        <f t="shared" si="1"/>
        <v>1.8993811629349564</v>
      </c>
      <c r="Y152" s="55">
        <f t="shared" si="1"/>
        <v>1.9995223425354218</v>
      </c>
      <c r="Z152" s="55">
        <f t="shared" si="1"/>
        <v>0.93962561788175214</v>
      </c>
      <c r="AA152" s="55">
        <f t="shared" si="1"/>
        <v>1.0820037426473748</v>
      </c>
      <c r="AB152" s="55">
        <f t="shared" si="1"/>
        <v>5.9205328664536214</v>
      </c>
      <c r="AC152" s="55">
        <f t="shared" si="1"/>
        <v>4.7324840466554869</v>
      </c>
      <c r="AD152" s="55">
        <f t="shared" si="1"/>
        <v>0.73423500778965101</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178.63231941577158</v>
      </c>
      <c r="F154" s="55">
        <f>F141 + F153 - IF(OR($B$6=2005,$B$6&gt;=2020),SUM(F99:F122),0) + IF(AND(OR($B$4="AT",$B$4="BE",$B$4="CH",$B$4="GB",$B$4="IE",$B$4="LT",$B$4="LU",$B$4="NL"),SUM(F143:F149)&gt;0),SUM(F143:F149)-SUM(F27:F33),0)</f>
        <v>110.69832893375693</v>
      </c>
      <c r="G154" s="55">
        <f>G141 + G153 + IF(AND(OR($B$4="AT",$B$4="BE",$B$4="CH",$B$4="GB",$B$4="IE",$B$4="LT",$B$4="LU",$B$4="NL"),SUM(G143:G149)&gt;0),SUM(G143:G149)-SUM(G27:G33),0)</f>
        <v>92.459434637219857</v>
      </c>
      <c r="H154" s="55">
        <f t="shared" ref="H154:AD154" si="2">H141 + H153 + IF(AND(OR($B$4="AT",$B$4="BE",$B$4="CH",$B$4="GB",$B$4="IE",$B$4="LT",$B$4="LU",$B$4="NL"),SUM(H143:H149)&gt;0),SUM(H143:H149)-SUM(H27:H33),0)</f>
        <v>47.271802849077076</v>
      </c>
      <c r="I154" s="55">
        <f t="shared" si="2"/>
        <v>19.016852637570192</v>
      </c>
      <c r="J154" s="55">
        <f t="shared" si="2"/>
        <v>24.133899397913755</v>
      </c>
      <c r="K154" s="55">
        <f t="shared" si="2"/>
        <v>35.567041127136704</v>
      </c>
      <c r="L154" s="55">
        <f t="shared" si="2"/>
        <v>4.5122058975366839</v>
      </c>
      <c r="M154" s="55">
        <f t="shared" si="2"/>
        <v>356.96522340493487</v>
      </c>
      <c r="N154" s="55">
        <f t="shared" si="2"/>
        <v>48.068957875906612</v>
      </c>
      <c r="O154" s="55">
        <f t="shared" si="2"/>
        <v>1.2302075912139665</v>
      </c>
      <c r="P154" s="55">
        <f t="shared" si="2"/>
        <v>1.0535263780073183</v>
      </c>
      <c r="Q154" s="55">
        <f t="shared" si="2"/>
        <v>1.5979402843891537</v>
      </c>
      <c r="R154" s="55">
        <f t="shared" si="2"/>
        <v>3.5129838315205988</v>
      </c>
      <c r="S154" s="55">
        <f t="shared" si="2"/>
        <v>27.370842038778864</v>
      </c>
      <c r="T154" s="55">
        <f t="shared" si="2"/>
        <v>20.065806742385149</v>
      </c>
      <c r="U154" s="55">
        <f t="shared" si="2"/>
        <v>2.6502287560258928</v>
      </c>
      <c r="V154" s="55">
        <f t="shared" si="2"/>
        <v>44.446994001527763</v>
      </c>
      <c r="W154" s="55">
        <f t="shared" si="2"/>
        <v>39.941701094564181</v>
      </c>
      <c r="X154" s="55">
        <f t="shared" si="2"/>
        <v>1.8993811629349564</v>
      </c>
      <c r="Y154" s="55">
        <f t="shared" si="2"/>
        <v>1.9995223425354218</v>
      </c>
      <c r="Z154" s="55">
        <f t="shared" si="2"/>
        <v>0.93962561788175214</v>
      </c>
      <c r="AA154" s="55">
        <f t="shared" si="2"/>
        <v>1.0820037426473748</v>
      </c>
      <c r="AB154" s="55">
        <f t="shared" si="2"/>
        <v>5.9205328664536214</v>
      </c>
      <c r="AC154" s="55">
        <f t="shared" si="2"/>
        <v>4.7324840466554869</v>
      </c>
      <c r="AD154" s="55">
        <f t="shared" si="2"/>
        <v>0.73423500778965101</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12.2334414545677</v>
      </c>
      <c r="F157" s="55">
        <v>0.18289618761633</v>
      </c>
      <c r="G157" s="55">
        <v>0.723884646754542</v>
      </c>
      <c r="H157" s="55" t="s">
        <v>420</v>
      </c>
      <c r="I157" s="55">
        <v>0.125182900109406</v>
      </c>
      <c r="J157" s="55">
        <v>0.125182900109406</v>
      </c>
      <c r="K157" s="55">
        <v>0.125182900109406</v>
      </c>
      <c r="L157" s="55">
        <v>9.38871750820542E-2</v>
      </c>
      <c r="M157" s="55">
        <v>1.7147676239963701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3.1902893679715501E-2</v>
      </c>
      <c r="F158" s="55">
        <v>7.1443441241787302E-3</v>
      </c>
      <c r="G158" s="55">
        <v>2.1948564461983502E-3</v>
      </c>
      <c r="H158" s="55" t="s">
        <v>420</v>
      </c>
      <c r="I158" s="55">
        <v>2.53879591483662E-4</v>
      </c>
      <c r="J158" s="55">
        <v>2.53879591483662E-4</v>
      </c>
      <c r="K158" s="55">
        <v>2.53879591483662E-4</v>
      </c>
      <c r="L158" s="55">
        <v>1.9040969361274599E-4</v>
      </c>
      <c r="M158" s="55">
        <v>0.40953567082101899</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19.361047046922856</v>
      </c>
      <c r="F159" s="55">
        <v>0.81871205595125085</v>
      </c>
      <c r="G159" s="55">
        <v>12.112713970586602</v>
      </c>
      <c r="H159" s="55">
        <v>2.5343713998155055E-3</v>
      </c>
      <c r="I159" s="55">
        <v>0.9540177745400974</v>
      </c>
      <c r="J159" s="55">
        <v>1.007018762014547</v>
      </c>
      <c r="K159" s="55">
        <v>1.0600197494889971</v>
      </c>
      <c r="L159" s="55">
        <v>0.19156546400613503</v>
      </c>
      <c r="M159" s="55">
        <v>4.679131438934121</v>
      </c>
      <c r="N159" s="55">
        <v>4.7491911770651554E-2</v>
      </c>
      <c r="O159" s="55">
        <v>6.6200956338930503E-3</v>
      </c>
      <c r="P159" s="55">
        <v>8.7787202307042615E-3</v>
      </c>
      <c r="Q159" s="55">
        <v>9.8582134158432644E-2</v>
      </c>
      <c r="R159" s="55" t="s">
        <v>420</v>
      </c>
      <c r="S159" s="55">
        <v>9.858213415843263E-2</v>
      </c>
      <c r="T159" s="55">
        <v>5.6197650463268909</v>
      </c>
      <c r="U159" s="55">
        <v>9.4983823541303344E-2</v>
      </c>
      <c r="V159" s="55">
        <v>0.21875051428498102</v>
      </c>
      <c r="W159" s="55" t="s">
        <v>420</v>
      </c>
      <c r="X159" s="55">
        <v>7.8832347751736104E-3</v>
      </c>
      <c r="Y159" s="55">
        <v>7.3677472454522904E-3</v>
      </c>
      <c r="Z159" s="55">
        <v>3.1181501272584205E-3</v>
      </c>
      <c r="AA159" s="55" t="s">
        <v>420</v>
      </c>
      <c r="AB159" s="55">
        <v>1.8369132147884649E-2</v>
      </c>
      <c r="AC159" s="55" t="s">
        <v>422</v>
      </c>
      <c r="AD159" s="55" t="s">
        <v>422</v>
      </c>
      <c r="AE159" s="77"/>
      <c r="AF159" s="55">
        <v>357685.53473200003</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17.248684786152801</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288.51551270293891</v>
      </c>
      <c r="F173" s="14">
        <f t="shared" ref="F173:AD173" si="3">SUM(F14:F140)+SUM(F143:F149)+SUM(F157:F164)</f>
        <v>140.99019500484758</v>
      </c>
      <c r="G173" s="14">
        <f t="shared" si="3"/>
        <v>105.48439904084798</v>
      </c>
      <c r="H173" s="14">
        <f t="shared" si="3"/>
        <v>48.079909349990118</v>
      </c>
      <c r="I173" s="14">
        <f t="shared" si="3"/>
        <v>24.430859891870842</v>
      </c>
      <c r="J173" s="14">
        <f t="shared" si="3"/>
        <v>30.361656191039486</v>
      </c>
      <c r="K173" s="14">
        <f t="shared" si="3"/>
        <v>42.836033555907349</v>
      </c>
      <c r="L173" s="14">
        <f t="shared" si="3"/>
        <v>7.3790282061378907</v>
      </c>
      <c r="M173" s="14">
        <f t="shared" si="3"/>
        <v>440.75359467820897</v>
      </c>
      <c r="N173" s="14">
        <f t="shared" si="3"/>
        <v>49.479442440699579</v>
      </c>
      <c r="O173" s="14">
        <f t="shared" si="3"/>
        <v>1.2446502243826483</v>
      </c>
      <c r="P173" s="14">
        <f t="shared" si="3"/>
        <v>1.0881429581951951</v>
      </c>
      <c r="Q173" s="14">
        <f t="shared" si="3"/>
        <v>1.7127008865715521</v>
      </c>
      <c r="R173" s="14">
        <f t="shared" si="3"/>
        <v>4.0429359339141691</v>
      </c>
      <c r="S173" s="14">
        <f t="shared" si="3"/>
        <v>38.361320689104147</v>
      </c>
      <c r="T173" s="14">
        <f t="shared" si="3"/>
        <v>25.774717866954056</v>
      </c>
      <c r="U173" s="14">
        <f t="shared" si="3"/>
        <v>2.7588809772056795</v>
      </c>
      <c r="V173" s="14">
        <f t="shared" si="3"/>
        <v>49.651993339345452</v>
      </c>
      <c r="W173" s="14">
        <f t="shared" si="3"/>
        <v>42.72119989456418</v>
      </c>
      <c r="X173" s="14">
        <f t="shared" si="3"/>
        <v>1.9790444610787301</v>
      </c>
      <c r="Y173" s="14">
        <f t="shared" si="3"/>
        <v>2.1142731374574741</v>
      </c>
      <c r="Z173" s="14">
        <f t="shared" si="3"/>
        <v>1.0368549967377105</v>
      </c>
      <c r="AA173" s="14">
        <f t="shared" si="3"/>
        <v>1.1542106346772747</v>
      </c>
      <c r="AB173" s="14">
        <f t="shared" si="3"/>
        <v>6.2843832304053056</v>
      </c>
      <c r="AC173" s="14">
        <f t="shared" si="3"/>
        <v>4.7352441089554871</v>
      </c>
      <c r="AD173" s="14">
        <f t="shared" si="3"/>
        <v>0.73479965918965096</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8"/>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3.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2007</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2007</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19.900685572227975</v>
      </c>
      <c r="F14" s="16">
        <v>0.3567623895043347</v>
      </c>
      <c r="G14" s="16">
        <v>15.837093100000002</v>
      </c>
      <c r="H14" s="16">
        <v>1.65646315E-2</v>
      </c>
      <c r="I14" s="16">
        <v>0.29580323948374998</v>
      </c>
      <c r="J14" s="16">
        <v>0.50664797862275002</v>
      </c>
      <c r="K14" s="16">
        <v>0.81273731622999978</v>
      </c>
      <c r="L14" s="16">
        <v>1.3234818677799198E-2</v>
      </c>
      <c r="M14" s="16">
        <v>3.0609439956184854</v>
      </c>
      <c r="N14" s="16">
        <v>0.21918483357597993</v>
      </c>
      <c r="O14" s="16">
        <v>6.0597507594093991E-2</v>
      </c>
      <c r="P14" s="16">
        <v>8.198855103145003E-2</v>
      </c>
      <c r="Q14" s="16">
        <v>0.11617913884403497</v>
      </c>
      <c r="R14" s="16">
        <v>0.24026948389497202</v>
      </c>
      <c r="S14" s="16">
        <v>0.10452396174542401</v>
      </c>
      <c r="T14" s="16">
        <v>0.89326719430240098</v>
      </c>
      <c r="U14" s="16">
        <v>0.11628977865737</v>
      </c>
      <c r="V14" s="16">
        <v>0.68233261705471893</v>
      </c>
      <c r="W14" s="16">
        <v>1.3128771350083579</v>
      </c>
      <c r="X14" s="16">
        <v>6.8530813046399999E-4</v>
      </c>
      <c r="Y14" s="16">
        <v>5.0437254968999999E-5</v>
      </c>
      <c r="Z14" s="16">
        <v>4.4440597168999994E-5</v>
      </c>
      <c r="AA14" s="16">
        <v>1.3790670737600001E-4</v>
      </c>
      <c r="AB14" s="16">
        <v>9.180926895990001E-4</v>
      </c>
      <c r="AC14" s="16">
        <v>4.9620487916665494</v>
      </c>
      <c r="AD14" s="16">
        <v>2.8307415030000001E-3</v>
      </c>
      <c r="AE14" s="68"/>
      <c r="AF14" s="16">
        <v>5314.8076279999996</v>
      </c>
      <c r="AG14" s="16">
        <v>70005.225711000006</v>
      </c>
      <c r="AH14" s="16">
        <v>146286.440588</v>
      </c>
      <c r="AI14" s="16">
        <v>16308.823397</v>
      </c>
      <c r="AJ14" s="16">
        <v>9696.2288209494309</v>
      </c>
      <c r="AK14" s="16" t="s">
        <v>422</v>
      </c>
      <c r="AL14" s="23" t="s">
        <v>45</v>
      </c>
    </row>
    <row r="15" spans="1:38" s="1" customFormat="1" ht="26.25" customHeight="1" thickBot="1" x14ac:dyDescent="0.3">
      <c r="A15" s="29" t="s">
        <v>49</v>
      </c>
      <c r="B15" s="29" t="s">
        <v>50</v>
      </c>
      <c r="C15" s="30" t="s">
        <v>51</v>
      </c>
      <c r="D15" s="31"/>
      <c r="E15" s="16">
        <v>5.5393376458616457</v>
      </c>
      <c r="F15" s="16">
        <v>0.41218775270000069</v>
      </c>
      <c r="G15" s="16">
        <v>21.102991537585499</v>
      </c>
      <c r="H15" s="16">
        <v>1.6095250000000001E-3</v>
      </c>
      <c r="I15" s="16">
        <v>0.32410044928999998</v>
      </c>
      <c r="J15" s="16">
        <v>0.42570935840491197</v>
      </c>
      <c r="K15" s="16">
        <v>0.45570841480999996</v>
      </c>
      <c r="L15" s="16">
        <v>4.7253851680699996E-2</v>
      </c>
      <c r="M15" s="16">
        <v>7.2830818850945702</v>
      </c>
      <c r="N15" s="16">
        <v>1.3281330212425E-2</v>
      </c>
      <c r="O15" s="16">
        <v>1.1447286628738002E-2</v>
      </c>
      <c r="P15" s="16">
        <v>5.5737776750220003E-3</v>
      </c>
      <c r="Q15" s="16">
        <v>4.7261090982027E-2</v>
      </c>
      <c r="R15" s="16">
        <v>6.2082923802562001E-2</v>
      </c>
      <c r="S15" s="16">
        <v>1.7218638232256001E-2</v>
      </c>
      <c r="T15" s="16">
        <v>7.1326000610138252</v>
      </c>
      <c r="U15" s="16">
        <v>5.4101339911443003E-2</v>
      </c>
      <c r="V15" s="16">
        <v>0.380991643032425</v>
      </c>
      <c r="W15" s="16">
        <v>4.2520102999999997E-2</v>
      </c>
      <c r="X15" s="16" t="s">
        <v>420</v>
      </c>
      <c r="Y15" s="16" t="s">
        <v>420</v>
      </c>
      <c r="Z15" s="16" t="s">
        <v>420</v>
      </c>
      <c r="AA15" s="16" t="s">
        <v>420</v>
      </c>
      <c r="AB15" s="16" t="s">
        <v>420</v>
      </c>
      <c r="AC15" s="16" t="s">
        <v>422</v>
      </c>
      <c r="AD15" s="16" t="s">
        <v>422</v>
      </c>
      <c r="AE15" s="68"/>
      <c r="AF15" s="16">
        <v>65053.917891999998</v>
      </c>
      <c r="AG15" s="16" t="s">
        <v>422</v>
      </c>
      <c r="AH15" s="16">
        <v>4657.2101997999998</v>
      </c>
      <c r="AI15" s="16" t="s">
        <v>422</v>
      </c>
      <c r="AJ15" s="16" t="s">
        <v>422</v>
      </c>
      <c r="AK15" s="16" t="s">
        <v>422</v>
      </c>
      <c r="AL15" s="23" t="s">
        <v>45</v>
      </c>
    </row>
    <row r="16" spans="1:38" s="1" customFormat="1" ht="26.25" customHeight="1" thickBot="1" x14ac:dyDescent="0.3">
      <c r="A16" s="29" t="s">
        <v>49</v>
      </c>
      <c r="B16" s="29" t="s">
        <v>52</v>
      </c>
      <c r="C16" s="30" t="s">
        <v>53</v>
      </c>
      <c r="D16" s="31"/>
      <c r="E16" s="16">
        <v>1.9038454821424571</v>
      </c>
      <c r="F16" s="16" t="s">
        <v>423</v>
      </c>
      <c r="G16" s="16">
        <v>0.15315453968706499</v>
      </c>
      <c r="H16" s="16" t="s">
        <v>422</v>
      </c>
      <c r="I16" s="16" t="s">
        <v>423</v>
      </c>
      <c r="J16" s="16" t="s">
        <v>423</v>
      </c>
      <c r="K16" s="16" t="s">
        <v>423</v>
      </c>
      <c r="L16" s="16" t="s">
        <v>423</v>
      </c>
      <c r="M16" s="16">
        <v>0.1775483530679316</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4149.8961577999899</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0.38050241135327517</v>
      </c>
      <c r="F17" s="16">
        <v>1.8350578594125033E-2</v>
      </c>
      <c r="G17" s="16">
        <v>5.6248102126232706E-2</v>
      </c>
      <c r="H17" s="16" t="s">
        <v>420</v>
      </c>
      <c r="I17" s="16">
        <v>2.7080316129676599E-2</v>
      </c>
      <c r="J17" s="16">
        <v>3.11406798644609E-2</v>
      </c>
      <c r="K17" s="16">
        <v>3.8093517716520899E-2</v>
      </c>
      <c r="L17" s="16">
        <v>2.29923179060364E-3</v>
      </c>
      <c r="M17" s="16">
        <v>0.27312626979716342</v>
      </c>
      <c r="N17" s="16">
        <v>3.3349477225400001E-3</v>
      </c>
      <c r="O17" s="16">
        <v>8.9683793727000005E-4</v>
      </c>
      <c r="P17" s="16">
        <v>2.2441408502459998E-3</v>
      </c>
      <c r="Q17" s="16">
        <v>5.0529092184460004E-3</v>
      </c>
      <c r="R17" s="16">
        <v>1.793704336735E-3</v>
      </c>
      <c r="S17" s="16">
        <v>3.6977258154449999E-3</v>
      </c>
      <c r="T17" s="16">
        <v>0.16767511818313499</v>
      </c>
      <c r="U17" s="16">
        <v>2.081297453705E-3</v>
      </c>
      <c r="V17" s="16">
        <v>5.7860357290506002E-2</v>
      </c>
      <c r="W17" s="16">
        <v>9.7377313900000005E-3</v>
      </c>
      <c r="X17" s="16" t="s">
        <v>420</v>
      </c>
      <c r="Y17" s="16" t="s">
        <v>420</v>
      </c>
      <c r="Z17" s="16" t="s">
        <v>420</v>
      </c>
      <c r="AA17" s="16" t="s">
        <v>420</v>
      </c>
      <c r="AB17" s="16" t="s">
        <v>420</v>
      </c>
      <c r="AC17" s="16" t="s">
        <v>422</v>
      </c>
      <c r="AD17" s="16" t="s">
        <v>422</v>
      </c>
      <c r="AE17" s="68"/>
      <c r="AF17" s="16">
        <v>738.3915362509199</v>
      </c>
      <c r="AG17" s="16">
        <v>0</v>
      </c>
      <c r="AH17" s="16">
        <v>8778.6336740671995</v>
      </c>
      <c r="AI17" s="16" t="s">
        <v>422</v>
      </c>
      <c r="AJ17" s="16" t="s">
        <v>422</v>
      </c>
      <c r="AK17" s="16" t="s">
        <v>422</v>
      </c>
      <c r="AL17" s="23" t="s">
        <v>45</v>
      </c>
    </row>
    <row r="18" spans="1:38" s="2" customFormat="1" ht="26.25" customHeight="1" thickBot="1" x14ac:dyDescent="0.3">
      <c r="A18" s="29" t="s">
        <v>49</v>
      </c>
      <c r="B18" s="29" t="s">
        <v>56</v>
      </c>
      <c r="C18" s="30" t="s">
        <v>57</v>
      </c>
      <c r="D18" s="31"/>
      <c r="E18" s="16">
        <v>0.26262449959085643</v>
      </c>
      <c r="F18" s="16">
        <v>1.5977992334176464E-2</v>
      </c>
      <c r="G18" s="16">
        <v>0.18066951698351646</v>
      </c>
      <c r="H18" s="16" t="s">
        <v>420</v>
      </c>
      <c r="I18" s="16">
        <v>7.3476495449147097E-2</v>
      </c>
      <c r="J18" s="16">
        <v>8.4398460601333297E-2</v>
      </c>
      <c r="K18" s="16">
        <v>9.77549029133159E-2</v>
      </c>
      <c r="L18" s="16">
        <v>7.3252269074832697E-3</v>
      </c>
      <c r="M18" s="16">
        <v>0.28062567041449543</v>
      </c>
      <c r="N18" s="16">
        <v>0.125895901950036</v>
      </c>
      <c r="O18" s="16">
        <v>3.1043257257509999E-3</v>
      </c>
      <c r="P18" s="16">
        <v>8.2105152310959998E-3</v>
      </c>
      <c r="Q18" s="16">
        <v>8.6834340648619997E-3</v>
      </c>
      <c r="R18" s="16">
        <v>1.8650742803792999E-2</v>
      </c>
      <c r="S18" s="16">
        <v>2.3672394587228002E-2</v>
      </c>
      <c r="T18" s="16">
        <v>0.43020156906690998</v>
      </c>
      <c r="U18" s="16">
        <v>5.0194222793369997E-3</v>
      </c>
      <c r="V18" s="16">
        <v>0.25988463427416802</v>
      </c>
      <c r="W18" s="16">
        <v>1.52814462E-2</v>
      </c>
      <c r="X18" s="16" t="s">
        <v>420</v>
      </c>
      <c r="Y18" s="16" t="s">
        <v>420</v>
      </c>
      <c r="Z18" s="16" t="s">
        <v>420</v>
      </c>
      <c r="AA18" s="16" t="s">
        <v>420</v>
      </c>
      <c r="AB18" s="16" t="s">
        <v>420</v>
      </c>
      <c r="AC18" s="16" t="s">
        <v>420</v>
      </c>
      <c r="AD18" s="16" t="s">
        <v>422</v>
      </c>
      <c r="AE18" s="68"/>
      <c r="AF18" s="16">
        <v>1233.4039653023201</v>
      </c>
      <c r="AG18" s="16">
        <v>898.68960000000004</v>
      </c>
      <c r="AH18" s="16">
        <v>5293.9647389000002</v>
      </c>
      <c r="AI18" s="16" t="s">
        <v>422</v>
      </c>
      <c r="AJ18" s="16" t="s">
        <v>422</v>
      </c>
      <c r="AK18" s="16" t="s">
        <v>422</v>
      </c>
      <c r="AL18" s="23" t="s">
        <v>45</v>
      </c>
    </row>
    <row r="19" spans="1:38" s="2" customFormat="1" ht="26.25" customHeight="1" thickBot="1" x14ac:dyDescent="0.3">
      <c r="A19" s="29" t="s">
        <v>49</v>
      </c>
      <c r="B19" s="29" t="s">
        <v>58</v>
      </c>
      <c r="C19" s="30" t="s">
        <v>59</v>
      </c>
      <c r="D19" s="31"/>
      <c r="E19" s="16">
        <v>3.1228802941650695</v>
      </c>
      <c r="F19" s="16">
        <v>0.240827494196209</v>
      </c>
      <c r="G19" s="16">
        <v>1.4146427911072648</v>
      </c>
      <c r="H19" s="16" t="s">
        <v>420</v>
      </c>
      <c r="I19" s="16">
        <v>0.238194921195794</v>
      </c>
      <c r="J19" s="16">
        <v>0.31106758550977298</v>
      </c>
      <c r="K19" s="16">
        <v>0.418003208902757</v>
      </c>
      <c r="L19" s="16">
        <v>4.54959709133319E-2</v>
      </c>
      <c r="M19" s="16">
        <v>1.7133806692484024</v>
      </c>
      <c r="N19" s="16">
        <v>0.166447096270635</v>
      </c>
      <c r="O19" s="16">
        <v>5.4256570938566E-2</v>
      </c>
      <c r="P19" s="16">
        <v>5.8631830562829002E-2</v>
      </c>
      <c r="Q19" s="16">
        <v>9.1609372769520997E-2</v>
      </c>
      <c r="R19" s="16">
        <v>5.9893924435504002E-2</v>
      </c>
      <c r="S19" s="16">
        <v>0.120543568666396</v>
      </c>
      <c r="T19" s="16">
        <v>1.1064711584568501</v>
      </c>
      <c r="U19" s="16">
        <v>0.25536208615342398</v>
      </c>
      <c r="V19" s="16">
        <v>0.42967869554941301</v>
      </c>
      <c r="W19" s="16">
        <v>6.8974933056210594E-2</v>
      </c>
      <c r="X19" s="16" t="s">
        <v>420</v>
      </c>
      <c r="Y19" s="16" t="s">
        <v>420</v>
      </c>
      <c r="Z19" s="16" t="s">
        <v>420</v>
      </c>
      <c r="AA19" s="16" t="s">
        <v>420</v>
      </c>
      <c r="AB19" s="16" t="s">
        <v>420</v>
      </c>
      <c r="AC19" s="16" t="s">
        <v>422</v>
      </c>
      <c r="AD19" s="16" t="s">
        <v>422</v>
      </c>
      <c r="AE19" s="68"/>
      <c r="AF19" s="16">
        <v>4980.6723553499996</v>
      </c>
      <c r="AG19" s="16">
        <v>0</v>
      </c>
      <c r="AH19" s="16">
        <v>44126.351374999998</v>
      </c>
      <c r="AI19" s="16">
        <v>627.27299683000001</v>
      </c>
      <c r="AJ19" s="16">
        <v>0</v>
      </c>
      <c r="AK19" s="16" t="s">
        <v>422</v>
      </c>
      <c r="AL19" s="23" t="s">
        <v>45</v>
      </c>
    </row>
    <row r="20" spans="1:38" s="2" customFormat="1" ht="26.25" customHeight="1" thickBot="1" x14ac:dyDescent="0.3">
      <c r="A20" s="29" t="s">
        <v>49</v>
      </c>
      <c r="B20" s="29" t="s">
        <v>60</v>
      </c>
      <c r="C20" s="30" t="s">
        <v>61</v>
      </c>
      <c r="D20" s="31"/>
      <c r="E20" s="16">
        <v>0.49701418616092086</v>
      </c>
      <c r="F20" s="16">
        <v>5.45263327675133E-2</v>
      </c>
      <c r="G20" s="16">
        <v>0.51192499263380276</v>
      </c>
      <c r="H20" s="16" t="s">
        <v>420</v>
      </c>
      <c r="I20" s="16">
        <v>1.5736829677195901E-2</v>
      </c>
      <c r="J20" s="16">
        <v>1.8077928446372401E-2</v>
      </c>
      <c r="K20" s="16">
        <v>2.1943994047944899E-2</v>
      </c>
      <c r="L20" s="16">
        <v>1.5988234245593899E-3</v>
      </c>
      <c r="M20" s="16">
        <v>0.11436554179473683</v>
      </c>
      <c r="N20" s="16">
        <v>0.21463959858421899</v>
      </c>
      <c r="O20" s="16">
        <v>2.5198198325344E-2</v>
      </c>
      <c r="P20" s="16">
        <v>1.1550331697744E-2</v>
      </c>
      <c r="Q20" s="16">
        <v>7.0604037351200003E-3</v>
      </c>
      <c r="R20" s="16">
        <v>5.7090151052158998E-2</v>
      </c>
      <c r="S20" s="16">
        <v>3.4023020390746998E-2</v>
      </c>
      <c r="T20" s="16">
        <v>7.3820607906126004E-2</v>
      </c>
      <c r="U20" s="16">
        <v>5.9231228952169998E-3</v>
      </c>
      <c r="V20" s="16">
        <v>1.1428578837083401</v>
      </c>
      <c r="W20" s="16">
        <v>0.106775314774847</v>
      </c>
      <c r="X20" s="16" t="s">
        <v>420</v>
      </c>
      <c r="Y20" s="16" t="s">
        <v>420</v>
      </c>
      <c r="Z20" s="16" t="s">
        <v>420</v>
      </c>
      <c r="AA20" s="16" t="s">
        <v>420</v>
      </c>
      <c r="AB20" s="16" t="s">
        <v>420</v>
      </c>
      <c r="AC20" s="16" t="s">
        <v>422</v>
      </c>
      <c r="AD20" s="16" t="s">
        <v>422</v>
      </c>
      <c r="AE20" s="68"/>
      <c r="AF20" s="16">
        <v>453.35945443999998</v>
      </c>
      <c r="AG20" s="16">
        <v>1239.2801999999999</v>
      </c>
      <c r="AH20" s="16">
        <v>2458.9136190253998</v>
      </c>
      <c r="AI20" s="16">
        <v>1793.3230000000001</v>
      </c>
      <c r="AJ20" s="16">
        <v>126.38800000000001</v>
      </c>
      <c r="AK20" s="16" t="s">
        <v>422</v>
      </c>
      <c r="AL20" s="23" t="s">
        <v>45</v>
      </c>
    </row>
    <row r="21" spans="1:38" s="2" customFormat="1" ht="26.25" customHeight="1" thickBot="1" x14ac:dyDescent="0.3">
      <c r="A21" s="29" t="s">
        <v>49</v>
      </c>
      <c r="B21" s="29" t="s">
        <v>62</v>
      </c>
      <c r="C21" s="30" t="s">
        <v>63</v>
      </c>
      <c r="D21" s="31"/>
      <c r="E21" s="16">
        <v>1.920239751179023</v>
      </c>
      <c r="F21" s="16">
        <v>7.20892917200332E-2</v>
      </c>
      <c r="G21" s="16">
        <v>1.9609228636131828</v>
      </c>
      <c r="H21" s="16" t="s">
        <v>420</v>
      </c>
      <c r="I21" s="16">
        <v>0.26344909574456998</v>
      </c>
      <c r="J21" s="16">
        <v>0.30129551386693698</v>
      </c>
      <c r="K21" s="16">
        <v>0.355284437479152</v>
      </c>
      <c r="L21" s="16">
        <v>2.6384397107295999E-2</v>
      </c>
      <c r="M21" s="16">
        <v>1.184773898</v>
      </c>
      <c r="N21" s="16">
        <v>0.18423493768500401</v>
      </c>
      <c r="O21" s="16">
        <v>1.2202711401107E-2</v>
      </c>
      <c r="P21" s="16">
        <v>1.3318096036646E-2</v>
      </c>
      <c r="Q21" s="16">
        <v>2.3282479870934999E-2</v>
      </c>
      <c r="R21" s="16">
        <v>3.4167993072873E-2</v>
      </c>
      <c r="S21" s="16">
        <v>4.4789699522751997E-2</v>
      </c>
      <c r="T21" s="16">
        <v>0.98882854482469396</v>
      </c>
      <c r="U21" s="16">
        <v>1.6255708688809999E-2</v>
      </c>
      <c r="V21" s="16">
        <v>0.73786145774207401</v>
      </c>
      <c r="W21" s="16">
        <v>4.7548458213292497E-2</v>
      </c>
      <c r="X21" s="16" t="s">
        <v>420</v>
      </c>
      <c r="Y21" s="16" t="s">
        <v>420</v>
      </c>
      <c r="Z21" s="16" t="s">
        <v>420</v>
      </c>
      <c r="AA21" s="16" t="s">
        <v>420</v>
      </c>
      <c r="AB21" s="16" t="s">
        <v>420</v>
      </c>
      <c r="AC21" s="16" t="s">
        <v>422</v>
      </c>
      <c r="AD21" s="16" t="s">
        <v>422</v>
      </c>
      <c r="AE21" s="68"/>
      <c r="AF21" s="16">
        <v>4840.8382075797199</v>
      </c>
      <c r="AG21" s="16">
        <v>1150.7203231791</v>
      </c>
      <c r="AH21" s="16">
        <v>15081.3901511937</v>
      </c>
      <c r="AI21" s="16">
        <v>559.75594279999996</v>
      </c>
      <c r="AJ21" s="16" t="s">
        <v>422</v>
      </c>
      <c r="AK21" s="16" t="s">
        <v>422</v>
      </c>
      <c r="AL21" s="23" t="s">
        <v>45</v>
      </c>
    </row>
    <row r="22" spans="1:38" s="2" customFormat="1" ht="26.25" customHeight="1" thickBot="1" x14ac:dyDescent="0.3">
      <c r="A22" s="29" t="s">
        <v>49</v>
      </c>
      <c r="B22" s="29" t="s">
        <v>64</v>
      </c>
      <c r="C22" s="30" t="s">
        <v>65</v>
      </c>
      <c r="D22" s="31"/>
      <c r="E22" s="16">
        <v>1.9523969889442525</v>
      </c>
      <c r="F22" s="16">
        <v>3.1948634540501002E-2</v>
      </c>
      <c r="G22" s="16">
        <v>1.7662641640000001</v>
      </c>
      <c r="H22" s="16" t="s">
        <v>420</v>
      </c>
      <c r="I22" s="16">
        <v>0.10599456534958</v>
      </c>
      <c r="J22" s="16">
        <v>0.12328673291216299</v>
      </c>
      <c r="K22" s="16">
        <v>0.14799529786412799</v>
      </c>
      <c r="L22" s="16">
        <v>1.06288166693305E-2</v>
      </c>
      <c r="M22" s="16">
        <v>0.51328403586672422</v>
      </c>
      <c r="N22" s="16">
        <v>0.22082524148567201</v>
      </c>
      <c r="O22" s="16">
        <v>3.9989911394730003E-3</v>
      </c>
      <c r="P22" s="16">
        <v>1.4538144089513001E-2</v>
      </c>
      <c r="Q22" s="16">
        <v>9.4349204030960004E-3</v>
      </c>
      <c r="R22" s="16">
        <v>2.3275364437309001E-2</v>
      </c>
      <c r="S22" s="16">
        <v>3.1172819406229998E-2</v>
      </c>
      <c r="T22" s="16">
        <v>7.7045226092126995E-2</v>
      </c>
      <c r="U22" s="16">
        <v>7.5379626876060004E-3</v>
      </c>
      <c r="V22" s="16">
        <v>0.34453253596175298</v>
      </c>
      <c r="W22" s="16">
        <v>1.41832268986373E-2</v>
      </c>
      <c r="X22" s="16" t="s">
        <v>420</v>
      </c>
      <c r="Y22" s="16" t="s">
        <v>420</v>
      </c>
      <c r="Z22" s="16" t="s">
        <v>420</v>
      </c>
      <c r="AA22" s="16" t="s">
        <v>420</v>
      </c>
      <c r="AB22" s="16" t="s">
        <v>420</v>
      </c>
      <c r="AC22" s="16" t="s">
        <v>422</v>
      </c>
      <c r="AD22" s="16" t="s">
        <v>422</v>
      </c>
      <c r="AE22" s="68"/>
      <c r="AF22" s="16">
        <v>2428.4689393553967</v>
      </c>
      <c r="AG22" s="16">
        <v>513.67129</v>
      </c>
      <c r="AH22" s="16">
        <v>10363.8393665024</v>
      </c>
      <c r="AI22" s="16">
        <v>0</v>
      </c>
      <c r="AJ22" s="16">
        <v>1108.5719379999998</v>
      </c>
      <c r="AK22" s="16" t="s">
        <v>422</v>
      </c>
      <c r="AL22" s="23" t="s">
        <v>45</v>
      </c>
    </row>
    <row r="23" spans="1:38" s="2" customFormat="1" ht="26.25" customHeight="1" thickBot="1" x14ac:dyDescent="0.3">
      <c r="A23" s="29" t="s">
        <v>66</v>
      </c>
      <c r="B23" s="29" t="s">
        <v>387</v>
      </c>
      <c r="C23" s="30" t="s">
        <v>383</v>
      </c>
      <c r="D23" s="47"/>
      <c r="E23" s="16">
        <v>2.6683314707298567</v>
      </c>
      <c r="F23" s="16">
        <v>0.91158852000000001</v>
      </c>
      <c r="G23" s="16">
        <v>1.8791143229277109E-3</v>
      </c>
      <c r="H23" s="16">
        <v>8.3303729700000002E-4</v>
      </c>
      <c r="I23" s="16">
        <v>0.14965451999999999</v>
      </c>
      <c r="J23" s="16">
        <v>0.22456130000000002</v>
      </c>
      <c r="K23" s="16">
        <v>0.85261962000000002</v>
      </c>
      <c r="L23" s="16">
        <v>9.9146750000000006E-2</v>
      </c>
      <c r="M23" s="16">
        <v>3.2442850120238367</v>
      </c>
      <c r="N23" s="16">
        <v>6.8750000000000004E-5</v>
      </c>
      <c r="O23" s="16">
        <v>1.7717275350000001E-3</v>
      </c>
      <c r="P23" s="16" t="s">
        <v>420</v>
      </c>
      <c r="Q23" s="16" t="s">
        <v>420</v>
      </c>
      <c r="R23" s="16">
        <v>5.3454325200000003E-3</v>
      </c>
      <c r="S23" s="16">
        <v>0.24574272459999999</v>
      </c>
      <c r="T23" s="16">
        <v>7.4064737299999999E-3</v>
      </c>
      <c r="U23" s="16">
        <v>9.41582935E-4</v>
      </c>
      <c r="V23" s="16">
        <v>0.14674880350000002</v>
      </c>
      <c r="W23" s="16" t="s">
        <v>420</v>
      </c>
      <c r="X23" s="16">
        <v>3.028299841E-3</v>
      </c>
      <c r="Y23" s="16">
        <v>5.0162929199999992E-3</v>
      </c>
      <c r="Z23" s="16" t="s">
        <v>420</v>
      </c>
      <c r="AA23" s="16" t="s">
        <v>420</v>
      </c>
      <c r="AB23" s="16">
        <v>8.0445927610000006E-3</v>
      </c>
      <c r="AC23" s="16" t="s">
        <v>422</v>
      </c>
      <c r="AD23" s="16" t="s">
        <v>422</v>
      </c>
      <c r="AE23" s="68"/>
      <c r="AF23" s="16">
        <v>4625.4923814894109</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1.7672280331181158</v>
      </c>
      <c r="F24" s="16">
        <v>7.0414400700903698E-2</v>
      </c>
      <c r="G24" s="16">
        <v>0.89340292330910975</v>
      </c>
      <c r="H24" s="16" t="s">
        <v>420</v>
      </c>
      <c r="I24" s="16">
        <v>0.29726829475045452</v>
      </c>
      <c r="J24" s="16">
        <v>0.31996527509673689</v>
      </c>
      <c r="K24" s="16">
        <v>0.36023473594895999</v>
      </c>
      <c r="L24" s="16">
        <v>3.0236097615252078E-2</v>
      </c>
      <c r="M24" s="16">
        <v>1.0666114078228546</v>
      </c>
      <c r="N24" s="16">
        <v>0.130993900437404</v>
      </c>
      <c r="O24" s="16">
        <v>4.9859345929822996E-2</v>
      </c>
      <c r="P24" s="16">
        <v>9.4341147000399986E-3</v>
      </c>
      <c r="Q24" s="16">
        <v>1.5414859868816E-2</v>
      </c>
      <c r="R24" s="16">
        <v>8.7672374407293002E-2</v>
      </c>
      <c r="S24" s="16">
        <v>3.9520346196597E-2</v>
      </c>
      <c r="T24" s="16">
        <v>0.44796820231297502</v>
      </c>
      <c r="U24" s="16">
        <v>2.4473556514999002E-2</v>
      </c>
      <c r="V24" s="16">
        <v>1.9097269751119019</v>
      </c>
      <c r="W24" s="16">
        <v>6.8074859039225888E-2</v>
      </c>
      <c r="X24" s="16" t="s">
        <v>420</v>
      </c>
      <c r="Y24" s="16" t="s">
        <v>420</v>
      </c>
      <c r="Z24" s="16" t="s">
        <v>420</v>
      </c>
      <c r="AA24" s="16" t="s">
        <v>420</v>
      </c>
      <c r="AB24" s="16" t="s">
        <v>420</v>
      </c>
      <c r="AC24" s="16" t="s">
        <v>422</v>
      </c>
      <c r="AD24" s="16" t="s">
        <v>422</v>
      </c>
      <c r="AE24" s="68"/>
      <c r="AF24" s="16">
        <v>6152.856226291</v>
      </c>
      <c r="AG24" s="16">
        <v>157.01096000000001</v>
      </c>
      <c r="AH24" s="16">
        <v>17793.767609367977</v>
      </c>
      <c r="AI24" s="16">
        <v>3366.5564175900004</v>
      </c>
      <c r="AJ24" s="16" t="s">
        <v>422</v>
      </c>
      <c r="AK24" s="16" t="s">
        <v>422</v>
      </c>
      <c r="AL24" s="23" t="s">
        <v>45</v>
      </c>
    </row>
    <row r="25" spans="1:38" s="2" customFormat="1" ht="26.25" customHeight="1" thickBot="1" x14ac:dyDescent="0.3">
      <c r="A25" s="29" t="s">
        <v>69</v>
      </c>
      <c r="B25" s="29" t="s">
        <v>70</v>
      </c>
      <c r="C25" s="30" t="s">
        <v>71</v>
      </c>
      <c r="D25" s="31"/>
      <c r="E25" s="16">
        <v>1.184723843559355</v>
      </c>
      <c r="F25" s="16">
        <v>0.10703675949243063</v>
      </c>
      <c r="G25" s="16">
        <v>7.6385924400355507E-2</v>
      </c>
      <c r="H25" s="16" t="s">
        <v>420</v>
      </c>
      <c r="I25" s="16">
        <v>9.9142677766093906E-3</v>
      </c>
      <c r="J25" s="16">
        <v>1.3287385192196641E-2</v>
      </c>
      <c r="K25" s="16">
        <v>2.1157992495233591E-2</v>
      </c>
      <c r="L25" s="16">
        <v>7.4357008324570503E-3</v>
      </c>
      <c r="M25" s="16">
        <v>0.96244256235348635</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47555.081889987559</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7.9226859417246397E-3</v>
      </c>
      <c r="F26" s="16">
        <v>9.3771661907038825E-3</v>
      </c>
      <c r="G26" s="16">
        <v>8.7646800134666902E-4</v>
      </c>
      <c r="H26" s="16" t="s">
        <v>420</v>
      </c>
      <c r="I26" s="16">
        <v>1.6068600392086179E-4</v>
      </c>
      <c r="J26" s="16">
        <v>1.6068600392086179E-4</v>
      </c>
      <c r="K26" s="16">
        <v>1.6068600392086179E-4</v>
      </c>
      <c r="L26" s="16">
        <v>1.2051450264654399E-4</v>
      </c>
      <c r="M26" s="16">
        <v>0.26500516557419201</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169.2611574325841</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29.355267305449452</v>
      </c>
      <c r="F27" s="16">
        <v>5.4994066012713541</v>
      </c>
      <c r="G27" s="16">
        <v>4.4821259485030317E-2</v>
      </c>
      <c r="H27" s="16">
        <v>0.83853983060019266</v>
      </c>
      <c r="I27" s="16">
        <v>1.7447335312384615</v>
      </c>
      <c r="J27" s="16">
        <v>1.7447335312384615</v>
      </c>
      <c r="K27" s="16">
        <v>1.7447335312384615</v>
      </c>
      <c r="L27" s="16">
        <v>1.3867995466351191</v>
      </c>
      <c r="M27" s="16">
        <v>48.744433390069226</v>
      </c>
      <c r="N27" s="16">
        <v>2.8465305786336312E-2</v>
      </c>
      <c r="O27" s="16">
        <v>2.6162338578659581E-4</v>
      </c>
      <c r="P27" s="16">
        <v>1.737588020408817E-2</v>
      </c>
      <c r="Q27" s="16">
        <v>4.4039718205886357E-4</v>
      </c>
      <c r="R27" s="16">
        <v>2.1526639288252439E-2</v>
      </c>
      <c r="S27" s="16">
        <v>1.4663591098549903E-2</v>
      </c>
      <c r="T27" s="16">
        <v>2.2892373858613042E-3</v>
      </c>
      <c r="U27" s="16">
        <v>3.575475925445359E-4</v>
      </c>
      <c r="V27" s="16">
        <v>6.18730789725866E-2</v>
      </c>
      <c r="W27" s="16">
        <v>2.324862</v>
      </c>
      <c r="X27" s="16">
        <v>6.3878114925300003E-2</v>
      </c>
      <c r="Y27" s="16">
        <v>7.1988762583700003E-2</v>
      </c>
      <c r="Z27" s="16">
        <v>5.5760564350499996E-2</v>
      </c>
      <c r="AA27" s="16">
        <v>6.1298981023900002E-2</v>
      </c>
      <c r="AB27" s="16">
        <v>0.2529264228834</v>
      </c>
      <c r="AC27" s="16">
        <v>2.3248621000000001E-3</v>
      </c>
      <c r="AD27" s="16">
        <v>4.6585380000000002E-4</v>
      </c>
      <c r="AE27" s="68"/>
      <c r="AF27" s="16">
        <v>119744.2828267748</v>
      </c>
      <c r="AG27" s="16" t="s">
        <v>422</v>
      </c>
      <c r="AH27" s="16">
        <v>8.4113788699999997E-2</v>
      </c>
      <c r="AI27" s="16">
        <v>0</v>
      </c>
      <c r="AJ27" s="16">
        <v>0</v>
      </c>
      <c r="AK27" s="16" t="s">
        <v>422</v>
      </c>
      <c r="AL27" s="23" t="s">
        <v>45</v>
      </c>
    </row>
    <row r="28" spans="1:38" s="2" customFormat="1" ht="26.25" customHeight="1" thickBot="1" x14ac:dyDescent="0.3">
      <c r="A28" s="29" t="s">
        <v>74</v>
      </c>
      <c r="B28" s="29" t="s">
        <v>77</v>
      </c>
      <c r="C28" s="30" t="s">
        <v>78</v>
      </c>
      <c r="D28" s="31"/>
      <c r="E28" s="16">
        <v>8.4409119219864923</v>
      </c>
      <c r="F28" s="16">
        <v>0.93137548838063622</v>
      </c>
      <c r="G28" s="16">
        <v>1.0188224291385195E-2</v>
      </c>
      <c r="H28" s="16">
        <v>2.0563381063202338E-2</v>
      </c>
      <c r="I28" s="16">
        <v>0.75390762972048642</v>
      </c>
      <c r="J28" s="16">
        <v>0.75390762972048642</v>
      </c>
      <c r="K28" s="16">
        <v>0.75390762972048642</v>
      </c>
      <c r="L28" s="16">
        <v>0.59325976090943977</v>
      </c>
      <c r="M28" s="16">
        <v>6.7370069493284186</v>
      </c>
      <c r="N28" s="16">
        <v>9.7802790524546867E-4</v>
      </c>
      <c r="O28" s="16">
        <v>3.2597242843239326E-5</v>
      </c>
      <c r="P28" s="16">
        <v>3.1940675663781302E-3</v>
      </c>
      <c r="Q28" s="16">
        <v>6.3104564286436748E-5</v>
      </c>
      <c r="R28" s="16">
        <v>4.962623055539077E-3</v>
      </c>
      <c r="S28" s="16">
        <v>3.3336300679216134E-3</v>
      </c>
      <c r="T28" s="16">
        <v>1.6173779237358589E-4</v>
      </c>
      <c r="U28" s="16">
        <v>6.1014642886394858E-5</v>
      </c>
      <c r="V28" s="16">
        <v>1.0919938077549816E-2</v>
      </c>
      <c r="W28" s="16">
        <v>0.43358680000000005</v>
      </c>
      <c r="X28" s="16">
        <v>1.28061908082E-2</v>
      </c>
      <c r="Y28" s="16">
        <v>1.43694475282E-2</v>
      </c>
      <c r="Z28" s="16">
        <v>1.12501272234E-2</v>
      </c>
      <c r="AA28" s="16">
        <v>1.1971096636400001E-2</v>
      </c>
      <c r="AB28" s="16">
        <v>5.0396862196200001E-2</v>
      </c>
      <c r="AC28" s="16">
        <v>4.3358660000000001E-4</v>
      </c>
      <c r="AD28" s="16">
        <v>8.7813700000000003E-5</v>
      </c>
      <c r="AE28" s="68"/>
      <c r="AF28" s="16">
        <v>25182.169454177001</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45.791047093540293</v>
      </c>
      <c r="F29" s="16">
        <v>1.5523102926440626</v>
      </c>
      <c r="G29" s="16">
        <v>2.8425821704071201E-2</v>
      </c>
      <c r="H29" s="16">
        <v>2.3663489825497121E-2</v>
      </c>
      <c r="I29" s="16">
        <v>1.0098224315897197</v>
      </c>
      <c r="J29" s="16">
        <v>1.0098224315897197</v>
      </c>
      <c r="K29" s="16">
        <v>1.0098224315897197</v>
      </c>
      <c r="L29" s="16">
        <v>0.67258014331660998</v>
      </c>
      <c r="M29" s="16">
        <v>11.61822834896552</v>
      </c>
      <c r="N29" s="16">
        <v>8.1847206845159855E-4</v>
      </c>
      <c r="O29" s="16">
        <v>8.1602220009806755E-5</v>
      </c>
      <c r="P29" s="16">
        <v>8.6488538032696693E-3</v>
      </c>
      <c r="Q29" s="16">
        <v>1.6319658787745475E-4</v>
      </c>
      <c r="R29" s="16">
        <v>1.3870202358289179E-2</v>
      </c>
      <c r="S29" s="16">
        <v>9.3012161391029229E-3</v>
      </c>
      <c r="T29" s="16">
        <v>3.2652666217160823E-4</v>
      </c>
      <c r="U29" s="16">
        <v>1.6318873573529599E-4</v>
      </c>
      <c r="V29" s="16">
        <v>2.9373736868088519E-2</v>
      </c>
      <c r="W29" s="16">
        <v>0.40887430000000002</v>
      </c>
      <c r="X29" s="16">
        <v>6.0784040237000002E-3</v>
      </c>
      <c r="Y29" s="16">
        <v>3.68081132522E-2</v>
      </c>
      <c r="Z29" s="16">
        <v>4.1130533890200001E-2</v>
      </c>
      <c r="AA29" s="16">
        <v>9.4552951470999996E-3</v>
      </c>
      <c r="AB29" s="16">
        <v>9.3472346313200005E-2</v>
      </c>
      <c r="AC29" s="16">
        <v>3.788148E-4</v>
      </c>
      <c r="AD29" s="16">
        <v>7.8329299999999996E-5</v>
      </c>
      <c r="AE29" s="68"/>
      <c r="AF29" s="16">
        <v>69670.260834433197</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0.26604945657012563</v>
      </c>
      <c r="F30" s="16">
        <v>2.2727550992812851</v>
      </c>
      <c r="G30" s="16">
        <v>5.3283896568923203E-4</v>
      </c>
      <c r="H30" s="16">
        <v>2.0070321175612127E-3</v>
      </c>
      <c r="I30" s="16">
        <v>4.1735486103380744E-2</v>
      </c>
      <c r="J30" s="16">
        <v>4.1735486103380744E-2</v>
      </c>
      <c r="K30" s="16">
        <v>4.1735486103380744E-2</v>
      </c>
      <c r="L30" s="16">
        <v>7.31632917548883E-3</v>
      </c>
      <c r="M30" s="16">
        <v>12.60979030915769</v>
      </c>
      <c r="N30" s="16">
        <v>1.2935546718586236E-3</v>
      </c>
      <c r="O30" s="16">
        <v>1.1143081825731199E-3</v>
      </c>
      <c r="P30" s="16">
        <v>3.3686245596351516E-4</v>
      </c>
      <c r="Q30" s="16">
        <v>1.1615946757362593E-5</v>
      </c>
      <c r="R30" s="16">
        <v>4.9031526421918206E-3</v>
      </c>
      <c r="S30" s="16">
        <v>0.18896962552966498</v>
      </c>
      <c r="T30" s="16">
        <v>7.8277250905334807E-3</v>
      </c>
      <c r="U30" s="16">
        <v>1.1094548307394876E-3</v>
      </c>
      <c r="V30" s="16">
        <v>0.11052670391837764</v>
      </c>
      <c r="W30" s="16">
        <v>2.68562E-2</v>
      </c>
      <c r="X30" s="16">
        <v>3.3294848310000001E-4</v>
      </c>
      <c r="Y30" s="16">
        <v>4.8226278249999998E-4</v>
      </c>
      <c r="Z30" s="16">
        <v>2.4201294719999999E-4</v>
      </c>
      <c r="AA30" s="16">
        <v>5.4673568080000005E-4</v>
      </c>
      <c r="AB30" s="16">
        <v>1.6039598936000003E-3</v>
      </c>
      <c r="AC30" s="16">
        <v>2.6855900000000002E-5</v>
      </c>
      <c r="AD30" s="16">
        <v>1.33533E-5</v>
      </c>
      <c r="AE30" s="68"/>
      <c r="AF30" s="16">
        <v>1704.4530417787</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1.7583266766797503</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81.587131461678155</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0.70018953696899289</v>
      </c>
      <c r="J32" s="16">
        <v>1.257205072389409</v>
      </c>
      <c r="K32" s="16">
        <v>1.7105190102471828</v>
      </c>
      <c r="L32" s="16">
        <v>7.7057529587997359E-2</v>
      </c>
      <c r="M32" s="16" t="s">
        <v>422</v>
      </c>
      <c r="N32" s="16">
        <v>1.5204073898261068</v>
      </c>
      <c r="O32" s="16">
        <v>7.4852565554971873E-3</v>
      </c>
      <c r="P32" s="16">
        <v>0</v>
      </c>
      <c r="Q32" s="16">
        <v>1.7755697478449642E-2</v>
      </c>
      <c r="R32" s="16">
        <v>0.55866187265457434</v>
      </c>
      <c r="S32" s="16">
        <v>12.192601433868811</v>
      </c>
      <c r="T32" s="16">
        <v>9.1339399296662196E-2</v>
      </c>
      <c r="U32" s="16">
        <v>1.4003790739379851E-2</v>
      </c>
      <c r="V32" s="16">
        <v>5.4995255284955507</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63881.773138267803</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0.36705637137082892</v>
      </c>
      <c r="J33" s="16">
        <v>0.67973402105709146</v>
      </c>
      <c r="K33" s="16">
        <v>1.3594680421141829</v>
      </c>
      <c r="L33" s="16">
        <v>1.4410361246410323E-2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63881.773138267803</v>
      </c>
      <c r="AL33" s="23" t="s">
        <v>407</v>
      </c>
    </row>
    <row r="34" spans="1:38" s="2" customFormat="1" ht="26.25" customHeight="1" thickBot="1" x14ac:dyDescent="0.3">
      <c r="A34" s="29" t="s">
        <v>66</v>
      </c>
      <c r="B34" s="29" t="s">
        <v>89</v>
      </c>
      <c r="C34" s="30" t="s">
        <v>90</v>
      </c>
      <c r="D34" s="31"/>
      <c r="E34" s="16">
        <v>1.6114925237</v>
      </c>
      <c r="F34" s="16">
        <v>9.0877916350000004E-2</v>
      </c>
      <c r="G34" s="16">
        <v>3.0916096110000001E-3</v>
      </c>
      <c r="H34" s="16">
        <v>3.0916096100000001E-4</v>
      </c>
      <c r="I34" s="16">
        <v>0.2415048251183331</v>
      </c>
      <c r="J34" s="16">
        <v>0.36588645261993252</v>
      </c>
      <c r="K34" s="16">
        <v>0.83052453344133725</v>
      </c>
      <c r="L34" s="16">
        <v>1.918920002986E-2</v>
      </c>
      <c r="M34" s="16">
        <v>0.58030360395300007</v>
      </c>
      <c r="N34" s="16">
        <v>0.153111111111111</v>
      </c>
      <c r="O34" s="16">
        <v>3.0916100000000002E-4</v>
      </c>
      <c r="P34" s="16" t="s">
        <v>420</v>
      </c>
      <c r="Q34" s="16" t="s">
        <v>420</v>
      </c>
      <c r="R34" s="16">
        <v>1.5458056000000001E-3</v>
      </c>
      <c r="S34" s="16">
        <v>3.0449406953333398</v>
      </c>
      <c r="T34" s="16">
        <v>2.1641270000000001E-3</v>
      </c>
      <c r="U34" s="16">
        <v>3.0916100000000002E-4</v>
      </c>
      <c r="V34" s="16">
        <v>3.0916096999999997E-2</v>
      </c>
      <c r="W34" s="16" t="s">
        <v>420</v>
      </c>
      <c r="X34" s="16">
        <v>1.6476477000000002E-3</v>
      </c>
      <c r="Y34" s="16">
        <v>1.6476477000000002E-3</v>
      </c>
      <c r="Z34" s="16">
        <v>6.2688570000000001E-4</v>
      </c>
      <c r="AA34" s="16" t="s">
        <v>420</v>
      </c>
      <c r="AB34" s="16">
        <v>3.9221812999999999E-3</v>
      </c>
      <c r="AC34" s="16" t="s">
        <v>422</v>
      </c>
      <c r="AD34" s="16" t="s">
        <v>422</v>
      </c>
      <c r="AE34" s="68"/>
      <c r="AF34" s="16">
        <v>1307.1016274195099</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3.2348247309202178</v>
      </c>
      <c r="F35" s="16">
        <v>0.12152523901870745</v>
      </c>
      <c r="G35" s="16">
        <v>1.0779636244022903</v>
      </c>
      <c r="H35" s="16">
        <v>4.8193458218261207E-4</v>
      </c>
      <c r="I35" s="16">
        <v>0.10471746963820702</v>
      </c>
      <c r="J35" s="16">
        <v>0.11053510684032969</v>
      </c>
      <c r="K35" s="16">
        <v>0.11635274404245224</v>
      </c>
      <c r="L35" s="16">
        <v>3.9094674462229639E-2</v>
      </c>
      <c r="M35" s="16">
        <v>0.63246635276327656</v>
      </c>
      <c r="N35" s="16">
        <v>5.3500586152060497E-3</v>
      </c>
      <c r="O35" s="16">
        <v>5.7476536832606006E-4</v>
      </c>
      <c r="P35" s="16">
        <v>2.3569532531592203E-3</v>
      </c>
      <c r="Q35" s="16">
        <v>4.2654095798218307E-3</v>
      </c>
      <c r="R35" s="16" t="s">
        <v>420</v>
      </c>
      <c r="S35" s="16">
        <v>4.2654095798218307E-3</v>
      </c>
      <c r="T35" s="16">
        <v>0.12246692835177891</v>
      </c>
      <c r="U35" s="16">
        <v>1.0700117230411962E-2</v>
      </c>
      <c r="V35" s="16">
        <v>2.6352698007975441E-2</v>
      </c>
      <c r="W35" s="16" t="s">
        <v>420</v>
      </c>
      <c r="X35" s="16">
        <v>2.01177492650512E-3</v>
      </c>
      <c r="Y35" s="16">
        <v>2.00170316581666E-3</v>
      </c>
      <c r="Z35" s="16">
        <v>7.6774773312946007E-4</v>
      </c>
      <c r="AA35" s="16" t="s">
        <v>420</v>
      </c>
      <c r="AB35" s="16">
        <v>4.7812258254514807E-3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3.4692020074977923</v>
      </c>
      <c r="F36" s="16">
        <v>0.14688026197393106</v>
      </c>
      <c r="G36" s="16">
        <v>0.30264966884935984</v>
      </c>
      <c r="H36" s="16">
        <v>7.5662417212339964E-4</v>
      </c>
      <c r="I36" s="16">
        <v>0.11195891974855857</v>
      </c>
      <c r="J36" s="16">
        <v>0.11817885973458965</v>
      </c>
      <c r="K36" s="16">
        <v>0.12439879972062058</v>
      </c>
      <c r="L36" s="16">
        <v>3.9348714354850906E-2</v>
      </c>
      <c r="M36" s="16">
        <v>0.69443228492292208</v>
      </c>
      <c r="N36" s="16">
        <v>9.8361142376040007E-3</v>
      </c>
      <c r="O36" s="16">
        <v>7.5662417212347998E-4</v>
      </c>
      <c r="P36" s="16">
        <v>2.2698725163700002E-3</v>
      </c>
      <c r="Q36" s="16">
        <v>3.0264966884940001E-3</v>
      </c>
      <c r="R36" s="16">
        <v>3.7831208606169901E-3</v>
      </c>
      <c r="S36" s="16">
        <v>6.6582927146859219E-2</v>
      </c>
      <c r="T36" s="16">
        <v>7.5662417212339877E-2</v>
      </c>
      <c r="U36" s="16">
        <v>7.5662417212340001E-3</v>
      </c>
      <c r="V36" s="16">
        <v>9.0794900654807956E-2</v>
      </c>
      <c r="W36" s="16" t="s">
        <v>420</v>
      </c>
      <c r="X36" s="16">
        <v>8.4150150089217E-4</v>
      </c>
      <c r="Y36" s="16">
        <v>7.0380125529165001E-4</v>
      </c>
      <c r="Z36" s="16">
        <v>3.5190062764580001E-4</v>
      </c>
      <c r="AA36" s="16">
        <v>1.5300027283E-7</v>
      </c>
      <c r="AB36" s="16">
        <v>1.89735638410275E-3</v>
      </c>
      <c r="AC36" s="16" t="s">
        <v>422</v>
      </c>
      <c r="AD36" s="16" t="s">
        <v>422</v>
      </c>
      <c r="AE36" s="68"/>
      <c r="AF36" s="16">
        <v>5336.7899237493002</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0.43440131218735767</v>
      </c>
      <c r="F37" s="16">
        <v>2.05326459749729E-2</v>
      </c>
      <c r="G37" s="16" t="s">
        <v>420</v>
      </c>
      <c r="H37" s="16" t="s">
        <v>420</v>
      </c>
      <c r="I37" s="16">
        <v>1.3688386900000001E-3</v>
      </c>
      <c r="J37" s="16">
        <v>1.3688386900000001E-3</v>
      </c>
      <c r="K37" s="16">
        <v>1.3688386900000001E-3</v>
      </c>
      <c r="L37" s="16">
        <v>9.5818708300000001E-5</v>
      </c>
      <c r="M37" s="16">
        <v>6.1436986344268071E-2</v>
      </c>
      <c r="N37" s="16">
        <v>2.3070315E-6</v>
      </c>
      <c r="O37" s="16">
        <v>3.8450525000000002E-7</v>
      </c>
      <c r="P37" s="16">
        <v>1.5380210000000001E-4</v>
      </c>
      <c r="Q37" s="16">
        <v>1.8456251999999999E-4</v>
      </c>
      <c r="R37" s="16">
        <v>1.1688959599999999E-6</v>
      </c>
      <c r="S37" s="16">
        <v>1.16889596E-7</v>
      </c>
      <c r="T37" s="16">
        <v>7.8439071000000003E-7</v>
      </c>
      <c r="U37" s="16">
        <v>1.7225835199999999E-5</v>
      </c>
      <c r="V37" s="16">
        <v>2.3070315E-6</v>
      </c>
      <c r="W37" s="16" t="s">
        <v>422</v>
      </c>
      <c r="X37" s="16" t="s">
        <v>422</v>
      </c>
      <c r="Y37" s="16" t="s">
        <v>422</v>
      </c>
      <c r="Z37" s="16" t="s">
        <v>422</v>
      </c>
      <c r="AA37" s="16" t="s">
        <v>422</v>
      </c>
      <c r="AB37" s="16" t="s">
        <v>422</v>
      </c>
      <c r="AC37" s="16" t="s">
        <v>422</v>
      </c>
      <c r="AD37" s="16" t="s">
        <v>422</v>
      </c>
      <c r="AE37" s="68"/>
      <c r="AF37" s="16" t="s">
        <v>422</v>
      </c>
      <c r="AG37" s="16" t="s">
        <v>422</v>
      </c>
      <c r="AH37" s="16">
        <v>1937.0420999999999</v>
      </c>
      <c r="AI37" s="16" t="s">
        <v>422</v>
      </c>
      <c r="AJ37" s="16" t="s">
        <v>422</v>
      </c>
      <c r="AK37" s="16" t="s">
        <v>422</v>
      </c>
      <c r="AL37" s="23" t="s">
        <v>45</v>
      </c>
    </row>
    <row r="38" spans="1:38" s="2" customFormat="1" ht="26.25" customHeight="1" thickBot="1" x14ac:dyDescent="0.3">
      <c r="A38" s="29" t="s">
        <v>66</v>
      </c>
      <c r="B38" s="29" t="s">
        <v>97</v>
      </c>
      <c r="C38" s="30" t="s">
        <v>98</v>
      </c>
      <c r="D38" s="33"/>
      <c r="E38" s="16">
        <v>2.1606484300000002</v>
      </c>
      <c r="F38" s="16">
        <v>0.15322078</v>
      </c>
      <c r="G38" s="16">
        <v>1.2897578770000001E-3</v>
      </c>
      <c r="H38" s="16">
        <v>5.8215561330000009E-4</v>
      </c>
      <c r="I38" s="16">
        <v>0.10621733261759998</v>
      </c>
      <c r="J38" s="16">
        <v>0.11406538580099999</v>
      </c>
      <c r="K38" s="16">
        <v>0.14753738131599997</v>
      </c>
      <c r="L38" s="16">
        <v>6.1111086617599994E-2</v>
      </c>
      <c r="M38" s="16">
        <v>0.96041596000000007</v>
      </c>
      <c r="N38" s="16">
        <v>2.7699919999999995E-6</v>
      </c>
      <c r="O38" s="16">
        <v>9.9199284380000006E-4</v>
      </c>
      <c r="P38" s="16" t="s">
        <v>420</v>
      </c>
      <c r="Q38" s="16" t="s">
        <v>420</v>
      </c>
      <c r="R38" s="16">
        <v>4.0262616874999994E-3</v>
      </c>
      <c r="S38" s="16">
        <v>0.14238494897000004</v>
      </c>
      <c r="T38" s="16">
        <v>5.1684514325000012E-3</v>
      </c>
      <c r="U38" s="16">
        <v>6.6954756779999999E-4</v>
      </c>
      <c r="V38" s="16">
        <v>8.5755704540000005E-2</v>
      </c>
      <c r="W38" s="16" t="s">
        <v>420</v>
      </c>
      <c r="X38" s="16">
        <v>2.0009601955000003E-3</v>
      </c>
      <c r="Y38" s="16">
        <v>3.3206737934999998E-3</v>
      </c>
      <c r="Z38" s="16" t="s">
        <v>420</v>
      </c>
      <c r="AA38" s="16" t="s">
        <v>420</v>
      </c>
      <c r="AB38" s="16">
        <v>5.3216339889999992E-3</v>
      </c>
      <c r="AC38" s="16" t="s">
        <v>422</v>
      </c>
      <c r="AD38" s="16" t="s">
        <v>422</v>
      </c>
      <c r="AE38" s="68"/>
      <c r="AF38" s="16">
        <v>3170.826507388073</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2.2128650010550004</v>
      </c>
      <c r="F39" s="16">
        <v>0.20754142179599996</v>
      </c>
      <c r="G39" s="16">
        <v>0.96583016776899999</v>
      </c>
      <c r="H39" s="16">
        <v>1.5925928059999999E-3</v>
      </c>
      <c r="I39" s="16">
        <v>5.5140331177999997E-2</v>
      </c>
      <c r="J39" s="16">
        <v>5.6298899074999999E-2</v>
      </c>
      <c r="K39" s="16">
        <v>5.7051999971000002E-2</v>
      </c>
      <c r="L39" s="16">
        <v>1.14119016067E-2</v>
      </c>
      <c r="M39" s="16">
        <v>1.4502314007639998</v>
      </c>
      <c r="N39" s="16">
        <v>3.8414613849156995E-2</v>
      </c>
      <c r="O39" s="16">
        <v>4.211132545100001E-3</v>
      </c>
      <c r="P39" s="16">
        <v>9.026338290599999E-3</v>
      </c>
      <c r="Q39" s="16">
        <v>4.11639510938E-2</v>
      </c>
      <c r="R39" s="16">
        <v>4.1087659095252992E-2</v>
      </c>
      <c r="S39" s="16">
        <v>3.7824597827925299E-2</v>
      </c>
      <c r="T39" s="16">
        <v>5.7597308630092985E-2</v>
      </c>
      <c r="U39" s="16">
        <v>1.9179416438200002E-3</v>
      </c>
      <c r="V39" s="16">
        <v>6.8733583004157023E-2</v>
      </c>
      <c r="W39" s="16">
        <v>0.12202429274900001</v>
      </c>
      <c r="X39" s="16">
        <v>7.6808595320264975E-2</v>
      </c>
      <c r="Y39" s="16">
        <v>8.6717156834747997E-2</v>
      </c>
      <c r="Z39" s="16">
        <v>5.7545633846448001E-2</v>
      </c>
      <c r="AA39" s="16">
        <v>2.8907336415947994E-2</v>
      </c>
      <c r="AB39" s="16">
        <v>0.24997872243131</v>
      </c>
      <c r="AC39" s="16">
        <v>4.0994862664000001E-2</v>
      </c>
      <c r="AD39" s="16">
        <v>3.9054631157709997E-2</v>
      </c>
      <c r="AE39" s="68"/>
      <c r="AF39" s="16">
        <v>10401.530936540999</v>
      </c>
      <c r="AG39" s="16">
        <v>0</v>
      </c>
      <c r="AH39" s="16">
        <v>41477.8822932326</v>
      </c>
      <c r="AI39" s="16">
        <v>411.43284879999999</v>
      </c>
      <c r="AJ39" s="16">
        <v>1455.383</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7.2413889376</v>
      </c>
      <c r="F41" s="16">
        <v>5.7568148384000004</v>
      </c>
      <c r="G41" s="16">
        <v>9.7424978336999999</v>
      </c>
      <c r="H41" s="16">
        <v>0.56541345435799995</v>
      </c>
      <c r="I41" s="16">
        <v>7.1959480336776327</v>
      </c>
      <c r="J41" s="16">
        <v>7.3392584936776331</v>
      </c>
      <c r="K41" s="16">
        <v>7.7651149376776329</v>
      </c>
      <c r="L41" s="16">
        <v>0.74341253058979229</v>
      </c>
      <c r="M41" s="16">
        <v>39.833914870999998</v>
      </c>
      <c r="N41" s="16">
        <v>0.54899609597900001</v>
      </c>
      <c r="O41" s="16">
        <v>0.13459066001200001</v>
      </c>
      <c r="P41" s="16">
        <v>3.8079891104000001E-2</v>
      </c>
      <c r="Q41" s="16">
        <v>1.6534151309E-2</v>
      </c>
      <c r="R41" s="16">
        <v>0.27738429326000003</v>
      </c>
      <c r="S41" s="16">
        <v>0.112874340172</v>
      </c>
      <c r="T41" s="16">
        <v>4.8156176544999998E-2</v>
      </c>
      <c r="U41" s="16">
        <v>1.1666561480999999E-2</v>
      </c>
      <c r="V41" s="16">
        <v>5.7725470017080003</v>
      </c>
      <c r="W41" s="16">
        <v>6.8293430610000003</v>
      </c>
      <c r="X41" s="16">
        <v>1.4628069909520001</v>
      </c>
      <c r="Y41" s="16">
        <v>1.4665684559029999</v>
      </c>
      <c r="Z41" s="16">
        <v>0.64531062080599999</v>
      </c>
      <c r="AA41" s="16">
        <v>0.84284957231500002</v>
      </c>
      <c r="AB41" s="16">
        <v>4.4175356403799997</v>
      </c>
      <c r="AC41" s="16">
        <v>5.2370549395999999E-2</v>
      </c>
      <c r="AD41" s="16">
        <v>0.46660434464400002</v>
      </c>
      <c r="AE41" s="68"/>
      <c r="AF41" s="16">
        <v>86025.113450000004</v>
      </c>
      <c r="AG41" s="16">
        <v>2742.3885260000002</v>
      </c>
      <c r="AH41" s="16">
        <v>84091.901905043997</v>
      </c>
      <c r="AI41" s="16">
        <v>10134.05372</v>
      </c>
      <c r="AJ41" s="16" t="s">
        <v>422</v>
      </c>
      <c r="AK41" s="16" t="s">
        <v>422</v>
      </c>
      <c r="AL41" s="23" t="s">
        <v>45</v>
      </c>
    </row>
    <row r="42" spans="1:38" s="2" customFormat="1" ht="26.25" customHeight="1" thickBot="1" x14ac:dyDescent="0.3">
      <c r="A42" s="29" t="s">
        <v>66</v>
      </c>
      <c r="B42" s="29" t="s">
        <v>103</v>
      </c>
      <c r="C42" s="30" t="s">
        <v>104</v>
      </c>
      <c r="D42" s="31"/>
      <c r="E42" s="16">
        <v>0.12019899000000001</v>
      </c>
      <c r="F42" s="16">
        <v>0.70676402000000005</v>
      </c>
      <c r="G42" s="16">
        <v>1.9868000000000002E-4</v>
      </c>
      <c r="H42" s="16">
        <v>1.5326000000000001E-4</v>
      </c>
      <c r="I42" s="16">
        <v>4.7192200000000005E-3</v>
      </c>
      <c r="J42" s="16">
        <v>5.0154300000000004E-3</v>
      </c>
      <c r="K42" s="16">
        <v>5.3469199999999998E-3</v>
      </c>
      <c r="L42" s="16">
        <v>6.4193999999999992E-4</v>
      </c>
      <c r="M42" s="16">
        <v>8.074050269999999</v>
      </c>
      <c r="N42" s="16">
        <v>3.2096399999999997E-4</v>
      </c>
      <c r="O42" s="16">
        <v>1.4180240000000001E-4</v>
      </c>
      <c r="P42" s="16" t="s">
        <v>420</v>
      </c>
      <c r="Q42" s="16" t="s">
        <v>420</v>
      </c>
      <c r="R42" s="16">
        <v>1.2073299999999999E-3</v>
      </c>
      <c r="S42" s="16">
        <v>3.7159999999999999E-2</v>
      </c>
      <c r="T42" s="16">
        <v>1.0074999999999999E-3</v>
      </c>
      <c r="U42" s="16">
        <v>1.3474200000000001E-4</v>
      </c>
      <c r="V42" s="16">
        <v>1.8700000000000001E-2</v>
      </c>
      <c r="W42" s="16" t="s">
        <v>420</v>
      </c>
      <c r="X42" s="16">
        <v>4.5400600000000002E-4</v>
      </c>
      <c r="Y42" s="16">
        <v>4.6924800000000002E-4</v>
      </c>
      <c r="Z42" s="16" t="s">
        <v>420</v>
      </c>
      <c r="AA42" s="16" t="s">
        <v>420</v>
      </c>
      <c r="AB42" s="16">
        <v>9.2325399999999998E-4</v>
      </c>
      <c r="AC42" s="16" t="s">
        <v>422</v>
      </c>
      <c r="AD42" s="16" t="s">
        <v>422</v>
      </c>
      <c r="AE42" s="68"/>
      <c r="AF42" s="16">
        <v>632.56614197814474</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1.8582889059050001</v>
      </c>
      <c r="F43" s="16">
        <v>0.59770686534500006</v>
      </c>
      <c r="G43" s="16">
        <v>4.033467308834001</v>
      </c>
      <c r="H43" s="16">
        <v>1.7476566839999999E-2</v>
      </c>
      <c r="I43" s="16">
        <v>0.42180343711699997</v>
      </c>
      <c r="J43" s="16">
        <v>0.50305355990300005</v>
      </c>
      <c r="K43" s="16">
        <v>0.51601547595800001</v>
      </c>
      <c r="L43" s="16">
        <v>4.2619840999100003E-2</v>
      </c>
      <c r="M43" s="16">
        <v>3.2627423450740003</v>
      </c>
      <c r="N43" s="16">
        <v>0.30972825178318997</v>
      </c>
      <c r="O43" s="16">
        <v>1.1460542612768999E-2</v>
      </c>
      <c r="P43" s="16">
        <v>1.05420428462E-2</v>
      </c>
      <c r="Q43" s="16">
        <v>1.2296790687901999E-2</v>
      </c>
      <c r="R43" s="16">
        <v>0.14379122781429998</v>
      </c>
      <c r="S43" s="16">
        <v>5.6760977807810004E-2</v>
      </c>
      <c r="T43" s="16">
        <v>1.1605464174422151</v>
      </c>
      <c r="U43" s="16">
        <v>3.2377301086020001E-3</v>
      </c>
      <c r="V43" s="16">
        <v>0.65825841938707008</v>
      </c>
      <c r="W43" s="16">
        <v>0.64707114171000002</v>
      </c>
      <c r="X43" s="16">
        <v>0.17826012969884</v>
      </c>
      <c r="Y43" s="16">
        <v>0.2287755230121</v>
      </c>
      <c r="Z43" s="16">
        <v>0.10393924345620001</v>
      </c>
      <c r="AA43" s="16">
        <v>7.3519182631000005E-2</v>
      </c>
      <c r="AB43" s="16">
        <v>0.58449407882236992</v>
      </c>
      <c r="AC43" s="16">
        <v>3.1758640810000001E-3</v>
      </c>
      <c r="AD43" s="16">
        <v>0.20398785174189998</v>
      </c>
      <c r="AE43" s="68"/>
      <c r="AF43" s="16">
        <v>11769.944477555904</v>
      </c>
      <c r="AG43" s="16">
        <v>1199.9066</v>
      </c>
      <c r="AH43" s="16">
        <v>5455.6735519439999</v>
      </c>
      <c r="AI43" s="16">
        <v>800.07864440000003</v>
      </c>
      <c r="AJ43" s="16" t="s">
        <v>422</v>
      </c>
      <c r="AK43" s="16" t="s">
        <v>422</v>
      </c>
      <c r="AL43" s="23" t="s">
        <v>45</v>
      </c>
    </row>
    <row r="44" spans="1:38" s="2" customFormat="1" ht="26.25" customHeight="1" thickBot="1" x14ac:dyDescent="0.3">
      <c r="A44" s="29" t="s">
        <v>66</v>
      </c>
      <c r="B44" s="29" t="s">
        <v>107</v>
      </c>
      <c r="C44" s="30" t="s">
        <v>108</v>
      </c>
      <c r="D44" s="31"/>
      <c r="E44" s="16">
        <v>3.7832179799999999</v>
      </c>
      <c r="F44" s="16">
        <v>0.83400389000000008</v>
      </c>
      <c r="G44" s="16">
        <v>1.7149274499999999E-3</v>
      </c>
      <c r="H44" s="16">
        <v>7.7551013399999999E-4</v>
      </c>
      <c r="I44" s="16">
        <v>0.12699784945000001</v>
      </c>
      <c r="J44" s="16">
        <v>0.14449616944999999</v>
      </c>
      <c r="K44" s="16">
        <v>0.32141769945000004</v>
      </c>
      <c r="L44" s="16">
        <v>6.4865498219999998E-2</v>
      </c>
      <c r="M44" s="16">
        <v>1.9162481000000002</v>
      </c>
      <c r="N44" s="16">
        <v>5.0271359999999998E-5</v>
      </c>
      <c r="O44" s="16">
        <v>3.3166548449999993E-3</v>
      </c>
      <c r="P44" s="16" t="s">
        <v>420</v>
      </c>
      <c r="Q44" s="16" t="s">
        <v>420</v>
      </c>
      <c r="R44" s="16">
        <v>9.3434524999999984E-3</v>
      </c>
      <c r="S44" s="16">
        <v>0.44253985657</v>
      </c>
      <c r="T44" s="16">
        <v>1.1198309238999999E-2</v>
      </c>
      <c r="U44" s="16">
        <v>8.8086980000000011E-4</v>
      </c>
      <c r="V44" s="16">
        <v>0.25490329940000001</v>
      </c>
      <c r="W44" s="16" t="s">
        <v>420</v>
      </c>
      <c r="X44" s="16">
        <v>2.81804575E-3</v>
      </c>
      <c r="Y44" s="16">
        <v>4.7171326499999998E-3</v>
      </c>
      <c r="Z44" s="16" t="s">
        <v>420</v>
      </c>
      <c r="AA44" s="16" t="s">
        <v>420</v>
      </c>
      <c r="AB44" s="16">
        <v>7.5351783999999993E-3</v>
      </c>
      <c r="AC44" s="16" t="s">
        <v>420</v>
      </c>
      <c r="AD44" s="16" t="s">
        <v>422</v>
      </c>
      <c r="AE44" s="68"/>
      <c r="AF44" s="16">
        <v>4226.6863967419777</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0.25351847097140301</v>
      </c>
      <c r="F45" s="16">
        <v>9.3779717167652103E-3</v>
      </c>
      <c r="G45" s="16">
        <v>7.7052554552704905E-2</v>
      </c>
      <c r="H45" s="16">
        <v>3.8526277276352503E-5</v>
      </c>
      <c r="I45" s="16">
        <v>7.6762276466784104E-3</v>
      </c>
      <c r="J45" s="16">
        <v>8.1026847381605507E-3</v>
      </c>
      <c r="K45" s="16">
        <v>8.5291418296426797E-3</v>
      </c>
      <c r="L45" s="16">
        <v>2.68667967788376E-3</v>
      </c>
      <c r="M45" s="16">
        <v>4.8124136093225897E-2</v>
      </c>
      <c r="N45" s="16">
        <v>3.8526277276351999E-4</v>
      </c>
      <c r="O45" s="16">
        <v>3.8526277276350003E-5</v>
      </c>
      <c r="P45" s="16">
        <v>1.9263138638175999E-4</v>
      </c>
      <c r="Q45" s="16">
        <v>1.9263138638175999E-4</v>
      </c>
      <c r="R45" s="16" t="s">
        <v>420</v>
      </c>
      <c r="S45" s="16">
        <v>1.9263138638175999E-4</v>
      </c>
      <c r="T45" s="16">
        <v>2.6968394093446999E-4</v>
      </c>
      <c r="U45" s="16">
        <v>7.7052554552704995E-4</v>
      </c>
      <c r="V45" s="16">
        <v>1.9263138638176201E-3</v>
      </c>
      <c r="W45" s="16" t="s">
        <v>420</v>
      </c>
      <c r="X45" s="16">
        <v>1.6509137709722001E-4</v>
      </c>
      <c r="Y45" s="16">
        <v>1.6509137709722001E-4</v>
      </c>
      <c r="Z45" s="16">
        <v>6.2812873061249998E-5</v>
      </c>
      <c r="AA45" s="16" t="s">
        <v>420</v>
      </c>
      <c r="AB45" s="16">
        <v>3.9299562725568998E-4</v>
      </c>
      <c r="AC45" s="16" t="s">
        <v>422</v>
      </c>
      <c r="AD45" s="16" t="s">
        <v>422</v>
      </c>
      <c r="AE45" s="68"/>
      <c r="AF45" s="16">
        <v>2324.4522364659001</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0.42922984843739898</v>
      </c>
      <c r="F47" s="16">
        <v>7.6590792038351979E-2</v>
      </c>
      <c r="G47" s="16">
        <v>1.335561711408016E-2</v>
      </c>
      <c r="H47" s="16">
        <v>4.8837809000000003E-6</v>
      </c>
      <c r="I47" s="16">
        <v>7.2194683221992297E-3</v>
      </c>
      <c r="J47" s="16">
        <v>7.3130463091992297E-3</v>
      </c>
      <c r="K47" s="16">
        <v>7.9277196291992306E-3</v>
      </c>
      <c r="L47" s="16">
        <v>4.8676505286994196E-3</v>
      </c>
      <c r="M47" s="16">
        <v>2.3868852708420851</v>
      </c>
      <c r="N47" s="16">
        <v>3.4370000000000003E-8</v>
      </c>
      <c r="O47" s="16">
        <v>9.4069040999999989E-6</v>
      </c>
      <c r="P47" s="16" t="s">
        <v>420</v>
      </c>
      <c r="Q47" s="16" t="s">
        <v>420</v>
      </c>
      <c r="R47" s="16">
        <v>5.1794210999999996E-5</v>
      </c>
      <c r="S47" s="16">
        <v>1.6430775999999999E-3</v>
      </c>
      <c r="T47" s="16">
        <v>4.4395822E-5</v>
      </c>
      <c r="U47" s="16">
        <v>6.7231340999999997E-6</v>
      </c>
      <c r="V47" s="16">
        <v>8.1282820999999995E-4</v>
      </c>
      <c r="W47" s="16" t="s">
        <v>420</v>
      </c>
      <c r="X47" s="16">
        <v>1.8157829E-5</v>
      </c>
      <c r="Y47" s="16">
        <v>2.7454386000000001E-5</v>
      </c>
      <c r="Z47" s="16" t="s">
        <v>420</v>
      </c>
      <c r="AA47" s="16" t="s">
        <v>420</v>
      </c>
      <c r="AB47" s="16">
        <v>4.5612214999999998E-5</v>
      </c>
      <c r="AC47" s="16" t="s">
        <v>422</v>
      </c>
      <c r="AD47" s="16" t="s">
        <v>422</v>
      </c>
      <c r="AE47" s="68"/>
      <c r="AF47" s="16">
        <v>1322.1922752679018</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1270</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1380.6391680000002</v>
      </c>
      <c r="AL51" s="23" t="s">
        <v>435</v>
      </c>
    </row>
    <row r="52" spans="1:38" s="2" customFormat="1" ht="26.25" customHeight="1" thickBot="1" x14ac:dyDescent="0.3">
      <c r="A52" s="29" t="s">
        <v>115</v>
      </c>
      <c r="B52" s="29" t="s">
        <v>125</v>
      </c>
      <c r="C52" s="30" t="s">
        <v>386</v>
      </c>
      <c r="D52" s="31"/>
      <c r="E52" s="16" t="s">
        <v>422</v>
      </c>
      <c r="F52" s="16">
        <v>4.3047310000000003</v>
      </c>
      <c r="G52" s="16">
        <v>3.2238267655134199E-4</v>
      </c>
      <c r="H52" s="16" t="s">
        <v>422</v>
      </c>
      <c r="I52" s="16">
        <v>0.14980307825</v>
      </c>
      <c r="J52" s="16">
        <v>0.30291659999999998</v>
      </c>
      <c r="K52" s="16">
        <v>0.428008795</v>
      </c>
      <c r="L52" s="16">
        <v>2.9960615649999998E-4</v>
      </c>
      <c r="M52" s="16" t="s">
        <v>420</v>
      </c>
      <c r="N52" s="16">
        <v>0.148310369881198</v>
      </c>
      <c r="O52" s="16">
        <v>3.6468813874365999E-2</v>
      </c>
      <c r="P52" s="16">
        <v>2.4295634578215999E-2</v>
      </c>
      <c r="Q52" s="16">
        <v>2.4211312522323999E-2</v>
      </c>
      <c r="R52" s="16">
        <v>0.10095556355617001</v>
      </c>
      <c r="S52" s="16">
        <v>0.124468274418509</v>
      </c>
      <c r="T52" s="16">
        <v>2.8486566440310268</v>
      </c>
      <c r="U52" s="16">
        <v>7.5802736514950005E-3</v>
      </c>
      <c r="V52" s="16">
        <v>0.66604443320829798</v>
      </c>
      <c r="W52" s="16">
        <v>7.2164846000000005E-2</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0.79995897000000005</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0.90633439178707764</v>
      </c>
      <c r="AL53" s="23" t="s">
        <v>129</v>
      </c>
    </row>
    <row r="54" spans="1:38" s="2" customFormat="1" ht="37.5" customHeight="1" thickBot="1" x14ac:dyDescent="0.3">
      <c r="A54" s="29" t="s">
        <v>115</v>
      </c>
      <c r="B54" s="29" t="s">
        <v>130</v>
      </c>
      <c r="C54" s="30" t="s">
        <v>131</v>
      </c>
      <c r="D54" s="31"/>
      <c r="E54" s="16" t="s">
        <v>422</v>
      </c>
      <c r="F54" s="16">
        <v>1.9600272797282501</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415044.00000000006</v>
      </c>
      <c r="AL54" s="23" t="s">
        <v>438</v>
      </c>
    </row>
    <row r="55" spans="1:38" s="2" customFormat="1" ht="26.25" customHeight="1" thickBot="1" x14ac:dyDescent="0.3">
      <c r="A55" s="29" t="s">
        <v>115</v>
      </c>
      <c r="B55" s="29" t="s">
        <v>132</v>
      </c>
      <c r="C55" s="30" t="s">
        <v>133</v>
      </c>
      <c r="D55" s="31"/>
      <c r="E55" s="16">
        <v>4.0215687333134582E-2</v>
      </c>
      <c r="F55" s="16">
        <v>0.10287226907867326</v>
      </c>
      <c r="G55" s="16">
        <v>1.6961835149979416</v>
      </c>
      <c r="H55" s="16" t="s">
        <v>420</v>
      </c>
      <c r="I55" s="16">
        <v>5.7717939999999995E-2</v>
      </c>
      <c r="J55" s="16">
        <v>5.7717939999999995E-2</v>
      </c>
      <c r="K55" s="16">
        <v>5.7717939999999995E-2</v>
      </c>
      <c r="L55" s="16">
        <v>4.6174352000000002E-2</v>
      </c>
      <c r="M55" s="16">
        <v>0.17495958198979791</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481.21873003899998</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0.32144963893883144</v>
      </c>
      <c r="F59" s="16">
        <v>4.1246999999999999E-2</v>
      </c>
      <c r="G59" s="16">
        <v>0.2639386267246791</v>
      </c>
      <c r="H59" s="16" t="s">
        <v>423</v>
      </c>
      <c r="I59" s="16">
        <v>5.6313245917100518E-2</v>
      </c>
      <c r="J59" s="16">
        <v>7.0533116127386386E-2</v>
      </c>
      <c r="K59" s="16">
        <v>7.8314086264429317E-2</v>
      </c>
      <c r="L59" s="16">
        <v>1.57677088567881E-4</v>
      </c>
      <c r="M59" s="16">
        <v>1.2487665947288399E-2</v>
      </c>
      <c r="N59" s="16">
        <v>0.30908536322298796</v>
      </c>
      <c r="O59" s="16">
        <v>9.5502301457813008E-2</v>
      </c>
      <c r="P59" s="16">
        <v>1.7502611580000001E-2</v>
      </c>
      <c r="Q59" s="16">
        <v>2.5816866525912998E-2</v>
      </c>
      <c r="R59" s="16">
        <v>3.2570488003691001E-2</v>
      </c>
      <c r="S59" s="16" t="s">
        <v>423</v>
      </c>
      <c r="T59" s="16">
        <v>2.782003061986E-3</v>
      </c>
      <c r="U59" s="16">
        <v>1.6748357200000001</v>
      </c>
      <c r="V59" s="16" t="s">
        <v>423</v>
      </c>
      <c r="W59" s="16">
        <v>6.587819E-3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439.18792999999999</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7.4051820839657806E-2</v>
      </c>
      <c r="J61" s="16">
        <v>0.740518208396578</v>
      </c>
      <c r="K61" s="16">
        <v>2.45362373451559</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1853061.6247664115</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0.42267100000000002</v>
      </c>
      <c r="F63" s="16">
        <v>1.2352970000000001</v>
      </c>
      <c r="G63" s="16">
        <v>8.8606929999999995</v>
      </c>
      <c r="H63" s="16" t="s">
        <v>420</v>
      </c>
      <c r="I63" s="16">
        <v>0.54655598864007682</v>
      </c>
      <c r="J63" s="16">
        <v>0.58646002242443229</v>
      </c>
      <c r="K63" s="16">
        <v>0.75872990872137891</v>
      </c>
      <c r="L63" s="16">
        <v>1.530356768192215E-3</v>
      </c>
      <c r="M63" s="16">
        <v>4.1028284685859875</v>
      </c>
      <c r="N63" s="16">
        <v>1.8431099999999999E-2</v>
      </c>
      <c r="O63" s="16">
        <v>6.1437000000000002E-3</v>
      </c>
      <c r="P63" s="16">
        <v>1.22874E-4</v>
      </c>
      <c r="Q63" s="16">
        <v>1.63832E-3</v>
      </c>
      <c r="R63" s="16">
        <v>2.0479000000000001E-3</v>
      </c>
      <c r="S63" s="16" t="s">
        <v>420</v>
      </c>
      <c r="T63" s="16">
        <v>1.22874E-4</v>
      </c>
      <c r="U63" s="16">
        <v>8.1916000000000003E-2</v>
      </c>
      <c r="V63" s="16" t="s">
        <v>420</v>
      </c>
      <c r="W63" s="16">
        <v>6.2140720000000003E-2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t="s">
        <v>423</v>
      </c>
      <c r="F64" s="16" t="s">
        <v>423</v>
      </c>
      <c r="G64" s="16" t="s">
        <v>420</v>
      </c>
      <c r="H64" s="16" t="s">
        <v>420</v>
      </c>
      <c r="I64" s="16" t="s">
        <v>423</v>
      </c>
      <c r="J64" s="16" t="s">
        <v>423</v>
      </c>
      <c r="K64" s="16" t="s">
        <v>423</v>
      </c>
      <c r="L64" s="16" t="s">
        <v>423</v>
      </c>
      <c r="M64" s="16" t="s">
        <v>420</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712.51300000000003</v>
      </c>
      <c r="AL64" s="23" t="s">
        <v>154</v>
      </c>
    </row>
    <row r="65" spans="1:38" s="2" customFormat="1" ht="26.25" customHeight="1" thickBot="1" x14ac:dyDescent="0.3">
      <c r="A65" s="29" t="s">
        <v>49</v>
      </c>
      <c r="B65" s="29" t="s">
        <v>155</v>
      </c>
      <c r="C65" s="30" t="s">
        <v>156</v>
      </c>
      <c r="D65" s="31"/>
      <c r="E65" s="16" t="s">
        <v>423</v>
      </c>
      <c r="F65" s="16" t="s">
        <v>422</v>
      </c>
      <c r="G65" s="16" t="s">
        <v>422</v>
      </c>
      <c r="H65" s="16" t="s">
        <v>423</v>
      </c>
      <c r="I65" s="16" t="s">
        <v>423</v>
      </c>
      <c r="J65" s="16" t="s">
        <v>423</v>
      </c>
      <c r="K65" s="16" t="s">
        <v>423</v>
      </c>
      <c r="L65" s="16" t="s">
        <v>423</v>
      </c>
      <c r="M65" s="16" t="s">
        <v>423</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1199.0205000000001</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3.8957434128481398E-2</v>
      </c>
      <c r="F68" s="16" t="s">
        <v>422</v>
      </c>
      <c r="G68" s="16">
        <v>0.59633999999999998</v>
      </c>
      <c r="H68" s="16" t="s">
        <v>422</v>
      </c>
      <c r="I68" s="16" t="s">
        <v>423</v>
      </c>
      <c r="J68" s="16" t="s">
        <v>423</v>
      </c>
      <c r="K68" s="16" t="s">
        <v>423</v>
      </c>
      <c r="L68" s="16" t="s">
        <v>423</v>
      </c>
      <c r="M68" s="16">
        <v>1.6142206398015099E-3</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7.3889748934383999</v>
      </c>
      <c r="F70" s="16">
        <v>11.83453269</v>
      </c>
      <c r="G70" s="16">
        <v>4.7968424291861309</v>
      </c>
      <c r="H70" s="16">
        <v>0.75129924471299081</v>
      </c>
      <c r="I70" s="16">
        <v>0.18146744680000002</v>
      </c>
      <c r="J70" s="16">
        <v>0.32675816079999997</v>
      </c>
      <c r="K70" s="16">
        <v>0.40525720699999995</v>
      </c>
      <c r="L70" s="16">
        <v>2.6425378504399997E-2</v>
      </c>
      <c r="M70" s="16">
        <v>1.8378778543922725</v>
      </c>
      <c r="N70" s="16" t="s">
        <v>420</v>
      </c>
      <c r="O70" s="16" t="s">
        <v>420</v>
      </c>
      <c r="P70" s="16">
        <v>0.21698582999999999</v>
      </c>
      <c r="Q70" s="16" t="s">
        <v>420</v>
      </c>
      <c r="R70" s="16" t="s">
        <v>420</v>
      </c>
      <c r="S70" s="16" t="s">
        <v>420</v>
      </c>
      <c r="T70" s="16">
        <v>0.79800000000000004</v>
      </c>
      <c r="U70" s="16" t="s">
        <v>420</v>
      </c>
      <c r="V70" s="16">
        <v>6.0999999999999999E-2</v>
      </c>
      <c r="W70" s="16">
        <v>0.13123373899999999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4.4556987461649173</v>
      </c>
      <c r="F72" s="16">
        <v>0.8115502</v>
      </c>
      <c r="G72" s="16">
        <v>5.34149235415632</v>
      </c>
      <c r="H72" s="16">
        <v>9.5000000000000001E-2</v>
      </c>
      <c r="I72" s="16">
        <v>0.57068404461048627</v>
      </c>
      <c r="J72" s="16">
        <v>0.68368453727507417</v>
      </c>
      <c r="K72" s="16">
        <v>0.73414925546000009</v>
      </c>
      <c r="L72" s="16">
        <v>0.12930567602859849</v>
      </c>
      <c r="M72" s="16">
        <v>170.59234178403113</v>
      </c>
      <c r="N72" s="16">
        <v>20.368038992469618</v>
      </c>
      <c r="O72" s="16">
        <v>0.211881614</v>
      </c>
      <c r="P72" s="16">
        <v>0.13922562399999999</v>
      </c>
      <c r="Q72" s="16">
        <v>3.7194426000000003E-2</v>
      </c>
      <c r="R72" s="16">
        <v>0.84349633999999996</v>
      </c>
      <c r="S72" s="16">
        <v>0.79455603411087805</v>
      </c>
      <c r="T72" s="16">
        <v>0.54775624000000001</v>
      </c>
      <c r="U72" s="16">
        <v>2.0600832000000003E-2</v>
      </c>
      <c r="V72" s="16">
        <v>2.0181364400000001</v>
      </c>
      <c r="W72" s="16">
        <v>4.8828449300000001</v>
      </c>
      <c r="X72" s="16">
        <v>7.6220000000000003E-3</v>
      </c>
      <c r="Y72" s="16">
        <v>2.0178000000000001E-2</v>
      </c>
      <c r="Z72" s="16">
        <v>3.5379999999999999E-3</v>
      </c>
      <c r="AA72" s="16">
        <v>1.0023000000000001E-2</v>
      </c>
      <c r="AB72" s="16">
        <v>4.1361000000000002E-2</v>
      </c>
      <c r="AC72" s="16">
        <v>0.17745470199999999</v>
      </c>
      <c r="AD72" s="16" t="s">
        <v>422</v>
      </c>
      <c r="AE72" s="68"/>
      <c r="AF72" s="16" t="s">
        <v>422</v>
      </c>
      <c r="AG72" s="16" t="s">
        <v>422</v>
      </c>
      <c r="AH72" s="16" t="s">
        <v>422</v>
      </c>
      <c r="AI72" s="16" t="s">
        <v>422</v>
      </c>
      <c r="AJ72" s="16" t="s">
        <v>422</v>
      </c>
      <c r="AK72" s="16">
        <v>5305.7610000000004</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2.4451608718508801E-2</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3.8251295999999897E-6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423</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0.40617945116798632</v>
      </c>
      <c r="F80" s="16">
        <v>0.54694520000000002</v>
      </c>
      <c r="G80" s="16">
        <v>3.4606057289618604</v>
      </c>
      <c r="H80" s="16" t="s">
        <v>420</v>
      </c>
      <c r="I80" s="16">
        <v>2.7846307197638958E-2</v>
      </c>
      <c r="J80" s="16">
        <v>3.9398648875128124E-2</v>
      </c>
      <c r="K80" s="16">
        <v>4.2246750000000007E-2</v>
      </c>
      <c r="L80" s="16">
        <v>3.3951356984116998E-5</v>
      </c>
      <c r="M80" s="16">
        <v>0.12715151735137101</v>
      </c>
      <c r="N80" s="16">
        <v>4.6602102260536995</v>
      </c>
      <c r="O80" s="16">
        <v>0.110828136695788</v>
      </c>
      <c r="P80" s="16">
        <v>0.11003625586445</v>
      </c>
      <c r="Q80" s="16">
        <v>1.296061196232055</v>
      </c>
      <c r="R80" s="16">
        <v>1.3749090953216001E-2</v>
      </c>
      <c r="S80" s="16">
        <v>0.81675449404020395</v>
      </c>
      <c r="T80" s="16">
        <v>0.213530049756255</v>
      </c>
      <c r="U80" s="16">
        <v>0.20430000000000001</v>
      </c>
      <c r="V80" s="16">
        <v>10.868562364425028</v>
      </c>
      <c r="W80" s="16">
        <v>0.28121068300000002</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8.5188348674063597E-3</v>
      </c>
      <c r="J81" s="16">
        <v>4.2393516062159013E-2</v>
      </c>
      <c r="K81" s="16">
        <v>0.1368617247790106</v>
      </c>
      <c r="L81" s="16">
        <v>5.3268176287379999E-6</v>
      </c>
      <c r="M81" s="16">
        <v>0.14599999999999999</v>
      </c>
      <c r="N81" s="16">
        <v>0.4883808</v>
      </c>
      <c r="O81" s="16">
        <v>9.2629600000000006E-3</v>
      </c>
      <c r="P81" s="16" t="s">
        <v>420</v>
      </c>
      <c r="Q81" s="16">
        <v>1.9849200000000001E-2</v>
      </c>
      <c r="R81" s="16">
        <v>0.2187494428</v>
      </c>
      <c r="S81" s="16">
        <v>1.1999999999999999E-3</v>
      </c>
      <c r="T81" s="16" t="s">
        <v>420</v>
      </c>
      <c r="U81" s="16" t="s">
        <v>420</v>
      </c>
      <c r="V81" s="16">
        <v>1.204600652190172</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8.0854703765682103</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6117440</v>
      </c>
      <c r="AL82" s="23" t="s">
        <v>431</v>
      </c>
    </row>
    <row r="83" spans="1:38" s="2" customFormat="1" ht="26.25" customHeight="1" thickBot="1" x14ac:dyDescent="0.3">
      <c r="A83" s="29" t="s">
        <v>49</v>
      </c>
      <c r="B83" s="100" t="s">
        <v>205</v>
      </c>
      <c r="C83" s="35" t="s">
        <v>206</v>
      </c>
      <c r="D83" s="31"/>
      <c r="E83" s="16">
        <v>5.3724000000000001E-2</v>
      </c>
      <c r="F83" s="16">
        <v>3.8051663999999999E-2</v>
      </c>
      <c r="G83" s="16">
        <v>5.0566999999999994E-2</v>
      </c>
      <c r="H83" s="16" t="s">
        <v>420</v>
      </c>
      <c r="I83" s="16">
        <v>4.7748891400000012E-3</v>
      </c>
      <c r="J83" s="16">
        <v>4.7748891400000012E-3</v>
      </c>
      <c r="K83" s="16">
        <v>6.8212701999999986E-2</v>
      </c>
      <c r="L83" s="16">
        <v>1.3369689592E-5</v>
      </c>
      <c r="M83" s="16">
        <v>0.11732000000000001</v>
      </c>
      <c r="N83" s="16" t="s">
        <v>422</v>
      </c>
      <c r="O83" s="16" t="s">
        <v>422</v>
      </c>
      <c r="P83" s="16" t="s">
        <v>422</v>
      </c>
      <c r="Q83" s="16" t="s">
        <v>422</v>
      </c>
      <c r="R83" s="16" t="s">
        <v>422</v>
      </c>
      <c r="S83" s="16" t="s">
        <v>422</v>
      </c>
      <c r="T83" s="16" t="s">
        <v>422</v>
      </c>
      <c r="U83" s="16" t="s">
        <v>422</v>
      </c>
      <c r="V83" s="16" t="s">
        <v>422</v>
      </c>
      <c r="W83" s="16">
        <v>1.6647603E-2</v>
      </c>
      <c r="X83" s="16">
        <v>1.8927188844884799E-3</v>
      </c>
      <c r="Y83" s="16">
        <v>4.0305080760223298E-4</v>
      </c>
      <c r="Z83" s="16">
        <v>1.9019839457221901E-6</v>
      </c>
      <c r="AA83" s="16">
        <v>1.9019839457221901E-6</v>
      </c>
      <c r="AB83" s="16">
        <v>2.2995736599821601E-3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0.1675676600618235</v>
      </c>
      <c r="F85" s="16">
        <v>18.427806074263064</v>
      </c>
      <c r="G85" s="16">
        <v>5.4187773407712489E-4</v>
      </c>
      <c r="H85" s="16">
        <v>2.1380000000000001E-3</v>
      </c>
      <c r="I85" s="16" t="s">
        <v>422</v>
      </c>
      <c r="J85" s="16" t="s">
        <v>422</v>
      </c>
      <c r="K85" s="16" t="s">
        <v>422</v>
      </c>
      <c r="L85" s="16" t="s">
        <v>422</v>
      </c>
      <c r="M85" s="16">
        <v>4.5097308029687699E-2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0.90277284658447099</v>
      </c>
      <c r="G86" s="16" t="s">
        <v>420</v>
      </c>
      <c r="H86" s="16" t="s">
        <v>420</v>
      </c>
      <c r="I86" s="16" t="s">
        <v>422</v>
      </c>
      <c r="J86" s="16" t="s">
        <v>422</v>
      </c>
      <c r="K86" s="16" t="s">
        <v>422</v>
      </c>
      <c r="L86" s="16" t="s">
        <v>422</v>
      </c>
      <c r="M86" s="16" t="s">
        <v>422</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0.46707405340784702</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1.5914538997985637E-2</v>
      </c>
      <c r="F88" s="16">
        <v>3.4999271450091016</v>
      </c>
      <c r="G88" s="16">
        <v>3.1429108804435883E-3</v>
      </c>
      <c r="H88" s="16">
        <v>1.7799699999999998E-2</v>
      </c>
      <c r="I88" s="16" t="s">
        <v>422</v>
      </c>
      <c r="J88" s="16" t="s">
        <v>422</v>
      </c>
      <c r="K88" s="16" t="s">
        <v>422</v>
      </c>
      <c r="L88" s="16" t="s">
        <v>422</v>
      </c>
      <c r="M88" s="16">
        <v>5.8780898868090806E-2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1.635E-3</v>
      </c>
      <c r="F89" s="16">
        <v>5.3077098749999996</v>
      </c>
      <c r="G89" s="16">
        <v>1.06E-3</v>
      </c>
      <c r="H89" s="16">
        <v>1.1000000000000001E-3</v>
      </c>
      <c r="I89" s="16" t="s">
        <v>422</v>
      </c>
      <c r="J89" s="16" t="s">
        <v>422</v>
      </c>
      <c r="K89" s="16" t="s">
        <v>422</v>
      </c>
      <c r="L89" s="16" t="s">
        <v>422</v>
      </c>
      <c r="M89" s="16">
        <v>5.1999999999999998E-3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2.2897054373779997</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2.2116341645987775E-2</v>
      </c>
      <c r="F91" s="16">
        <v>7.6472526691126808E-2</v>
      </c>
      <c r="G91" s="16">
        <v>2.3969429052132099E-3</v>
      </c>
      <c r="H91" s="16">
        <v>0.2382346814669683</v>
      </c>
      <c r="I91" s="16">
        <v>0.36987397805618838</v>
      </c>
      <c r="J91" s="16">
        <v>0.4079552100403373</v>
      </c>
      <c r="K91" s="16">
        <v>0.415820675004133</v>
      </c>
      <c r="L91" s="16">
        <v>1.4789238068040099E-3</v>
      </c>
      <c r="M91" s="16">
        <v>0.67636378471406577</v>
      </c>
      <c r="N91" s="16">
        <v>0.62389746134819379</v>
      </c>
      <c r="O91" s="16">
        <v>0.10890471752019606</v>
      </c>
      <c r="P91" s="16">
        <v>1.749350049347E-3</v>
      </c>
      <c r="Q91" s="16">
        <v>1.1335094653090001E-3</v>
      </c>
      <c r="R91" s="16">
        <v>0.19019790390535835</v>
      </c>
      <c r="S91" s="16">
        <v>7.5839363807543201</v>
      </c>
      <c r="T91" s="16">
        <v>0.35040011661158826</v>
      </c>
      <c r="U91" s="16">
        <v>4.2059343029818778E-2</v>
      </c>
      <c r="V91" s="16">
        <v>4.3858140831370278</v>
      </c>
      <c r="W91" s="16">
        <v>1.21722124016791E-3</v>
      </c>
      <c r="X91" s="16">
        <v>1.3511155765863799E-3</v>
      </c>
      <c r="Y91" s="16">
        <v>5.4774955807555901E-4</v>
      </c>
      <c r="Z91" s="16">
        <v>5.4774955807555901E-4</v>
      </c>
      <c r="AA91" s="16">
        <v>5.4774955807555901E-4</v>
      </c>
      <c r="AB91" s="16">
        <v>2.9943642508130598E-3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4.9413125390794293E-3</v>
      </c>
      <c r="F92" s="16" t="s">
        <v>422</v>
      </c>
      <c r="G92" s="16">
        <v>1.8239436619718301E-4</v>
      </c>
      <c r="H92" s="16" t="s">
        <v>422</v>
      </c>
      <c r="I92" s="16" t="s">
        <v>422</v>
      </c>
      <c r="J92" s="16" t="s">
        <v>422</v>
      </c>
      <c r="K92" s="16" t="s">
        <v>422</v>
      </c>
      <c r="L92" s="16" t="s">
        <v>422</v>
      </c>
      <c r="M92" s="16">
        <v>2.74004210526316E-3</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8.7649450129217293E-2</v>
      </c>
      <c r="F93" s="16">
        <v>1.98019792419031</v>
      </c>
      <c r="G93" s="16">
        <v>1.7132298286817241E-2</v>
      </c>
      <c r="H93" s="16" t="s">
        <v>420</v>
      </c>
      <c r="I93" s="16">
        <v>2.5493909635848414E-2</v>
      </c>
      <c r="J93" s="16">
        <v>7.262511759344549E-2</v>
      </c>
      <c r="K93" s="16">
        <v>0.10166721555138256</v>
      </c>
      <c r="L93" s="16">
        <v>6.2334641519999999E-7</v>
      </c>
      <c r="M93" s="16">
        <v>0.1040473805191757</v>
      </c>
      <c r="N93" s="16" t="s">
        <v>420</v>
      </c>
      <c r="O93" s="16" t="s">
        <v>422</v>
      </c>
      <c r="P93" s="16" t="s">
        <v>420</v>
      </c>
      <c r="Q93" s="16" t="s">
        <v>422</v>
      </c>
      <c r="R93" s="16" t="s">
        <v>422</v>
      </c>
      <c r="S93" s="16" t="s">
        <v>422</v>
      </c>
      <c r="T93" s="16" t="s">
        <v>422</v>
      </c>
      <c r="U93" s="16" t="s">
        <v>422</v>
      </c>
      <c r="V93" s="16" t="s">
        <v>422</v>
      </c>
      <c r="W93" s="16">
        <v>1.669678E-3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8.95232256134052E-2</v>
      </c>
      <c r="F95" s="16" t="s">
        <v>422</v>
      </c>
      <c r="G95" s="16">
        <v>5.5241845176369798E-2</v>
      </c>
      <c r="H95" s="16" t="s">
        <v>422</v>
      </c>
      <c r="I95" s="16" t="s">
        <v>423</v>
      </c>
      <c r="J95" s="16" t="s">
        <v>423</v>
      </c>
      <c r="K95" s="16" t="s">
        <v>423</v>
      </c>
      <c r="L95" s="16" t="s">
        <v>423</v>
      </c>
      <c r="M95" s="16">
        <v>0.440324732289059</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5.5025552984141503E-2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0.225424981069138</v>
      </c>
      <c r="F98" s="16" t="s">
        <v>423</v>
      </c>
      <c r="G98" s="16">
        <v>2.37E-5</v>
      </c>
      <c r="H98" s="16" t="s">
        <v>422</v>
      </c>
      <c r="I98" s="16">
        <v>0.16044306973842312</v>
      </c>
      <c r="J98" s="16">
        <v>0.1648331851593626</v>
      </c>
      <c r="K98" s="16">
        <v>0.17357149986917822</v>
      </c>
      <c r="L98" s="16">
        <v>4.4924059526758501E-4</v>
      </c>
      <c r="M98" s="16">
        <v>3.2699999999999998E-4</v>
      </c>
      <c r="N98" s="16">
        <v>2.3102197253650298</v>
      </c>
      <c r="O98" s="16">
        <v>1.2756844567741E-2</v>
      </c>
      <c r="P98" s="16">
        <v>1.1556844567741E-2</v>
      </c>
      <c r="Q98" s="16">
        <v>3.0047795876126999E-2</v>
      </c>
      <c r="R98" s="16">
        <v>5.5560999999999999E-2</v>
      </c>
      <c r="S98" s="16">
        <v>0.132903712529025</v>
      </c>
      <c r="T98" s="16">
        <v>4.1177218159997996E-2</v>
      </c>
      <c r="U98" s="16" t="s">
        <v>420</v>
      </c>
      <c r="V98" s="16" t="s">
        <v>420</v>
      </c>
      <c r="W98" s="16">
        <v>0.41879325700800002</v>
      </c>
      <c r="X98" s="16">
        <v>1.4219999999999999E-7</v>
      </c>
      <c r="Y98" s="16" t="s">
        <v>420</v>
      </c>
      <c r="Z98" s="16">
        <v>1.4219999999999999E-7</v>
      </c>
      <c r="AA98" s="16">
        <v>1.4219999999999999E-7</v>
      </c>
      <c r="AB98" s="16">
        <v>4.2660000000000002E-7</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7.2073230670000002E-2</v>
      </c>
      <c r="F99" s="16">
        <v>3.9072753869999999</v>
      </c>
      <c r="G99" s="16" t="s">
        <v>422</v>
      </c>
      <c r="H99" s="16">
        <v>2.3499073369999999</v>
      </c>
      <c r="I99" s="16">
        <v>8.7746231999999993E-2</v>
      </c>
      <c r="J99" s="16">
        <v>0.13482957600000001</v>
      </c>
      <c r="K99" s="16">
        <v>0.29534097599999998</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253.928</v>
      </c>
      <c r="AL99" s="23" t="s">
        <v>239</v>
      </c>
    </row>
    <row r="100" spans="1:38" s="2" customFormat="1" ht="26.25" customHeight="1" thickBot="1" x14ac:dyDescent="0.3">
      <c r="A100" s="29" t="s">
        <v>237</v>
      </c>
      <c r="B100" s="29" t="s">
        <v>240</v>
      </c>
      <c r="C100" s="30" t="s">
        <v>402</v>
      </c>
      <c r="D100" s="33"/>
      <c r="E100" s="16">
        <v>0.15711402029999999</v>
      </c>
      <c r="F100" s="16">
        <v>6.8766008640000003</v>
      </c>
      <c r="G100" s="16" t="s">
        <v>422</v>
      </c>
      <c r="H100" s="16">
        <v>5.3816281730000002</v>
      </c>
      <c r="I100" s="16">
        <v>0.15953763459999998</v>
      </c>
      <c r="J100" s="16">
        <v>0.2409660019</v>
      </c>
      <c r="K100" s="16">
        <v>0.52495725230000001</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1058.1189999999999</v>
      </c>
      <c r="AL100" s="23" t="s">
        <v>239</v>
      </c>
    </row>
    <row r="101" spans="1:38" s="2" customFormat="1" ht="26.25" customHeight="1" thickBot="1" x14ac:dyDescent="0.3">
      <c r="A101" s="29" t="s">
        <v>237</v>
      </c>
      <c r="B101" s="29" t="s">
        <v>241</v>
      </c>
      <c r="C101" s="30" t="s">
        <v>242</v>
      </c>
      <c r="D101" s="33"/>
      <c r="E101" s="16">
        <v>7.3772400000000004E-4</v>
      </c>
      <c r="F101" s="16">
        <v>1.7152082999999999E-2</v>
      </c>
      <c r="G101" s="16" t="s">
        <v>422</v>
      </c>
      <c r="H101" s="16">
        <v>4.3124829589999997E-2</v>
      </c>
      <c r="I101" s="16">
        <v>1.2292800000000001E-4</v>
      </c>
      <c r="J101" s="16">
        <v>3.6878399999999998E-4</v>
      </c>
      <c r="K101" s="16">
        <v>8.6049599999999998E-4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61.476999999999997</v>
      </c>
      <c r="AL101" s="23" t="s">
        <v>239</v>
      </c>
    </row>
    <row r="102" spans="1:38" s="2" customFormat="1" ht="26.25" customHeight="1" thickBot="1" x14ac:dyDescent="0.3">
      <c r="A102" s="29" t="s">
        <v>237</v>
      </c>
      <c r="B102" s="29" t="s">
        <v>243</v>
      </c>
      <c r="C102" s="30" t="s">
        <v>380</v>
      </c>
      <c r="D102" s="33"/>
      <c r="E102" s="16">
        <v>2.768433424E-2</v>
      </c>
      <c r="F102" s="16">
        <v>1.728966502</v>
      </c>
      <c r="G102" s="16" t="s">
        <v>422</v>
      </c>
      <c r="H102" s="16">
        <v>15.94028945</v>
      </c>
      <c r="I102" s="16">
        <v>3.8519887000000003E-2</v>
      </c>
      <c r="J102" s="16">
        <v>0.55034337349999995</v>
      </c>
      <c r="K102" s="16">
        <v>3.6618288350000006</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5911.165</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1.9185599999999999E-3</v>
      </c>
      <c r="F104" s="16">
        <v>9.9765119999999999E-3</v>
      </c>
      <c r="G104" s="16" t="s">
        <v>422</v>
      </c>
      <c r="H104" s="16">
        <v>2.5550424540000002E-2</v>
      </c>
      <c r="I104" s="16">
        <v>3.03772E-4</v>
      </c>
      <c r="J104" s="16">
        <v>9.1131600000000001E-4</v>
      </c>
      <c r="K104" s="16">
        <v>2.1264040000000001E-3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15.988</v>
      </c>
      <c r="AL104" s="23" t="s">
        <v>239</v>
      </c>
    </row>
    <row r="105" spans="1:38" s="2" customFormat="1" ht="26.25" customHeight="1" thickBot="1" x14ac:dyDescent="0.3">
      <c r="A105" s="29" t="s">
        <v>237</v>
      </c>
      <c r="B105" s="29" t="s">
        <v>248</v>
      </c>
      <c r="C105" s="30" t="s">
        <v>249</v>
      </c>
      <c r="D105" s="33"/>
      <c r="E105" s="16">
        <v>1.0362E-2</v>
      </c>
      <c r="F105" s="16">
        <v>0.28821328800000001</v>
      </c>
      <c r="G105" s="16" t="s">
        <v>422</v>
      </c>
      <c r="H105" s="16">
        <v>0.12874110557499999</v>
      </c>
      <c r="I105" s="16">
        <v>3.3083280000000001E-3</v>
      </c>
      <c r="J105" s="16">
        <v>5.211144E-3</v>
      </c>
      <c r="K105" s="16">
        <v>1.1330495999999999E-2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41.448</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4.0168381310000001E-2</v>
      </c>
      <c r="F107" s="16">
        <v>1.49195871</v>
      </c>
      <c r="G107" s="16" t="s">
        <v>422</v>
      </c>
      <c r="H107" s="16">
        <v>1.1165242950000001</v>
      </c>
      <c r="I107" s="16">
        <v>2.7245088000000001E-2</v>
      </c>
      <c r="J107" s="16">
        <v>0.36326784000000001</v>
      </c>
      <c r="K107" s="16">
        <v>1.7255222400000001</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9042.1740000000009</v>
      </c>
      <c r="AL107" s="23" t="s">
        <v>239</v>
      </c>
    </row>
    <row r="108" spans="1:38" s="2" customFormat="1" ht="26.25" customHeight="1" thickBot="1" x14ac:dyDescent="0.3">
      <c r="A108" s="29" t="s">
        <v>237</v>
      </c>
      <c r="B108" s="29" t="s">
        <v>253</v>
      </c>
      <c r="C108" s="30" t="s">
        <v>374</v>
      </c>
      <c r="D108" s="33"/>
      <c r="E108" s="16">
        <v>0.42309261320000002</v>
      </c>
      <c r="F108" s="16">
        <v>1.7114696279999999</v>
      </c>
      <c r="G108" s="16" t="s">
        <v>422</v>
      </c>
      <c r="H108" s="16">
        <v>2.3464256049999999</v>
      </c>
      <c r="I108" s="16">
        <v>3.1826411999999998E-2</v>
      </c>
      <c r="J108" s="16">
        <v>0.31826411999999998</v>
      </c>
      <c r="K108" s="16">
        <v>0.63652823999999997</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15846.941000000001</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6.7328279999999997E-3</v>
      </c>
      <c r="F110" s="16">
        <v>0.157000785</v>
      </c>
      <c r="G110" s="16" t="s">
        <v>422</v>
      </c>
      <c r="H110" s="16">
        <v>0.13618773878999998</v>
      </c>
      <c r="I110" s="16">
        <v>3.5532599999999999E-3</v>
      </c>
      <c r="J110" s="16">
        <v>1.954293E-2</v>
      </c>
      <c r="K110" s="16">
        <v>1.954293E-2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321.065</v>
      </c>
      <c r="AL110" s="23" t="s">
        <v>239</v>
      </c>
    </row>
    <row r="111" spans="1:38" s="2" customFormat="1" ht="26.25" customHeight="1" thickBot="1" x14ac:dyDescent="0.3">
      <c r="A111" s="29" t="s">
        <v>237</v>
      </c>
      <c r="B111" s="29" t="s">
        <v>256</v>
      </c>
      <c r="C111" s="30" t="s">
        <v>370</v>
      </c>
      <c r="D111" s="33"/>
      <c r="E111" s="16">
        <v>5.1667999999999994E-5</v>
      </c>
      <c r="F111" s="16">
        <v>6.5790528000000001E-2</v>
      </c>
      <c r="G111" s="16" t="s">
        <v>422</v>
      </c>
      <c r="H111" s="16">
        <v>5.7230804999999996E-2</v>
      </c>
      <c r="I111" s="16">
        <v>1.3335199999999999E-4</v>
      </c>
      <c r="J111" s="16">
        <v>2.6670399999999999E-4</v>
      </c>
      <c r="K111" s="16">
        <v>6.0008399999999997E-4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51.667999999999999</v>
      </c>
      <c r="AL111" s="23" t="s">
        <v>239</v>
      </c>
    </row>
    <row r="112" spans="1:38" s="2" customFormat="1" ht="26.25" customHeight="1" thickBot="1" x14ac:dyDescent="0.3">
      <c r="A112" s="29" t="s">
        <v>257</v>
      </c>
      <c r="B112" s="29" t="s">
        <v>258</v>
      </c>
      <c r="C112" s="30" t="s">
        <v>259</v>
      </c>
      <c r="D112" s="31"/>
      <c r="E112" s="16">
        <v>2.8984118859999999</v>
      </c>
      <c r="F112" s="16" t="s">
        <v>422</v>
      </c>
      <c r="G112" s="16" t="s">
        <v>422</v>
      </c>
      <c r="H112" s="16">
        <v>1.6443288039999999</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72460297.138405025</v>
      </c>
      <c r="AL112" s="23" t="s">
        <v>412</v>
      </c>
    </row>
    <row r="113" spans="1:38" s="2" customFormat="1" ht="26.25" customHeight="1" thickBot="1" x14ac:dyDescent="0.3">
      <c r="A113" s="29" t="s">
        <v>257</v>
      </c>
      <c r="B113" s="36" t="s">
        <v>260</v>
      </c>
      <c r="C113" s="37" t="s">
        <v>261</v>
      </c>
      <c r="D113" s="31"/>
      <c r="E113" s="16">
        <v>3.2895098800000002</v>
      </c>
      <c r="F113" s="16" t="s">
        <v>422</v>
      </c>
      <c r="G113" s="16" t="s">
        <v>422</v>
      </c>
      <c r="H113" s="16">
        <v>9.7755895408400004</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82237747.002630308</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2.9004144000000002E-3</v>
      </c>
      <c r="F115" s="16" t="s">
        <v>422</v>
      </c>
      <c r="G115" s="16" t="s">
        <v>422</v>
      </c>
      <c r="H115" s="16">
        <v>5.8008288000000003E-3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72510.36</v>
      </c>
      <c r="AL115" s="23" t="s">
        <v>426</v>
      </c>
    </row>
    <row r="116" spans="1:38" s="2" customFormat="1" ht="26.25" customHeight="1" thickBot="1" x14ac:dyDescent="0.3">
      <c r="A116" s="29" t="s">
        <v>257</v>
      </c>
      <c r="B116" s="29" t="s">
        <v>265</v>
      </c>
      <c r="C116" s="30" t="s">
        <v>403</v>
      </c>
      <c r="D116" s="31"/>
      <c r="E116" s="16" t="s">
        <v>423</v>
      </c>
      <c r="F116" s="16" t="s">
        <v>422</v>
      </c>
      <c r="G116" s="16" t="s">
        <v>422</v>
      </c>
      <c r="H116" s="16">
        <v>2.6423072738999998</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27164470.940643381</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2.7560943479999999E-2</v>
      </c>
      <c r="J119" s="16">
        <v>0.49022127850000002</v>
      </c>
      <c r="K119" s="16">
        <v>0.49022127850000002</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622133.13</v>
      </c>
      <c r="AL119" s="23" t="s">
        <v>427</v>
      </c>
    </row>
    <row r="120" spans="1:38" s="2" customFormat="1" ht="26.25" customHeight="1" thickBot="1" x14ac:dyDescent="0.3">
      <c r="A120" s="29" t="s">
        <v>257</v>
      </c>
      <c r="B120" s="29" t="s">
        <v>271</v>
      </c>
      <c r="C120" s="30" t="s">
        <v>272</v>
      </c>
      <c r="D120" s="31"/>
      <c r="E120" s="16" t="s">
        <v>422</v>
      </c>
      <c r="F120" s="16" t="s">
        <v>422</v>
      </c>
      <c r="G120" s="16" t="s">
        <v>422</v>
      </c>
      <c r="H120" s="16">
        <v>0.34778003400000002</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10.3</v>
      </c>
      <c r="AL120" s="23" t="s">
        <v>428</v>
      </c>
    </row>
    <row r="121" spans="1:38" s="2" customFormat="1" ht="26.25" customHeight="1" thickBot="1" x14ac:dyDescent="0.3">
      <c r="A121" s="29" t="s">
        <v>257</v>
      </c>
      <c r="B121" s="29" t="s">
        <v>273</v>
      </c>
      <c r="C121" s="30" t="s">
        <v>274</v>
      </c>
      <c r="D121" s="31"/>
      <c r="E121" s="16" t="s">
        <v>420</v>
      </c>
      <c r="F121" s="16">
        <v>0.58432162499999996</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679443.74999997672</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0.94739803227539299</v>
      </c>
      <c r="G125" s="16" t="s">
        <v>420</v>
      </c>
      <c r="H125" s="16" t="s">
        <v>420</v>
      </c>
      <c r="I125" s="16">
        <v>1.887832056E-5</v>
      </c>
      <c r="J125" s="16">
        <v>1.2528340008000001E-4</v>
      </c>
      <c r="K125" s="16">
        <v>2.6486855816000002E-4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572.07032000000004</v>
      </c>
      <c r="AL125" s="23" t="s">
        <v>417</v>
      </c>
    </row>
    <row r="126" spans="1:38" s="2" customFormat="1" ht="26.25" customHeight="1" thickBot="1" x14ac:dyDescent="0.3">
      <c r="A126" s="29" t="s">
        <v>282</v>
      </c>
      <c r="B126" s="29" t="s">
        <v>285</v>
      </c>
      <c r="C126" s="30" t="s">
        <v>286</v>
      </c>
      <c r="D126" s="31"/>
      <c r="E126" s="16" t="s">
        <v>420</v>
      </c>
      <c r="F126" s="16">
        <v>2.69994314797769E-2</v>
      </c>
      <c r="G126" s="16" t="s">
        <v>422</v>
      </c>
      <c r="H126" s="16">
        <v>0.19148256</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797.84424000000001</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1.5276019563636401E-4</v>
      </c>
      <c r="J133" s="16">
        <v>1.5276019563636401E-4</v>
      </c>
      <c r="K133" s="16">
        <v>1.5276019563636401E-4</v>
      </c>
      <c r="L133" s="16" t="s">
        <v>420</v>
      </c>
      <c r="M133" s="16" t="s">
        <v>420</v>
      </c>
      <c r="N133" s="16" t="s">
        <v>420</v>
      </c>
      <c r="O133" s="16" t="s">
        <v>420</v>
      </c>
      <c r="P133" s="16">
        <v>1.475532154779E-3</v>
      </c>
      <c r="Q133" s="16" t="s">
        <v>420</v>
      </c>
      <c r="R133" s="16" t="s">
        <v>420</v>
      </c>
      <c r="S133" s="16" t="s">
        <v>420</v>
      </c>
      <c r="T133" s="16" t="s">
        <v>420</v>
      </c>
      <c r="U133" s="16" t="s">
        <v>420</v>
      </c>
      <c r="V133" s="16" t="s">
        <v>420</v>
      </c>
      <c r="W133" s="16">
        <v>2.0615130000000001E-3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29877</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6.7406417188847503E-2</v>
      </c>
      <c r="F135" s="16">
        <v>2.6072293440969299E-2</v>
      </c>
      <c r="G135" s="16">
        <v>2.3316685191110799E-3</v>
      </c>
      <c r="H135" s="16" t="s">
        <v>420</v>
      </c>
      <c r="I135" s="16">
        <v>8.8815373591594596E-2</v>
      </c>
      <c r="J135" s="16">
        <v>9.5598409283554106E-2</v>
      </c>
      <c r="K135" s="16">
        <v>9.8354017533412594E-2</v>
      </c>
      <c r="L135" s="16">
        <v>3.73024569084697E-2</v>
      </c>
      <c r="M135" s="16">
        <v>1.18342775838156</v>
      </c>
      <c r="N135" s="16">
        <v>1.0386523403312999E-2</v>
      </c>
      <c r="O135" s="16">
        <v>2.119698653737E-3</v>
      </c>
      <c r="P135" s="16" t="s">
        <v>420</v>
      </c>
      <c r="Q135" s="16">
        <v>8.6907644803230003E-3</v>
      </c>
      <c r="R135" s="16">
        <v>2.11969865374E-4</v>
      </c>
      <c r="S135" s="16">
        <v>4.2393973074750001E-3</v>
      </c>
      <c r="T135" s="16" t="s">
        <v>420</v>
      </c>
      <c r="U135" s="16">
        <v>1.483789057616E-3</v>
      </c>
      <c r="V135" s="16">
        <v>0.371583174000156</v>
      </c>
      <c r="W135" s="16">
        <v>15.239382716292999</v>
      </c>
      <c r="X135" s="16">
        <v>1.95502270428102E-2</v>
      </c>
      <c r="Y135" s="16">
        <v>2.5845359667076101E-2</v>
      </c>
      <c r="Z135" s="16">
        <v>1.06580373219005E-2</v>
      </c>
      <c r="AA135" s="16">
        <v>1.5152278068439501E-2</v>
      </c>
      <c r="AB135" s="16">
        <v>7.1205902100226398E-2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3.25595120634591E-3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169963524.93600002</v>
      </c>
      <c r="AL136" s="23" t="s">
        <v>430</v>
      </c>
    </row>
    <row r="137" spans="1:38" s="2" customFormat="1" ht="26.25" customHeight="1" thickBot="1" x14ac:dyDescent="0.3">
      <c r="A137" s="29" t="s">
        <v>282</v>
      </c>
      <c r="B137" s="29" t="s">
        <v>309</v>
      </c>
      <c r="C137" s="30" t="s">
        <v>310</v>
      </c>
      <c r="D137" s="31"/>
      <c r="E137" s="16">
        <v>2.4741576138278702E-4</v>
      </c>
      <c r="F137" s="16" t="s">
        <v>420</v>
      </c>
      <c r="G137" s="16" t="s">
        <v>420</v>
      </c>
      <c r="H137" s="16">
        <v>5.3507552870090602E-3</v>
      </c>
      <c r="I137" s="16" t="s">
        <v>422</v>
      </c>
      <c r="J137" s="16" t="s">
        <v>422</v>
      </c>
      <c r="K137" s="16" t="s">
        <v>422</v>
      </c>
      <c r="L137" s="16" t="s">
        <v>422</v>
      </c>
      <c r="M137" s="16">
        <v>1.1681105349274799E-3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0.40129052887713601</v>
      </c>
      <c r="J139" s="16">
        <v>0.40134752887713598</v>
      </c>
      <c r="K139" s="16">
        <v>0.40141652887713603</v>
      </c>
      <c r="L139" s="16">
        <v>1.7399999999999999E-5</v>
      </c>
      <c r="M139" s="16" t="s">
        <v>420</v>
      </c>
      <c r="N139" s="16">
        <v>1.1654751682059999E-3</v>
      </c>
      <c r="O139" s="16">
        <v>2.3461253483590002E-3</v>
      </c>
      <c r="P139" s="16">
        <v>2.3461253483590002E-3</v>
      </c>
      <c r="Q139" s="16">
        <v>3.7390143370900002E-3</v>
      </c>
      <c r="R139" s="16">
        <v>3.5627742284839998E-3</v>
      </c>
      <c r="S139" s="16">
        <v>8.2795985855309995E-3</v>
      </c>
      <c r="T139" s="16" t="s">
        <v>422</v>
      </c>
      <c r="U139" s="16" t="s">
        <v>422</v>
      </c>
      <c r="V139" s="16" t="s">
        <v>422</v>
      </c>
      <c r="W139" s="16">
        <v>4.1093709035924704</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172.53579212381214</v>
      </c>
      <c r="F141" s="55">
        <f t="shared" ref="F141:AD141" si="0">SUM(F14:F140)</f>
        <v>103.59189926591326</v>
      </c>
      <c r="G141" s="55">
        <f t="shared" si="0"/>
        <v>85.408574606947582</v>
      </c>
      <c r="H141" s="55">
        <f t="shared" si="0"/>
        <v>44.735186783430208</v>
      </c>
      <c r="I141" s="55">
        <f t="shared" si="0"/>
        <v>17.907230552804528</v>
      </c>
      <c r="J141" s="55">
        <f t="shared" si="0"/>
        <v>22.742296185009263</v>
      </c>
      <c r="K141" s="55">
        <f t="shared" si="0"/>
        <v>33.82669534828068</v>
      </c>
      <c r="L141" s="55">
        <f t="shared" si="0"/>
        <v>4.3151237458549625</v>
      </c>
      <c r="M141" s="55">
        <f t="shared" si="0"/>
        <v>339.38024315433398</v>
      </c>
      <c r="N141" s="55">
        <f t="shared" si="0"/>
        <v>32.835193180195695</v>
      </c>
      <c r="O141" s="55">
        <f t="shared" si="0"/>
        <v>0.9849254563456209</v>
      </c>
      <c r="P141" s="55">
        <f t="shared" si="0"/>
        <v>0.82296337954388843</v>
      </c>
      <c r="Q141" s="55">
        <f t="shared" si="0"/>
        <v>1.868459020220828</v>
      </c>
      <c r="R141" s="55">
        <f>SUM(R14:R140)</f>
        <v>3.13749117199897</v>
      </c>
      <c r="S141" s="55">
        <f t="shared" si="0"/>
        <v>26.487281866896804</v>
      </c>
      <c r="T141" s="55">
        <f t="shared" si="0"/>
        <v>17.713936427744073</v>
      </c>
      <c r="U141" s="55">
        <f t="shared" si="0"/>
        <v>2.5743341995248215</v>
      </c>
      <c r="V141" s="55">
        <f t="shared" si="0"/>
        <v>38.39013888932547</v>
      </c>
      <c r="W141" s="55">
        <f t="shared" si="0"/>
        <v>37.714863632173213</v>
      </c>
      <c r="X141" s="55">
        <f t="shared" si="0"/>
        <v>1.8550583711657487</v>
      </c>
      <c r="Y141" s="55">
        <f t="shared" si="0"/>
        <v>1.9708033644318761</v>
      </c>
      <c r="Z141" s="55">
        <f t="shared" si="0"/>
        <v>0.93177835511487517</v>
      </c>
      <c r="AA141" s="55">
        <f t="shared" si="0"/>
        <v>1.0544113313682573</v>
      </c>
      <c r="AB141" s="55">
        <f t="shared" si="0"/>
        <v>5.8120514227225106</v>
      </c>
      <c r="AC141" s="55">
        <f t="shared" si="0"/>
        <v>5.2392088892075499</v>
      </c>
      <c r="AD141" s="55">
        <f t="shared" si="0"/>
        <v>0.76816065726035143</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26.175861750947178</v>
      </c>
      <c r="F143" s="16">
        <v>4.5915750282338399</v>
      </c>
      <c r="G143" s="16">
        <v>3.9762830983596453E-2</v>
      </c>
      <c r="H143" s="16">
        <v>0.69108253070979053</v>
      </c>
      <c r="I143" s="16">
        <v>1.5833499632626522</v>
      </c>
      <c r="J143" s="16">
        <v>1.5833499632626522</v>
      </c>
      <c r="K143" s="16">
        <v>1.5833499632626522</v>
      </c>
      <c r="L143" s="16">
        <v>1.2596784747298928</v>
      </c>
      <c r="M143" s="16">
        <v>39.587078780906957</v>
      </c>
      <c r="N143" s="16">
        <v>2.3540187851387308E-2</v>
      </c>
      <c r="O143" s="16">
        <v>2.2371818065144113E-4</v>
      </c>
      <c r="P143" s="16">
        <v>1.5179268957997923E-2</v>
      </c>
      <c r="Q143" s="16">
        <v>3.7915749577444355E-4</v>
      </c>
      <c r="R143" s="16">
        <v>1.9118844959367467E-2</v>
      </c>
      <c r="S143" s="16">
        <v>1.3008840202560009E-2</v>
      </c>
      <c r="T143" s="16">
        <v>1.919055705532347E-3</v>
      </c>
      <c r="U143" s="16">
        <v>3.1087863024600485E-4</v>
      </c>
      <c r="V143" s="16">
        <v>5.3909787478427708E-2</v>
      </c>
      <c r="W143" s="16">
        <v>2.0884083000000002</v>
      </c>
      <c r="X143" s="16">
        <v>5.7654362062099999E-2</v>
      </c>
      <c r="Y143" s="16">
        <v>6.4943324182400008E-2</v>
      </c>
      <c r="Z143" s="16">
        <v>5.0359728285600001E-2</v>
      </c>
      <c r="AA143" s="16">
        <v>5.5183269326000005E-2</v>
      </c>
      <c r="AB143" s="16">
        <v>0.22814068385610003</v>
      </c>
      <c r="AC143" s="16">
        <v>2.0884087000000002E-3</v>
      </c>
      <c r="AD143" s="16">
        <v>4.1847279999999998E-4</v>
      </c>
      <c r="AE143" s="68"/>
      <c r="AF143" s="16">
        <v>105608.1609651045</v>
      </c>
      <c r="AG143" s="16" t="s">
        <v>422</v>
      </c>
      <c r="AH143" s="16">
        <v>8.4208151499999995E-2</v>
      </c>
      <c r="AI143" s="16">
        <v>0</v>
      </c>
      <c r="AJ143" s="16">
        <v>0</v>
      </c>
      <c r="AK143" s="16" t="s">
        <v>422</v>
      </c>
      <c r="AL143" s="71" t="s">
        <v>45</v>
      </c>
    </row>
    <row r="144" spans="1:38" s="1" customFormat="1" ht="26.25" customHeight="1" thickBot="1" x14ac:dyDescent="0.3">
      <c r="A144" s="106"/>
      <c r="B144" s="71" t="s">
        <v>342</v>
      </c>
      <c r="C144" s="105" t="s">
        <v>349</v>
      </c>
      <c r="D144" s="103" t="s">
        <v>275</v>
      </c>
      <c r="E144" s="16">
        <v>7.649783530176153</v>
      </c>
      <c r="F144" s="16">
        <v>0.83473647630682146</v>
      </c>
      <c r="G144" s="16">
        <v>9.2331103990907094E-3</v>
      </c>
      <c r="H144" s="16">
        <v>1.7499181749769888E-2</v>
      </c>
      <c r="I144" s="16">
        <v>0.68499292144048973</v>
      </c>
      <c r="J144" s="16">
        <v>0.68499292144048973</v>
      </c>
      <c r="K144" s="16">
        <v>0.68499292144048973</v>
      </c>
      <c r="L144" s="16">
        <v>0.53905147474795345</v>
      </c>
      <c r="M144" s="16">
        <v>5.8674817779978756</v>
      </c>
      <c r="N144" s="16">
        <v>8.3003760105475972E-4</v>
      </c>
      <c r="O144" s="16">
        <v>2.9265885869294707E-5</v>
      </c>
      <c r="P144" s="16">
        <v>2.886887931647718E-3</v>
      </c>
      <c r="Q144" s="16">
        <v>5.6809403974609255E-5</v>
      </c>
      <c r="R144" s="16">
        <v>4.4981047271575939E-3</v>
      </c>
      <c r="S144" s="16">
        <v>3.0211176882912255E-3</v>
      </c>
      <c r="T144" s="16">
        <v>1.4289905993688137E-4</v>
      </c>
      <c r="U144" s="16">
        <v>5.5087036210629082E-5</v>
      </c>
      <c r="V144" s="16">
        <v>9.8639954849938302E-3</v>
      </c>
      <c r="W144" s="16">
        <v>0.39351259999999999</v>
      </c>
      <c r="X144" s="16">
        <v>1.16287264021E-2</v>
      </c>
      <c r="Y144" s="16">
        <v>1.30467656285E-2</v>
      </c>
      <c r="Z144" s="16">
        <v>1.0216615257200001E-2</v>
      </c>
      <c r="AA144" s="16">
        <v>1.0866378856400001E-2</v>
      </c>
      <c r="AB144" s="16">
        <v>4.5758486144200007E-2</v>
      </c>
      <c r="AC144" s="16">
        <v>3.935125E-4</v>
      </c>
      <c r="AD144" s="16">
        <v>7.9636300000000002E-5</v>
      </c>
      <c r="AE144" s="68"/>
      <c r="AF144" s="16">
        <v>22804.194438644299</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41.607331923987523</v>
      </c>
      <c r="F145" s="16">
        <v>1.4103886246288533</v>
      </c>
      <c r="G145" s="16">
        <v>2.5828711271912719E-2</v>
      </c>
      <c r="H145" s="16">
        <v>2.1501475703306336E-2</v>
      </c>
      <c r="I145" s="16">
        <v>0.91756377376297871</v>
      </c>
      <c r="J145" s="16">
        <v>0.91756377376297871</v>
      </c>
      <c r="K145" s="16">
        <v>0.91756377376297871</v>
      </c>
      <c r="L145" s="16">
        <v>0.61113236857702247</v>
      </c>
      <c r="M145" s="16">
        <v>10.556642208619422</v>
      </c>
      <c r="N145" s="16">
        <v>7.4347511672644172E-4</v>
      </c>
      <c r="O145" s="16">
        <v>7.4145610573491264E-5</v>
      </c>
      <c r="P145" s="16">
        <v>7.8586258221556449E-3</v>
      </c>
      <c r="Q145" s="16">
        <v>1.482847499579071E-4</v>
      </c>
      <c r="R145" s="16">
        <v>1.2602961278119619E-2</v>
      </c>
      <c r="S145" s="16">
        <v>8.4514153777772005E-3</v>
      </c>
      <c r="T145" s="16">
        <v>2.9667951013009626E-4</v>
      </c>
      <c r="U145" s="16">
        <v>1.482782787688317E-4</v>
      </c>
      <c r="V145" s="16">
        <v>2.6689896042717428E-2</v>
      </c>
      <c r="W145" s="16">
        <v>0.37151580000000001</v>
      </c>
      <c r="X145" s="16">
        <v>5.5230338654000009E-3</v>
      </c>
      <c r="Y145" s="16">
        <v>3.3445038408000005E-2</v>
      </c>
      <c r="Z145" s="16">
        <v>3.7372529155999999E-2</v>
      </c>
      <c r="AA145" s="16">
        <v>8.5913860125999986E-3</v>
      </c>
      <c r="AB145" s="16">
        <v>8.4931987441999993E-2</v>
      </c>
      <c r="AC145" s="16">
        <v>3.4420449999999998E-4</v>
      </c>
      <c r="AD145" s="16">
        <v>7.1172400000000003E-5</v>
      </c>
      <c r="AE145" s="68"/>
      <c r="AF145" s="16">
        <v>63304.718070307201</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0.21925944564787805</v>
      </c>
      <c r="F146" s="16">
        <v>1.8730465740697873</v>
      </c>
      <c r="G146" s="16">
        <v>4.3912879110059584E-4</v>
      </c>
      <c r="H146" s="16">
        <v>1.6540561862713919E-3</v>
      </c>
      <c r="I146" s="16">
        <v>3.439548294833663E-2</v>
      </c>
      <c r="J146" s="16">
        <v>3.439548294833663E-2</v>
      </c>
      <c r="K146" s="16">
        <v>3.439548294833663E-2</v>
      </c>
      <c r="L146" s="16">
        <v>6.0296093060135513E-3</v>
      </c>
      <c r="M146" s="16">
        <v>10.392111559127155</v>
      </c>
      <c r="N146" s="16">
        <v>1.06605773198483E-3</v>
      </c>
      <c r="O146" s="16">
        <v>9.1833525067726665E-4</v>
      </c>
      <c r="P146" s="16">
        <v>2.7761859131884722E-4</v>
      </c>
      <c r="Q146" s="16">
        <v>9.5730548730636968E-6</v>
      </c>
      <c r="R146" s="16">
        <v>4.0408371590510712E-3</v>
      </c>
      <c r="S146" s="16">
        <v>0.15573561349109694</v>
      </c>
      <c r="T146" s="16">
        <v>6.4510662271620636E-3</v>
      </c>
      <c r="U146" s="16">
        <v>9.1433545587860348E-4</v>
      </c>
      <c r="V146" s="16">
        <v>9.1088416953947079E-2</v>
      </c>
      <c r="W146" s="16">
        <v>2.2132699999999998E-2</v>
      </c>
      <c r="X146" s="16">
        <v>2.7439296749999997E-4</v>
      </c>
      <c r="Y146" s="16">
        <v>3.9744742080000003E-4</v>
      </c>
      <c r="Z146" s="16">
        <v>1.994502273E-4</v>
      </c>
      <c r="AA146" s="16">
        <v>4.505814965E-4</v>
      </c>
      <c r="AB146" s="16">
        <v>1.3218721120999998E-3</v>
      </c>
      <c r="AC146" s="16">
        <v>2.2132899999999999E-5</v>
      </c>
      <c r="AD146" s="16">
        <v>1.1005100000000001E-5</v>
      </c>
      <c r="AE146" s="68"/>
      <c r="AF146" s="16">
        <v>1406.1485410739001</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1.6101531590997582</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74.711815049618792</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0.625915845073445</v>
      </c>
      <c r="J148" s="16">
        <v>1.1236766842192412</v>
      </c>
      <c r="K148" s="16">
        <v>1.5290446039103995</v>
      </c>
      <c r="L148" s="16">
        <v>6.8903243024087416E-2</v>
      </c>
      <c r="M148" s="16" t="s">
        <v>422</v>
      </c>
      <c r="N148" s="16">
        <v>1.3582120317636159</v>
      </c>
      <c r="O148" s="16">
        <v>6.6884971315540123E-3</v>
      </c>
      <c r="P148" s="16">
        <v>0</v>
      </c>
      <c r="Q148" s="16">
        <v>1.5862340235202926E-2</v>
      </c>
      <c r="R148" s="16">
        <v>0.49904569266562976</v>
      </c>
      <c r="S148" s="16">
        <v>10.89134047005113</v>
      </c>
      <c r="T148" s="16">
        <v>8.1604284287441139E-2</v>
      </c>
      <c r="U148" s="16">
        <v>1.2518316901468908E-2</v>
      </c>
      <c r="V148" s="16">
        <v>4.9159619111097976</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56713.151134755099</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0.32837013046442354</v>
      </c>
      <c r="J149" s="16">
        <v>0.60809283419337701</v>
      </c>
      <c r="K149" s="16">
        <v>1.216185668386754</v>
      </c>
      <c r="L149" s="16">
        <v>1.2891568084899585E-2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56713.151134755099</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172.53579212381214</v>
      </c>
      <c r="F152" s="55">
        <f t="shared" ref="F152:AD152" si="1">F141 + F151 + IF(AND(OR($B$4="AT",$B$4="BE",$B$4="CH",$B$4="GB",$B$4="IE",$B$4="LT",$B$4="LU",$B$4="NL"),SUM(F143:F149)&gt;0),SUM(F143:F149)-SUM(F27:F33),0)</f>
        <v>103.59189926591326</v>
      </c>
      <c r="G152" s="55">
        <f t="shared" si="1"/>
        <v>85.408574606947582</v>
      </c>
      <c r="H152" s="55">
        <f t="shared" si="1"/>
        <v>44.735186783430208</v>
      </c>
      <c r="I152" s="55">
        <f t="shared" si="1"/>
        <v>17.907230552804528</v>
      </c>
      <c r="J152" s="55">
        <f t="shared" si="1"/>
        <v>22.742296185009263</v>
      </c>
      <c r="K152" s="55">
        <f t="shared" si="1"/>
        <v>33.82669534828068</v>
      </c>
      <c r="L152" s="55">
        <f t="shared" si="1"/>
        <v>4.3151237458549625</v>
      </c>
      <c r="M152" s="55">
        <f t="shared" si="1"/>
        <v>339.38024315433398</v>
      </c>
      <c r="N152" s="55">
        <f t="shared" si="1"/>
        <v>32.835193180195695</v>
      </c>
      <c r="O152" s="55">
        <f t="shared" si="1"/>
        <v>0.9849254563456209</v>
      </c>
      <c r="P152" s="55">
        <f t="shared" si="1"/>
        <v>0.82296337954388843</v>
      </c>
      <c r="Q152" s="55">
        <f t="shared" si="1"/>
        <v>1.868459020220828</v>
      </c>
      <c r="R152" s="55">
        <f t="shared" si="1"/>
        <v>3.13749117199897</v>
      </c>
      <c r="S152" s="55">
        <f t="shared" si="1"/>
        <v>26.487281866896804</v>
      </c>
      <c r="T152" s="55">
        <f t="shared" si="1"/>
        <v>17.713936427744073</v>
      </c>
      <c r="U152" s="55">
        <f t="shared" si="1"/>
        <v>2.5743341995248215</v>
      </c>
      <c r="V152" s="55">
        <f t="shared" si="1"/>
        <v>38.39013888932547</v>
      </c>
      <c r="W152" s="55">
        <f t="shared" si="1"/>
        <v>37.714863632173213</v>
      </c>
      <c r="X152" s="55">
        <f t="shared" si="1"/>
        <v>1.8550583711657487</v>
      </c>
      <c r="Y152" s="55">
        <f t="shared" si="1"/>
        <v>1.9708033644318761</v>
      </c>
      <c r="Z152" s="55">
        <f t="shared" si="1"/>
        <v>0.93177835511487517</v>
      </c>
      <c r="AA152" s="55">
        <f t="shared" si="1"/>
        <v>1.0544113313682573</v>
      </c>
      <c r="AB152" s="55">
        <f t="shared" si="1"/>
        <v>5.8120514227225106</v>
      </c>
      <c r="AC152" s="55">
        <f t="shared" si="1"/>
        <v>5.2392088892075499</v>
      </c>
      <c r="AD152" s="55">
        <f t="shared" si="1"/>
        <v>0.76816065726035143</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172.53579212381214</v>
      </c>
      <c r="F154" s="55">
        <f>F141 + F153 - IF(OR($B$6=2005,$B$6&gt;=2020),SUM(F99:F122),0) + IF(AND(OR($B$4="AT",$B$4="BE",$B$4="CH",$B$4="GB",$B$4="IE",$B$4="LT",$B$4="LU",$B$4="NL"),SUM(F143:F149)&gt;0),SUM(F143:F149)-SUM(F27:F33),0)</f>
        <v>103.59189926591326</v>
      </c>
      <c r="G154" s="55">
        <f>G141 + G153 + IF(AND(OR($B$4="AT",$B$4="BE",$B$4="CH",$B$4="GB",$B$4="IE",$B$4="LT",$B$4="LU",$B$4="NL"),SUM(G143:G149)&gt;0),SUM(G143:G149)-SUM(G27:G33),0)</f>
        <v>85.408574606947582</v>
      </c>
      <c r="H154" s="55">
        <f t="shared" ref="H154:AD154" si="2">H141 + H153 + IF(AND(OR($B$4="AT",$B$4="BE",$B$4="CH",$B$4="GB",$B$4="IE",$B$4="LT",$B$4="LU",$B$4="NL"),SUM(H143:H149)&gt;0),SUM(H143:H149)-SUM(H27:H33),0)</f>
        <v>44.735186783430208</v>
      </c>
      <c r="I154" s="55">
        <f t="shared" si="2"/>
        <v>17.907230552804528</v>
      </c>
      <c r="J154" s="55">
        <f t="shared" si="2"/>
        <v>22.742296185009263</v>
      </c>
      <c r="K154" s="55">
        <f t="shared" si="2"/>
        <v>33.82669534828068</v>
      </c>
      <c r="L154" s="55">
        <f t="shared" si="2"/>
        <v>4.3151237458549625</v>
      </c>
      <c r="M154" s="55">
        <f t="shared" si="2"/>
        <v>339.38024315433398</v>
      </c>
      <c r="N154" s="55">
        <f t="shared" si="2"/>
        <v>32.835193180195695</v>
      </c>
      <c r="O154" s="55">
        <f t="shared" si="2"/>
        <v>0.9849254563456209</v>
      </c>
      <c r="P154" s="55">
        <f t="shared" si="2"/>
        <v>0.82296337954388843</v>
      </c>
      <c r="Q154" s="55">
        <f t="shared" si="2"/>
        <v>1.868459020220828</v>
      </c>
      <c r="R154" s="55">
        <f t="shared" si="2"/>
        <v>3.13749117199897</v>
      </c>
      <c r="S154" s="55">
        <f t="shared" si="2"/>
        <v>26.487281866896804</v>
      </c>
      <c r="T154" s="55">
        <f t="shared" si="2"/>
        <v>17.713936427744073</v>
      </c>
      <c r="U154" s="55">
        <f t="shared" si="2"/>
        <v>2.5743341995248215</v>
      </c>
      <c r="V154" s="55">
        <f t="shared" si="2"/>
        <v>38.39013888932547</v>
      </c>
      <c r="W154" s="55">
        <f t="shared" si="2"/>
        <v>37.714863632173213</v>
      </c>
      <c r="X154" s="55">
        <f t="shared" si="2"/>
        <v>1.8550583711657487</v>
      </c>
      <c r="Y154" s="55">
        <f t="shared" si="2"/>
        <v>1.9708033644318761</v>
      </c>
      <c r="Z154" s="55">
        <f t="shared" si="2"/>
        <v>0.93177835511487517</v>
      </c>
      <c r="AA154" s="55">
        <f t="shared" si="2"/>
        <v>1.0544113313682573</v>
      </c>
      <c r="AB154" s="55">
        <f t="shared" si="2"/>
        <v>5.8120514227225106</v>
      </c>
      <c r="AC154" s="55">
        <f t="shared" si="2"/>
        <v>5.2392088892075499</v>
      </c>
      <c r="AD154" s="55">
        <f t="shared" si="2"/>
        <v>0.76816065726035143</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12.96851037876</v>
      </c>
      <c r="F157" s="55">
        <v>0.19457511398316099</v>
      </c>
      <c r="G157" s="55">
        <v>0.76802654014168303</v>
      </c>
      <c r="H157" s="55" t="s">
        <v>420</v>
      </c>
      <c r="I157" s="55">
        <v>0.133191081479583</v>
      </c>
      <c r="J157" s="55">
        <v>0.133191081479583</v>
      </c>
      <c r="K157" s="55">
        <v>0.133191081479583</v>
      </c>
      <c r="L157" s="55">
        <v>9.9893311109687299E-2</v>
      </c>
      <c r="M157" s="55">
        <v>1.8291424734147199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3.4453008317148599E-2</v>
      </c>
      <c r="F158" s="55">
        <v>7.4256331897083697E-3</v>
      </c>
      <c r="G158" s="55">
        <v>2.4409934905750799E-3</v>
      </c>
      <c r="H158" s="55" t="s">
        <v>420</v>
      </c>
      <c r="I158" s="55">
        <v>2.91087546864337E-4</v>
      </c>
      <c r="J158" s="55">
        <v>2.91087546864337E-4</v>
      </c>
      <c r="K158" s="55">
        <v>2.91087546864337E-4</v>
      </c>
      <c r="L158" s="55">
        <v>2.18315660148253E-4</v>
      </c>
      <c r="M158" s="55">
        <v>0.36638797766891201</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20.726503346205526</v>
      </c>
      <c r="F159" s="55">
        <v>0.85785276869351246</v>
      </c>
      <c r="G159" s="55">
        <v>10.690614279915463</v>
      </c>
      <c r="H159" s="55">
        <v>2.7153151935806578E-3</v>
      </c>
      <c r="I159" s="55">
        <v>0.96310242545236158</v>
      </c>
      <c r="J159" s="55">
        <v>1.0166081157552707</v>
      </c>
      <c r="K159" s="55">
        <v>1.0701138060581799</v>
      </c>
      <c r="L159" s="55">
        <v>0.1935028186769942</v>
      </c>
      <c r="M159" s="55">
        <v>4.9780338569736884</v>
      </c>
      <c r="N159" s="55">
        <v>5.139762916365434E-2</v>
      </c>
      <c r="O159" s="55">
        <v>7.1952051522882294E-3</v>
      </c>
      <c r="P159" s="55">
        <v>9.2552766944435892E-3</v>
      </c>
      <c r="Q159" s="55">
        <v>0.10791650401874527</v>
      </c>
      <c r="R159" s="55" t="s">
        <v>420</v>
      </c>
      <c r="S159" s="55">
        <v>0.10791650401874527</v>
      </c>
      <c r="T159" s="55">
        <v>6.173528856880492</v>
      </c>
      <c r="U159" s="55">
        <v>0.10279525832730872</v>
      </c>
      <c r="V159" s="55">
        <v>0.23643372345904226</v>
      </c>
      <c r="W159" s="55" t="s">
        <v>420</v>
      </c>
      <c r="X159" s="55">
        <v>8.05244279347434E-3</v>
      </c>
      <c r="Y159" s="55">
        <v>7.4959159259425697E-3</v>
      </c>
      <c r="Z159" s="55">
        <v>3.1919863981944496E-3</v>
      </c>
      <c r="AA159" s="55" t="s">
        <v>420</v>
      </c>
      <c r="AB159" s="55">
        <v>1.874034511761118E-2</v>
      </c>
      <c r="AC159" s="55" t="s">
        <v>422</v>
      </c>
      <c r="AD159" s="55" t="s">
        <v>422</v>
      </c>
      <c r="AE159" s="77"/>
      <c r="AF159" s="55">
        <v>398483.63896399998</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14.373029210996549</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281.91749550785357</v>
      </c>
      <c r="F173" s="14">
        <f t="shared" ref="F173:AD173" si="3">SUM(F14:F140)+SUM(F143:F149)+SUM(F157:F164)</f>
        <v>129.34468185511525</v>
      </c>
      <c r="G173" s="14">
        <f t="shared" si="3"/>
        <v>96.944920201941002</v>
      </c>
      <c r="H173" s="14">
        <f t="shared" si="3"/>
        <v>45.469639342972933</v>
      </c>
      <c r="I173" s="14">
        <f t="shared" si="3"/>
        <v>23.178403264235662</v>
      </c>
      <c r="J173" s="14">
        <f t="shared" si="3"/>
        <v>28.844458129618058</v>
      </c>
      <c r="K173" s="14">
        <f t="shared" si="3"/>
        <v>40.995823737076918</v>
      </c>
      <c r="L173" s="14">
        <f t="shared" si="3"/>
        <v>7.1064249297716611</v>
      </c>
      <c r="M173" s="14">
        <f t="shared" si="3"/>
        <v>412.95712178904273</v>
      </c>
      <c r="N173" s="14">
        <f t="shared" si="3"/>
        <v>34.270982599424116</v>
      </c>
      <c r="O173" s="14">
        <f t="shared" si="3"/>
        <v>1.0000546235572347</v>
      </c>
      <c r="P173" s="14">
        <f t="shared" si="3"/>
        <v>0.85842105754145215</v>
      </c>
      <c r="Q173" s="14">
        <f t="shared" si="3"/>
        <v>1.9928316891793563</v>
      </c>
      <c r="R173" s="14">
        <f t="shared" si="3"/>
        <v>3.6767976127882953</v>
      </c>
      <c r="S173" s="14">
        <f t="shared" si="3"/>
        <v>37.666755827726405</v>
      </c>
      <c r="T173" s="14">
        <f t="shared" si="3"/>
        <v>23.977879269414768</v>
      </c>
      <c r="U173" s="14">
        <f t="shared" si="3"/>
        <v>2.6910763541547031</v>
      </c>
      <c r="V173" s="14">
        <f t="shared" si="3"/>
        <v>43.724086619854397</v>
      </c>
      <c r="W173" s="14">
        <f t="shared" si="3"/>
        <v>40.590433032173216</v>
      </c>
      <c r="X173" s="14">
        <f t="shared" si="3"/>
        <v>1.9381913292563229</v>
      </c>
      <c r="Y173" s="14">
        <f t="shared" si="3"/>
        <v>2.0901318559975186</v>
      </c>
      <c r="Z173" s="14">
        <f t="shared" si="3"/>
        <v>1.0331186644391697</v>
      </c>
      <c r="AA173" s="14">
        <f t="shared" si="3"/>
        <v>1.1295029470597573</v>
      </c>
      <c r="AB173" s="14">
        <f t="shared" si="3"/>
        <v>6.190944797394522</v>
      </c>
      <c r="AC173" s="14">
        <f t="shared" si="3"/>
        <v>5.2420571478075502</v>
      </c>
      <c r="AD173" s="14">
        <f t="shared" si="3"/>
        <v>0.76874094386035141</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9"/>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4.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2008</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2008</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13.438133579528998</v>
      </c>
      <c r="F14" s="16">
        <v>0.3248902829874275</v>
      </c>
      <c r="G14" s="16">
        <v>6.6585282584999996</v>
      </c>
      <c r="H14" s="16">
        <v>1.6969774400000002E-2</v>
      </c>
      <c r="I14" s="16">
        <v>0.23665183363999998</v>
      </c>
      <c r="J14" s="16">
        <v>0.34826777901</v>
      </c>
      <c r="K14" s="16">
        <v>0.42367648129999996</v>
      </c>
      <c r="L14" s="16">
        <v>1.1181158095669734E-2</v>
      </c>
      <c r="M14" s="16">
        <v>2.8015649059999994</v>
      </c>
      <c r="N14" s="16">
        <v>0.35273480889171194</v>
      </c>
      <c r="O14" s="16">
        <v>6.2940517902222992E-2</v>
      </c>
      <c r="P14" s="16">
        <v>0.17296940823333198</v>
      </c>
      <c r="Q14" s="16">
        <v>0.11428669552598701</v>
      </c>
      <c r="R14" s="16">
        <v>0.85786322185058705</v>
      </c>
      <c r="S14" s="16">
        <v>0.25691851297476304</v>
      </c>
      <c r="T14" s="16">
        <v>0.30612526507858401</v>
      </c>
      <c r="U14" s="16">
        <v>0.15584175668560002</v>
      </c>
      <c r="V14" s="16">
        <v>0.21203630119949998</v>
      </c>
      <c r="W14" s="16">
        <v>1.2116458536222767</v>
      </c>
      <c r="X14" s="16">
        <v>9.5853238820000004E-4</v>
      </c>
      <c r="Y14" s="16">
        <v>4.5992913E-5</v>
      </c>
      <c r="Z14" s="16">
        <v>4.2754216700000003E-5</v>
      </c>
      <c r="AA14" s="16">
        <v>1.1179858279999999E-4</v>
      </c>
      <c r="AB14" s="16">
        <v>1.1590781019999998E-3</v>
      </c>
      <c r="AC14" s="16">
        <v>3.5702026594450951</v>
      </c>
      <c r="AD14" s="16">
        <v>3.0000000000000001E-3</v>
      </c>
      <c r="AE14" s="68"/>
      <c r="AF14" s="16">
        <v>2589.8992763359001</v>
      </c>
      <c r="AG14" s="16">
        <v>60758.803082999999</v>
      </c>
      <c r="AH14" s="16">
        <v>145664.555222</v>
      </c>
      <c r="AI14" s="16">
        <v>19602.416895164999</v>
      </c>
      <c r="AJ14" s="16">
        <v>11548.646465187299</v>
      </c>
      <c r="AK14" s="16" t="s">
        <v>422</v>
      </c>
      <c r="AL14" s="23" t="s">
        <v>45</v>
      </c>
    </row>
    <row r="15" spans="1:38" s="1" customFormat="1" ht="26.25" customHeight="1" thickBot="1" x14ac:dyDescent="0.3">
      <c r="A15" s="29" t="s">
        <v>49</v>
      </c>
      <c r="B15" s="29" t="s">
        <v>50</v>
      </c>
      <c r="C15" s="30" t="s">
        <v>51</v>
      </c>
      <c r="D15" s="31"/>
      <c r="E15" s="16">
        <v>4.6384052850000002</v>
      </c>
      <c r="F15" s="16">
        <v>0.41006685439103407</v>
      </c>
      <c r="G15" s="16">
        <v>19.707365579999998</v>
      </c>
      <c r="H15" s="16">
        <v>1.9750000000000002E-3</v>
      </c>
      <c r="I15" s="16">
        <v>6.98005902836E-2</v>
      </c>
      <c r="J15" s="16">
        <v>8.6622851819999999E-2</v>
      </c>
      <c r="K15" s="16">
        <v>9.1443751820000002E-2</v>
      </c>
      <c r="L15" s="16">
        <v>6.4020361190000007E-3</v>
      </c>
      <c r="M15" s="16">
        <v>3.567605108</v>
      </c>
      <c r="N15" s="16">
        <v>1.834779400404E-3</v>
      </c>
      <c r="O15" s="16">
        <v>4.78613248867E-4</v>
      </c>
      <c r="P15" s="16">
        <v>6.5352324253390003E-3</v>
      </c>
      <c r="Q15" s="16">
        <v>5.3083628857670002E-3</v>
      </c>
      <c r="R15" s="16">
        <v>3.7892488059212998E-2</v>
      </c>
      <c r="S15" s="16">
        <v>1.1143825331681002E-2</v>
      </c>
      <c r="T15" s="16">
        <v>4.2040000897095453</v>
      </c>
      <c r="U15" s="16">
        <v>1.970091977E-6</v>
      </c>
      <c r="V15" s="16">
        <v>0.22916148484200399</v>
      </c>
      <c r="W15" s="16">
        <v>4.0209851300000002E-2</v>
      </c>
      <c r="X15" s="16">
        <v>0.03</v>
      </c>
      <c r="Y15" s="16" t="s">
        <v>420</v>
      </c>
      <c r="Z15" s="16" t="s">
        <v>420</v>
      </c>
      <c r="AA15" s="16" t="s">
        <v>420</v>
      </c>
      <c r="AB15" s="16">
        <v>0.03</v>
      </c>
      <c r="AC15" s="16" t="s">
        <v>422</v>
      </c>
      <c r="AD15" s="16" t="s">
        <v>422</v>
      </c>
      <c r="AE15" s="68"/>
      <c r="AF15" s="16">
        <v>63127.420109999999</v>
      </c>
      <c r="AG15" s="16" t="s">
        <v>422</v>
      </c>
      <c r="AH15" s="16">
        <v>7747.9979999999996</v>
      </c>
      <c r="AI15" s="16" t="s">
        <v>422</v>
      </c>
      <c r="AJ15" s="16" t="s">
        <v>422</v>
      </c>
      <c r="AK15" s="16" t="s">
        <v>422</v>
      </c>
      <c r="AL15" s="23" t="s">
        <v>45</v>
      </c>
    </row>
    <row r="16" spans="1:38" s="1" customFormat="1" ht="26.25" customHeight="1" thickBot="1" x14ac:dyDescent="0.3">
      <c r="A16" s="29" t="s">
        <v>49</v>
      </c>
      <c r="B16" s="29" t="s">
        <v>52</v>
      </c>
      <c r="C16" s="30" t="s">
        <v>53</v>
      </c>
      <c r="D16" s="31"/>
      <c r="E16" s="16">
        <v>1.5904579999999999</v>
      </c>
      <c r="F16" s="16" t="s">
        <v>423</v>
      </c>
      <c r="G16" s="16">
        <v>0.16397100000000001</v>
      </c>
      <c r="H16" s="16" t="s">
        <v>422</v>
      </c>
      <c r="I16" s="16" t="s">
        <v>423</v>
      </c>
      <c r="J16" s="16" t="s">
        <v>423</v>
      </c>
      <c r="K16" s="16" t="s">
        <v>423</v>
      </c>
      <c r="L16" s="16" t="s">
        <v>423</v>
      </c>
      <c r="M16" s="16">
        <v>0.13422000000000001</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4131.299</v>
      </c>
      <c r="AH16" s="16">
        <v>0</v>
      </c>
      <c r="AI16" s="16" t="s">
        <v>422</v>
      </c>
      <c r="AJ16" s="16" t="s">
        <v>422</v>
      </c>
      <c r="AK16" s="16" t="s">
        <v>422</v>
      </c>
      <c r="AL16" s="23" t="s">
        <v>45</v>
      </c>
    </row>
    <row r="17" spans="1:38" s="2" customFormat="1" ht="26.25" customHeight="1" thickBot="1" x14ac:dyDescent="0.3">
      <c r="A17" s="29" t="s">
        <v>49</v>
      </c>
      <c r="B17" s="29" t="s">
        <v>54</v>
      </c>
      <c r="C17" s="30" t="s">
        <v>55</v>
      </c>
      <c r="D17" s="31"/>
      <c r="E17" s="16">
        <v>0.12744633572</v>
      </c>
      <c r="F17" s="16">
        <v>1.5545559361840679E-2</v>
      </c>
      <c r="G17" s="16">
        <v>8.7083128583000005E-2</v>
      </c>
      <c r="H17" s="16" t="s">
        <v>420</v>
      </c>
      <c r="I17" s="16">
        <v>1.71574418886319E-2</v>
      </c>
      <c r="J17" s="16">
        <v>1.8283953993144499E-2</v>
      </c>
      <c r="K17" s="16">
        <v>2.0167275565626998E-2</v>
      </c>
      <c r="L17" s="16">
        <v>1.31669677881857E-3</v>
      </c>
      <c r="M17" s="16">
        <v>7.9794916300000004E-2</v>
      </c>
      <c r="N17" s="16">
        <v>1.064971485075E-3</v>
      </c>
      <c r="O17" s="16">
        <v>2.9920750539600002E-4</v>
      </c>
      <c r="P17" s="16">
        <v>2.0405741770989998E-3</v>
      </c>
      <c r="Q17" s="16">
        <v>3.0347491983769999E-3</v>
      </c>
      <c r="R17" s="16">
        <v>5.2533595863100003E-4</v>
      </c>
      <c r="S17" s="16">
        <v>1.0571501745720001E-3</v>
      </c>
      <c r="T17" s="16">
        <v>4.1010021549398E-2</v>
      </c>
      <c r="U17" s="16">
        <v>1.047042368248E-3</v>
      </c>
      <c r="V17" s="16">
        <v>1.4245927438010999E-2</v>
      </c>
      <c r="W17" s="16">
        <v>8.1853094099999992E-3</v>
      </c>
      <c r="X17" s="16" t="s">
        <v>420</v>
      </c>
      <c r="Y17" s="16" t="s">
        <v>420</v>
      </c>
      <c r="Z17" s="16" t="s">
        <v>420</v>
      </c>
      <c r="AA17" s="16" t="s">
        <v>420</v>
      </c>
      <c r="AB17" s="16" t="s">
        <v>420</v>
      </c>
      <c r="AC17" s="16" t="s">
        <v>422</v>
      </c>
      <c r="AD17" s="16" t="s">
        <v>422</v>
      </c>
      <c r="AE17" s="68"/>
      <c r="AF17" s="16">
        <v>241.31643533663001</v>
      </c>
      <c r="AG17" s="16">
        <v>0</v>
      </c>
      <c r="AH17" s="16">
        <v>8792.7185183210004</v>
      </c>
      <c r="AI17" s="16" t="s">
        <v>422</v>
      </c>
      <c r="AJ17" s="16" t="s">
        <v>422</v>
      </c>
      <c r="AK17" s="16" t="s">
        <v>422</v>
      </c>
      <c r="AL17" s="23" t="s">
        <v>45</v>
      </c>
    </row>
    <row r="18" spans="1:38" s="2" customFormat="1" ht="26.25" customHeight="1" thickBot="1" x14ac:dyDescent="0.3">
      <c r="A18" s="29" t="s">
        <v>49</v>
      </c>
      <c r="B18" s="29" t="s">
        <v>56</v>
      </c>
      <c r="C18" s="30" t="s">
        <v>57</v>
      </c>
      <c r="D18" s="31"/>
      <c r="E18" s="16">
        <v>0.20899280705000001</v>
      </c>
      <c r="F18" s="16">
        <v>1.2754451157921343E-2</v>
      </c>
      <c r="G18" s="16">
        <v>9.5298722480000007E-3</v>
      </c>
      <c r="H18" s="16" t="s">
        <v>420</v>
      </c>
      <c r="I18" s="16">
        <v>5.6234805231349501E-2</v>
      </c>
      <c r="J18" s="16">
        <v>6.3755763527441597E-2</v>
      </c>
      <c r="K18" s="16">
        <v>7.1826999168997804E-2</v>
      </c>
      <c r="L18" s="16">
        <v>5.6021778177186704E-3</v>
      </c>
      <c r="M18" s="16">
        <v>0.24430806500000002</v>
      </c>
      <c r="N18" s="16">
        <v>0.115610487149966</v>
      </c>
      <c r="O18" s="16">
        <v>2.4300207425539998E-3</v>
      </c>
      <c r="P18" s="16">
        <v>7.5331358134379999E-3</v>
      </c>
      <c r="Q18" s="16">
        <v>6.5590211188890002E-3</v>
      </c>
      <c r="R18" s="16">
        <v>1.6627603529974999E-2</v>
      </c>
      <c r="S18" s="16">
        <v>2.0130966353976001E-2</v>
      </c>
      <c r="T18" s="16">
        <v>0.3113845395332</v>
      </c>
      <c r="U18" s="16">
        <v>3.8961013289879999E-3</v>
      </c>
      <c r="V18" s="16">
        <v>0.20735387904735</v>
      </c>
      <c r="W18" s="16">
        <v>1.6539448639999999E-2</v>
      </c>
      <c r="X18" s="16" t="s">
        <v>420</v>
      </c>
      <c r="Y18" s="16" t="s">
        <v>420</v>
      </c>
      <c r="Z18" s="16" t="s">
        <v>420</v>
      </c>
      <c r="AA18" s="16" t="s">
        <v>420</v>
      </c>
      <c r="AB18" s="16" t="s">
        <v>420</v>
      </c>
      <c r="AC18" s="16" t="s">
        <v>420</v>
      </c>
      <c r="AD18" s="16" t="s">
        <v>422</v>
      </c>
      <c r="AE18" s="68"/>
      <c r="AF18" s="16">
        <v>753.38386792179006</v>
      </c>
      <c r="AG18" s="16">
        <v>837.87630000000001</v>
      </c>
      <c r="AH18" s="16">
        <v>5025.8871016000003</v>
      </c>
      <c r="AI18" s="16" t="s">
        <v>422</v>
      </c>
      <c r="AJ18" s="16" t="s">
        <v>422</v>
      </c>
      <c r="AK18" s="16" t="s">
        <v>422</v>
      </c>
      <c r="AL18" s="23" t="s">
        <v>45</v>
      </c>
    </row>
    <row r="19" spans="1:38" s="2" customFormat="1" ht="26.25" customHeight="1" thickBot="1" x14ac:dyDescent="0.3">
      <c r="A19" s="29" t="s">
        <v>49</v>
      </c>
      <c r="B19" s="29" t="s">
        <v>58</v>
      </c>
      <c r="C19" s="30" t="s">
        <v>59</v>
      </c>
      <c r="D19" s="31"/>
      <c r="E19" s="16">
        <v>2.7795352990999991</v>
      </c>
      <c r="F19" s="16">
        <v>0.24486043164188401</v>
      </c>
      <c r="G19" s="16">
        <v>1.3335832859999999</v>
      </c>
      <c r="H19" s="16" t="s">
        <v>420</v>
      </c>
      <c r="I19" s="16">
        <v>0.22906783971315101</v>
      </c>
      <c r="J19" s="16">
        <v>0.30054001521976198</v>
      </c>
      <c r="K19" s="16">
        <v>0.40322503343065502</v>
      </c>
      <c r="L19" s="16">
        <v>4.6627689575679698E-2</v>
      </c>
      <c r="M19" s="16">
        <v>1.7153435280000007</v>
      </c>
      <c r="N19" s="16">
        <v>0.175421050944776</v>
      </c>
      <c r="O19" s="16">
        <v>5.7590423166096E-2</v>
      </c>
      <c r="P19" s="16">
        <v>6.2854889175618003E-2</v>
      </c>
      <c r="Q19" s="16">
        <v>9.357891353891E-2</v>
      </c>
      <c r="R19" s="16">
        <v>6.1830031480212003E-2</v>
      </c>
      <c r="S19" s="16">
        <v>0.124198358371398</v>
      </c>
      <c r="T19" s="16">
        <v>0.84702908227983298</v>
      </c>
      <c r="U19" s="16">
        <v>0.27607702377876903</v>
      </c>
      <c r="V19" s="16">
        <v>0.34486405160712502</v>
      </c>
      <c r="W19" s="16">
        <v>6.8229002859520202E-2</v>
      </c>
      <c r="X19" s="16" t="s">
        <v>420</v>
      </c>
      <c r="Y19" s="16" t="s">
        <v>420</v>
      </c>
      <c r="Z19" s="16" t="s">
        <v>420</v>
      </c>
      <c r="AA19" s="16" t="s">
        <v>420</v>
      </c>
      <c r="AB19" s="16" t="s">
        <v>420</v>
      </c>
      <c r="AC19" s="16" t="s">
        <v>422</v>
      </c>
      <c r="AD19" s="16" t="s">
        <v>422</v>
      </c>
      <c r="AE19" s="68"/>
      <c r="AF19" s="16">
        <v>4197.8089686291596</v>
      </c>
      <c r="AG19" s="16">
        <v>0</v>
      </c>
      <c r="AH19" s="16">
        <v>41079.295280779203</v>
      </c>
      <c r="AI19" s="16">
        <v>661.24900000000002</v>
      </c>
      <c r="AJ19" s="16">
        <v>0</v>
      </c>
      <c r="AK19" s="16" t="s">
        <v>422</v>
      </c>
      <c r="AL19" s="23" t="s">
        <v>45</v>
      </c>
    </row>
    <row r="20" spans="1:38" s="2" customFormat="1" ht="26.25" customHeight="1" thickBot="1" x14ac:dyDescent="0.3">
      <c r="A20" s="29" t="s">
        <v>49</v>
      </c>
      <c r="B20" s="29" t="s">
        <v>60</v>
      </c>
      <c r="C20" s="30" t="s">
        <v>61</v>
      </c>
      <c r="D20" s="31"/>
      <c r="E20" s="16">
        <v>0.40958231999999994</v>
      </c>
      <c r="F20" s="16">
        <v>5.39977540926498E-2</v>
      </c>
      <c r="G20" s="16">
        <v>0.22803732059999998</v>
      </c>
      <c r="H20" s="16" t="s">
        <v>420</v>
      </c>
      <c r="I20" s="16">
        <v>1.74531328125574E-2</v>
      </c>
      <c r="J20" s="16">
        <v>1.92418834339699E-2</v>
      </c>
      <c r="K20" s="16">
        <v>2.2326913316590102E-2</v>
      </c>
      <c r="L20" s="16">
        <v>1.7455858200996299E-3</v>
      </c>
      <c r="M20" s="16">
        <v>0.12881033411000001</v>
      </c>
      <c r="N20" s="16">
        <v>0.219648469591709</v>
      </c>
      <c r="O20" s="16">
        <v>2.5427289312635999E-2</v>
      </c>
      <c r="P20" s="16">
        <v>1.1566270375956001E-2</v>
      </c>
      <c r="Q20" s="16">
        <v>6.7568119288910003E-3</v>
      </c>
      <c r="R20" s="16">
        <v>5.8103836032695998E-2</v>
      </c>
      <c r="S20" s="16">
        <v>3.4202797700140002E-2</v>
      </c>
      <c r="T20" s="16">
        <v>6.9687936821558993E-2</v>
      </c>
      <c r="U20" s="16">
        <v>4.468214214983E-3</v>
      </c>
      <c r="V20" s="16">
        <v>1.16746255126704</v>
      </c>
      <c r="W20" s="16">
        <v>0.102930580749979</v>
      </c>
      <c r="X20" s="16" t="s">
        <v>420</v>
      </c>
      <c r="Y20" s="16" t="s">
        <v>420</v>
      </c>
      <c r="Z20" s="16" t="s">
        <v>420</v>
      </c>
      <c r="AA20" s="16" t="s">
        <v>420</v>
      </c>
      <c r="AB20" s="16" t="s">
        <v>420</v>
      </c>
      <c r="AC20" s="16" t="s">
        <v>422</v>
      </c>
      <c r="AD20" s="16" t="s">
        <v>422</v>
      </c>
      <c r="AE20" s="68"/>
      <c r="AF20" s="16">
        <v>349.34092684000001</v>
      </c>
      <c r="AG20" s="16">
        <v>1276.473</v>
      </c>
      <c r="AH20" s="16">
        <v>2492.8118296902999</v>
      </c>
      <c r="AI20" s="16">
        <v>1868.789</v>
      </c>
      <c r="AJ20" s="16" t="s">
        <v>422</v>
      </c>
      <c r="AK20" s="16" t="s">
        <v>422</v>
      </c>
      <c r="AL20" s="23" t="s">
        <v>45</v>
      </c>
    </row>
    <row r="21" spans="1:38" s="2" customFormat="1" ht="26.25" customHeight="1" thickBot="1" x14ac:dyDescent="0.3">
      <c r="A21" s="29" t="s">
        <v>49</v>
      </c>
      <c r="B21" s="29" t="s">
        <v>62</v>
      </c>
      <c r="C21" s="30" t="s">
        <v>63</v>
      </c>
      <c r="D21" s="31"/>
      <c r="E21" s="16">
        <v>2.0146891579999999</v>
      </c>
      <c r="F21" s="16">
        <v>7.3509360667715504E-2</v>
      </c>
      <c r="G21" s="16">
        <v>1.6237057961999999</v>
      </c>
      <c r="H21" s="16" t="s">
        <v>420</v>
      </c>
      <c r="I21" s="16">
        <v>0.161324706111621</v>
      </c>
      <c r="J21" s="16">
        <v>0.186194681224502</v>
      </c>
      <c r="K21" s="16">
        <v>0.221948166928783</v>
      </c>
      <c r="L21" s="16">
        <v>1.6251012327015299E-2</v>
      </c>
      <c r="M21" s="16">
        <v>1.2940510950000004</v>
      </c>
      <c r="N21" s="16">
        <v>0.19637139432157899</v>
      </c>
      <c r="O21" s="16">
        <v>9.6362033089059992E-3</v>
      </c>
      <c r="P21" s="16">
        <v>1.4747000741596E-2</v>
      </c>
      <c r="Q21" s="16">
        <v>1.9240057587199998E-2</v>
      </c>
      <c r="R21" s="16">
        <v>3.0184294780336001E-2</v>
      </c>
      <c r="S21" s="16">
        <v>4.0250885817590003E-2</v>
      </c>
      <c r="T21" s="16">
        <v>0.63023836029013502</v>
      </c>
      <c r="U21" s="16">
        <v>1.6271369295457E-2</v>
      </c>
      <c r="V21" s="16">
        <v>0.57857634768240895</v>
      </c>
      <c r="W21" s="16">
        <v>4.01087541729983E-2</v>
      </c>
      <c r="X21" s="16" t="s">
        <v>420</v>
      </c>
      <c r="Y21" s="16" t="s">
        <v>420</v>
      </c>
      <c r="Z21" s="16" t="s">
        <v>420</v>
      </c>
      <c r="AA21" s="16" t="s">
        <v>420</v>
      </c>
      <c r="AB21" s="16" t="s">
        <v>420</v>
      </c>
      <c r="AC21" s="16" t="s">
        <v>422</v>
      </c>
      <c r="AD21" s="16" t="s">
        <v>422</v>
      </c>
      <c r="AE21" s="68"/>
      <c r="AF21" s="16">
        <v>3774.5853912431699</v>
      </c>
      <c r="AG21" s="16">
        <v>1303.4622999999999</v>
      </c>
      <c r="AH21" s="16">
        <v>17431.718943929998</v>
      </c>
      <c r="AI21" s="16">
        <v>519.08344009999996</v>
      </c>
      <c r="AJ21" s="16" t="s">
        <v>422</v>
      </c>
      <c r="AK21" s="16" t="s">
        <v>422</v>
      </c>
      <c r="AL21" s="23" t="s">
        <v>45</v>
      </c>
    </row>
    <row r="22" spans="1:38" s="2" customFormat="1" ht="26.25" customHeight="1" thickBot="1" x14ac:dyDescent="0.3">
      <c r="A22" s="29" t="s">
        <v>49</v>
      </c>
      <c r="B22" s="29" t="s">
        <v>64</v>
      </c>
      <c r="C22" s="30" t="s">
        <v>65</v>
      </c>
      <c r="D22" s="31"/>
      <c r="E22" s="16">
        <v>1.6067914929999998</v>
      </c>
      <c r="F22" s="16">
        <v>2.8467133226405001E-2</v>
      </c>
      <c r="G22" s="16">
        <v>1.379412949</v>
      </c>
      <c r="H22" s="16" t="s">
        <v>420</v>
      </c>
      <c r="I22" s="16">
        <v>8.6715911560219905E-2</v>
      </c>
      <c r="J22" s="16">
        <v>0.100549463809014</v>
      </c>
      <c r="K22" s="16">
        <v>0.119904142851899</v>
      </c>
      <c r="L22" s="16">
        <v>8.7278648271980896E-3</v>
      </c>
      <c r="M22" s="16">
        <v>0.35608158549999996</v>
      </c>
      <c r="N22" s="16">
        <v>0.21220222451001799</v>
      </c>
      <c r="O22" s="16">
        <v>3.8586572509019998E-3</v>
      </c>
      <c r="P22" s="16">
        <v>1.4077308771037999E-2</v>
      </c>
      <c r="Q22" s="16">
        <v>8.8313134034250004E-3</v>
      </c>
      <c r="R22" s="16">
        <v>2.2243798716152001E-2</v>
      </c>
      <c r="S22" s="16">
        <v>2.9683778131910001E-2</v>
      </c>
      <c r="T22" s="16">
        <v>4.7068223695879999E-2</v>
      </c>
      <c r="U22" s="16">
        <v>7.737252433235E-3</v>
      </c>
      <c r="V22" s="16">
        <v>0.32201862870334902</v>
      </c>
      <c r="W22" s="16">
        <v>8.5696512931966902E-3</v>
      </c>
      <c r="X22" s="16" t="s">
        <v>420</v>
      </c>
      <c r="Y22" s="16" t="s">
        <v>420</v>
      </c>
      <c r="Z22" s="16" t="s">
        <v>420</v>
      </c>
      <c r="AA22" s="16" t="s">
        <v>420</v>
      </c>
      <c r="AB22" s="16" t="s">
        <v>420</v>
      </c>
      <c r="AC22" s="16" t="s">
        <v>422</v>
      </c>
      <c r="AD22" s="16" t="s">
        <v>422</v>
      </c>
      <c r="AE22" s="68"/>
      <c r="AF22" s="16">
        <v>2030.100431712473</v>
      </c>
      <c r="AG22" s="16">
        <v>519.68999800000006</v>
      </c>
      <c r="AH22" s="16">
        <v>9980.4521775713984</v>
      </c>
      <c r="AI22" s="16">
        <v>0</v>
      </c>
      <c r="AJ22" s="16">
        <v>1039.6392042</v>
      </c>
      <c r="AK22" s="16" t="s">
        <v>422</v>
      </c>
      <c r="AL22" s="23" t="s">
        <v>45</v>
      </c>
    </row>
    <row r="23" spans="1:38" s="2" customFormat="1" ht="26.25" customHeight="1" thickBot="1" x14ac:dyDescent="0.3">
      <c r="A23" s="29" t="s">
        <v>66</v>
      </c>
      <c r="B23" s="29" t="s">
        <v>387</v>
      </c>
      <c r="C23" s="30" t="s">
        <v>383</v>
      </c>
      <c r="D23" s="47"/>
      <c r="E23" s="16">
        <v>2.4470013699999997</v>
      </c>
      <c r="F23" s="16">
        <v>0.86816188999999999</v>
      </c>
      <c r="G23" s="16">
        <v>1.700830208E-3</v>
      </c>
      <c r="H23" s="16">
        <v>8.2781364799999996E-4</v>
      </c>
      <c r="I23" s="16">
        <v>0.13914889</v>
      </c>
      <c r="J23" s="16">
        <v>0.21169684</v>
      </c>
      <c r="K23" s="16">
        <v>0.81801515999999996</v>
      </c>
      <c r="L23" s="16">
        <v>9.4040869999999999E-2</v>
      </c>
      <c r="M23" s="16">
        <v>3.1135039999999998</v>
      </c>
      <c r="N23" s="16">
        <v>6.0000000000000002E-5</v>
      </c>
      <c r="O23" s="16">
        <v>1.767940909E-3</v>
      </c>
      <c r="P23" s="16" t="s">
        <v>420</v>
      </c>
      <c r="Q23" s="16" t="s">
        <v>420</v>
      </c>
      <c r="R23" s="16">
        <v>5.3771203299999995E-3</v>
      </c>
      <c r="S23" s="16">
        <v>0.2428151029</v>
      </c>
      <c r="T23" s="16">
        <v>7.3600864999999998E-3</v>
      </c>
      <c r="U23" s="16">
        <v>9.5655080900000004E-4</v>
      </c>
      <c r="V23" s="16">
        <v>0.1439810909</v>
      </c>
      <c r="W23" s="16" t="s">
        <v>420</v>
      </c>
      <c r="X23" s="16">
        <v>3.0239199390000001E-3</v>
      </c>
      <c r="Y23" s="16">
        <v>5.0144975299999993E-3</v>
      </c>
      <c r="Z23" s="16" t="s">
        <v>420</v>
      </c>
      <c r="AA23" s="16" t="s">
        <v>420</v>
      </c>
      <c r="AB23" s="16">
        <v>8.0384174689999994E-3</v>
      </c>
      <c r="AC23" s="16" t="s">
        <v>422</v>
      </c>
      <c r="AD23" s="16" t="s">
        <v>422</v>
      </c>
      <c r="AE23" s="68"/>
      <c r="AF23" s="16">
        <v>4590.7497788656992</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1.8375714836000006</v>
      </c>
      <c r="F24" s="16">
        <v>7.4252980449781819E-2</v>
      </c>
      <c r="G24" s="16">
        <v>1.8778279296399998</v>
      </c>
      <c r="H24" s="16" t="s">
        <v>420</v>
      </c>
      <c r="I24" s="16">
        <v>0.30735981680844982</v>
      </c>
      <c r="J24" s="16">
        <v>0.34069973533419573</v>
      </c>
      <c r="K24" s="16">
        <v>0.39939377767112233</v>
      </c>
      <c r="L24" s="16">
        <v>3.1212642655245631E-2</v>
      </c>
      <c r="M24" s="16">
        <v>1.0388924138000002</v>
      </c>
      <c r="N24" s="16">
        <v>0.123264350477903</v>
      </c>
      <c r="O24" s="16">
        <v>4.7560453823811001E-2</v>
      </c>
      <c r="P24" s="16">
        <v>9.0657623228849998E-3</v>
      </c>
      <c r="Q24" s="16">
        <v>2.2620547940873002E-2</v>
      </c>
      <c r="R24" s="16">
        <v>8.4135383121575993E-2</v>
      </c>
      <c r="S24" s="16">
        <v>4.6787547041533997E-2</v>
      </c>
      <c r="T24" s="16">
        <v>0.96191199640356406</v>
      </c>
      <c r="U24" s="16">
        <v>2.6989432036937003E-2</v>
      </c>
      <c r="V24" s="16">
        <v>1.904952271317869</v>
      </c>
      <c r="W24" s="16">
        <v>5.337165919842269E-2</v>
      </c>
      <c r="X24" s="16" t="s">
        <v>420</v>
      </c>
      <c r="Y24" s="16" t="s">
        <v>420</v>
      </c>
      <c r="Z24" s="16" t="s">
        <v>420</v>
      </c>
      <c r="AA24" s="16" t="s">
        <v>420</v>
      </c>
      <c r="AB24" s="16" t="s">
        <v>420</v>
      </c>
      <c r="AC24" s="16" t="s">
        <v>422</v>
      </c>
      <c r="AD24" s="16" t="s">
        <v>422</v>
      </c>
      <c r="AE24" s="68"/>
      <c r="AF24" s="16">
        <v>7888.545844224328</v>
      </c>
      <c r="AG24" s="16">
        <v>104.12445999999998</v>
      </c>
      <c r="AH24" s="16">
        <v>16072.454560114202</v>
      </c>
      <c r="AI24" s="16">
        <v>3255.1740949070004</v>
      </c>
      <c r="AJ24" s="16">
        <v>0</v>
      </c>
      <c r="AK24" s="16" t="s">
        <v>422</v>
      </c>
      <c r="AL24" s="23" t="s">
        <v>45</v>
      </c>
    </row>
    <row r="25" spans="1:38" s="2" customFormat="1" ht="26.25" customHeight="1" thickBot="1" x14ac:dyDescent="0.3">
      <c r="A25" s="29" t="s">
        <v>69</v>
      </c>
      <c r="B25" s="29" t="s">
        <v>70</v>
      </c>
      <c r="C25" s="30" t="s">
        <v>71</v>
      </c>
      <c r="D25" s="31"/>
      <c r="E25" s="16">
        <v>1.2535544191834262</v>
      </c>
      <c r="F25" s="16">
        <v>0.11279490276449197</v>
      </c>
      <c r="G25" s="16">
        <v>8.0815304924718168E-2</v>
      </c>
      <c r="H25" s="16" t="s">
        <v>420</v>
      </c>
      <c r="I25" s="16">
        <v>1.0463071616058089E-2</v>
      </c>
      <c r="J25" s="16">
        <v>1.3938363736951669E-2</v>
      </c>
      <c r="K25" s="16">
        <v>2.2047378685703389E-2</v>
      </c>
      <c r="L25" s="16">
        <v>7.8473037120435699E-3</v>
      </c>
      <c r="M25" s="16">
        <v>1.0173133545691075</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50305.805792336803</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9.8437184978151897E-3</v>
      </c>
      <c r="F26" s="16">
        <v>1.063609613976917E-2</v>
      </c>
      <c r="G26" s="16">
        <v>1.0574714270401449E-3</v>
      </c>
      <c r="H26" s="16" t="s">
        <v>420</v>
      </c>
      <c r="I26" s="16">
        <v>1.8139625159626079E-4</v>
      </c>
      <c r="J26" s="16">
        <v>1.8139625159626079E-4</v>
      </c>
      <c r="K26" s="16">
        <v>1.8139625159626079E-4</v>
      </c>
      <c r="L26" s="16">
        <v>1.3604718904109E-4</v>
      </c>
      <c r="M26" s="16">
        <v>0.30273775420976989</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174.03856597927839</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29.428727261537698</v>
      </c>
      <c r="F27" s="16">
        <v>4.6893233583850922</v>
      </c>
      <c r="G27" s="16">
        <v>4.4110258282427608E-2</v>
      </c>
      <c r="H27" s="16">
        <v>0.75997817415185764</v>
      </c>
      <c r="I27" s="16">
        <v>1.7730305936066497</v>
      </c>
      <c r="J27" s="16">
        <v>1.7730305936066497</v>
      </c>
      <c r="K27" s="16">
        <v>1.7730305936066497</v>
      </c>
      <c r="L27" s="16">
        <v>1.4359177811106822</v>
      </c>
      <c r="M27" s="16">
        <v>42.672265625752232</v>
      </c>
      <c r="N27" s="16">
        <v>2.6319283777680457E-2</v>
      </c>
      <c r="O27" s="16">
        <v>2.5707120296539887E-4</v>
      </c>
      <c r="P27" s="16">
        <v>1.7734895371693458E-2</v>
      </c>
      <c r="Q27" s="16">
        <v>4.380251887896871E-4</v>
      </c>
      <c r="R27" s="16">
        <v>2.2617635356030175E-2</v>
      </c>
      <c r="S27" s="16">
        <v>1.5376666401232236E-2</v>
      </c>
      <c r="T27" s="16">
        <v>2.1700430689782532E-3</v>
      </c>
      <c r="U27" s="16">
        <v>3.6190797164857661E-4</v>
      </c>
      <c r="V27" s="16">
        <v>6.2859918382510427E-2</v>
      </c>
      <c r="W27" s="16">
        <v>2.4418480000000002</v>
      </c>
      <c r="X27" s="16">
        <v>6.7940175793999996E-2</v>
      </c>
      <c r="Y27" s="16">
        <v>7.6427863652300004E-2</v>
      </c>
      <c r="Z27" s="16">
        <v>5.9385230354700003E-2</v>
      </c>
      <c r="AA27" s="16">
        <v>6.4834031601900002E-2</v>
      </c>
      <c r="AB27" s="16">
        <v>0.26858730140289999</v>
      </c>
      <c r="AC27" s="16">
        <v>2.4418483E-3</v>
      </c>
      <c r="AD27" s="16">
        <v>4.8900189999999996E-4</v>
      </c>
      <c r="AE27" s="68"/>
      <c r="AF27" s="16">
        <v>124267.6109704055</v>
      </c>
      <c r="AG27" s="16" t="s">
        <v>422</v>
      </c>
      <c r="AH27" s="16">
        <v>1.2292486266</v>
      </c>
      <c r="AI27" s="16">
        <v>0</v>
      </c>
      <c r="AJ27" s="16">
        <v>0</v>
      </c>
      <c r="AK27" s="16" t="s">
        <v>422</v>
      </c>
      <c r="AL27" s="23" t="s">
        <v>45</v>
      </c>
    </row>
    <row r="28" spans="1:38" s="2" customFormat="1" ht="26.25" customHeight="1" thickBot="1" x14ac:dyDescent="0.3">
      <c r="A28" s="29" t="s">
        <v>74</v>
      </c>
      <c r="B28" s="29" t="s">
        <v>77</v>
      </c>
      <c r="C28" s="30" t="s">
        <v>78</v>
      </c>
      <c r="D28" s="31"/>
      <c r="E28" s="16">
        <v>8.1758341114977267</v>
      </c>
      <c r="F28" s="16">
        <v>0.8434054327662649</v>
      </c>
      <c r="G28" s="16">
        <v>9.6611340376637853E-3</v>
      </c>
      <c r="H28" s="16">
        <v>2.0292755130621159E-2</v>
      </c>
      <c r="I28" s="16">
        <v>0.69886571954812948</v>
      </c>
      <c r="J28" s="16">
        <v>0.69886571954812948</v>
      </c>
      <c r="K28" s="16">
        <v>0.69886571954812948</v>
      </c>
      <c r="L28" s="16">
        <v>0.55774001039829701</v>
      </c>
      <c r="M28" s="16">
        <v>6.3771853101472411</v>
      </c>
      <c r="N28" s="16">
        <v>9.8267743898978999E-4</v>
      </c>
      <c r="O28" s="16">
        <v>3.2946442433148175E-5</v>
      </c>
      <c r="P28" s="16">
        <v>3.2306189657589357E-3</v>
      </c>
      <c r="Q28" s="16">
        <v>6.3799253409058172E-5</v>
      </c>
      <c r="R28" s="16">
        <v>5.0209592999802171E-3</v>
      </c>
      <c r="S28" s="16">
        <v>3.372759880704308E-3</v>
      </c>
      <c r="T28" s="16">
        <v>1.631902415911653E-4</v>
      </c>
      <c r="U28" s="16">
        <v>6.1705621951820022E-5</v>
      </c>
      <c r="V28" s="16">
        <v>1.1044203007610458E-2</v>
      </c>
      <c r="W28" s="16">
        <v>0.44152069999999999</v>
      </c>
      <c r="X28" s="16">
        <v>1.2920643225899999E-2</v>
      </c>
      <c r="Y28" s="16">
        <v>1.44941804245E-2</v>
      </c>
      <c r="Z28" s="16">
        <v>1.1351893862900002E-2</v>
      </c>
      <c r="AA28" s="16">
        <v>1.2072206018299999E-2</v>
      </c>
      <c r="AB28" s="16">
        <v>5.0838923531599994E-2</v>
      </c>
      <c r="AC28" s="16">
        <v>4.415205E-4</v>
      </c>
      <c r="AD28" s="16">
        <v>8.9184099999999999E-5</v>
      </c>
      <c r="AE28" s="68"/>
      <c r="AF28" s="16">
        <v>25475.3526690369</v>
      </c>
      <c r="AG28" s="16" t="s">
        <v>422</v>
      </c>
      <c r="AH28" s="16" t="s">
        <v>420</v>
      </c>
      <c r="AI28" s="16">
        <v>0</v>
      </c>
      <c r="AJ28" s="16" t="s">
        <v>422</v>
      </c>
      <c r="AK28" s="16" t="s">
        <v>422</v>
      </c>
      <c r="AL28" s="23" t="s">
        <v>45</v>
      </c>
    </row>
    <row r="29" spans="1:38" s="2" customFormat="1" ht="26.25" customHeight="1" thickBot="1" x14ac:dyDescent="0.3">
      <c r="A29" s="29" t="s">
        <v>74</v>
      </c>
      <c r="B29" s="29" t="s">
        <v>79</v>
      </c>
      <c r="C29" s="30" t="s">
        <v>80</v>
      </c>
      <c r="D29" s="31"/>
      <c r="E29" s="16">
        <v>40.016151639838839</v>
      </c>
      <c r="F29" s="16">
        <v>1.2701276285956071</v>
      </c>
      <c r="G29" s="16">
        <v>2.5464201440133123E-2</v>
      </c>
      <c r="H29" s="16">
        <v>2.6599782819494648E-2</v>
      </c>
      <c r="I29" s="16">
        <v>0.82895171659396893</v>
      </c>
      <c r="J29" s="16">
        <v>0.82895171659396893</v>
      </c>
      <c r="K29" s="16">
        <v>0.82895171659396893</v>
      </c>
      <c r="L29" s="16">
        <v>0.55765830637775349</v>
      </c>
      <c r="M29" s="16">
        <v>10.393252443728009</v>
      </c>
      <c r="N29" s="16">
        <v>7.8196603959966864E-4</v>
      </c>
      <c r="O29" s="16">
        <v>7.8005995202270171E-5</v>
      </c>
      <c r="P29" s="16">
        <v>8.26787183455884E-3</v>
      </c>
      <c r="Q29" s="16">
        <v>1.5600588114948597E-4</v>
      </c>
      <c r="R29" s="16">
        <v>1.3259326920735863E-2</v>
      </c>
      <c r="S29" s="16">
        <v>8.8915654593838388E-3</v>
      </c>
      <c r="T29" s="16">
        <v>3.1211561963489641E-4</v>
      </c>
      <c r="U29" s="16">
        <v>1.559997718944316E-4</v>
      </c>
      <c r="V29" s="16">
        <v>2.807977566334606E-2</v>
      </c>
      <c r="W29" s="16">
        <v>0.3780094</v>
      </c>
      <c r="X29" s="16">
        <v>5.8510035562000006E-3</v>
      </c>
      <c r="Y29" s="16">
        <v>3.5431077088700004E-2</v>
      </c>
      <c r="Z29" s="16">
        <v>3.9591790728800001E-2</v>
      </c>
      <c r="AA29" s="16">
        <v>9.1015610867000007E-3</v>
      </c>
      <c r="AB29" s="16">
        <v>8.9975432460400004E-2</v>
      </c>
      <c r="AC29" s="16">
        <v>3.3846549999999999E-4</v>
      </c>
      <c r="AD29" s="16">
        <v>6.9629100000000001E-5</v>
      </c>
      <c r="AE29" s="68"/>
      <c r="AF29" s="16">
        <v>66601.643855033297</v>
      </c>
      <c r="AG29" s="16" t="s">
        <v>422</v>
      </c>
      <c r="AH29" s="16">
        <v>0</v>
      </c>
      <c r="AI29" s="16">
        <v>0</v>
      </c>
      <c r="AJ29" s="16">
        <v>0</v>
      </c>
      <c r="AK29" s="16" t="s">
        <v>422</v>
      </c>
      <c r="AL29" s="23" t="s">
        <v>45</v>
      </c>
    </row>
    <row r="30" spans="1:38" s="2" customFormat="1" ht="26.25" customHeight="1" thickBot="1" x14ac:dyDescent="0.3">
      <c r="A30" s="29" t="s">
        <v>74</v>
      </c>
      <c r="B30" s="29" t="s">
        <v>81</v>
      </c>
      <c r="C30" s="30" t="s">
        <v>82</v>
      </c>
      <c r="D30" s="31"/>
      <c r="E30" s="16">
        <v>0.25882436870849901</v>
      </c>
      <c r="F30" s="16">
        <v>2.0783958592991745</v>
      </c>
      <c r="G30" s="16">
        <v>5.0053857630537606E-4</v>
      </c>
      <c r="H30" s="16">
        <v>2.019093657932982E-3</v>
      </c>
      <c r="I30" s="16">
        <v>3.7369092592971456E-2</v>
      </c>
      <c r="J30" s="16">
        <v>3.7369092592971456E-2</v>
      </c>
      <c r="K30" s="16">
        <v>3.7369092592971456E-2</v>
      </c>
      <c r="L30" s="16">
        <v>6.6105496849812985E-3</v>
      </c>
      <c r="M30" s="16">
        <v>11.315553084194923</v>
      </c>
      <c r="N30" s="16">
        <v>1.2878791239309235E-3</v>
      </c>
      <c r="O30" s="16">
        <v>1.107243757530924E-3</v>
      </c>
      <c r="P30" s="16">
        <v>3.3538860242273344E-4</v>
      </c>
      <c r="Q30" s="16">
        <v>1.1565124221473567E-5</v>
      </c>
      <c r="R30" s="16">
        <v>4.8724830811419277E-3</v>
      </c>
      <c r="S30" s="16">
        <v>0.18776935382155044</v>
      </c>
      <c r="T30" s="16">
        <v>7.7781679012051217E-3</v>
      </c>
      <c r="U30" s="16">
        <v>1.1024212414137459E-3</v>
      </c>
      <c r="V30" s="16">
        <v>0.10982700146204127</v>
      </c>
      <c r="W30" s="16">
        <v>2.4991799999999998E-2</v>
      </c>
      <c r="X30" s="16">
        <v>3.2723879239999999E-4</v>
      </c>
      <c r="Y30" s="16">
        <v>4.609564519E-4</v>
      </c>
      <c r="Z30" s="16">
        <v>2.4131342150000002E-4</v>
      </c>
      <c r="AA30" s="16">
        <v>5.2029786860000005E-4</v>
      </c>
      <c r="AB30" s="16">
        <v>1.5498065343999999E-3</v>
      </c>
      <c r="AC30" s="16">
        <v>2.49916E-5</v>
      </c>
      <c r="AD30" s="16">
        <v>1.1877499999999999E-5</v>
      </c>
      <c r="AE30" s="68"/>
      <c r="AF30" s="16">
        <v>1696.8094941827001</v>
      </c>
      <c r="AG30" s="16" t="s">
        <v>422</v>
      </c>
      <c r="AH30" s="16" t="s">
        <v>420</v>
      </c>
      <c r="AI30" s="16">
        <v>0</v>
      </c>
      <c r="AJ30" s="16" t="s">
        <v>422</v>
      </c>
      <c r="AK30" s="16" t="s">
        <v>422</v>
      </c>
      <c r="AL30" s="23" t="s">
        <v>45</v>
      </c>
    </row>
    <row r="31" spans="1:38" s="2" customFormat="1" ht="26.25" customHeight="1" thickBot="1" x14ac:dyDescent="0.35">
      <c r="A31" s="29" t="s">
        <v>74</v>
      </c>
      <c r="B31" s="29" t="s">
        <v>83</v>
      </c>
      <c r="C31" s="30" t="s">
        <v>84</v>
      </c>
      <c r="D31" s="31"/>
      <c r="E31" s="16" t="s">
        <v>422</v>
      </c>
      <c r="F31" s="16">
        <v>1.55828505333846</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72.305112120328019</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0.70275954274575125</v>
      </c>
      <c r="J32" s="16">
        <v>1.2621739325217698</v>
      </c>
      <c r="K32" s="16">
        <v>1.7168572309630548</v>
      </c>
      <c r="L32" s="16">
        <v>7.7298890661469735E-2</v>
      </c>
      <c r="M32" s="16" t="s">
        <v>422</v>
      </c>
      <c r="N32" s="16">
        <v>1.5279149234665392</v>
      </c>
      <c r="O32" s="16">
        <v>7.5185155798392547E-3</v>
      </c>
      <c r="P32" s="16">
        <v>0</v>
      </c>
      <c r="Q32" s="16">
        <v>1.7841687558089816E-2</v>
      </c>
      <c r="R32" s="16">
        <v>0.56145992520878218</v>
      </c>
      <c r="S32" s="16">
        <v>12.254001535604514</v>
      </c>
      <c r="T32" s="16">
        <v>9.1771755303598407E-2</v>
      </c>
      <c r="U32" s="16">
        <v>1.4055190854915014E-2</v>
      </c>
      <c r="V32" s="16">
        <v>5.520117141073392</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65266.649204260197</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0.36848031954737404</v>
      </c>
      <c r="J33" s="16">
        <v>0.68237096212476722</v>
      </c>
      <c r="K33" s="16">
        <v>1.3647419242495344</v>
      </c>
      <c r="L33" s="16">
        <v>1.4466264397045051E-2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65266.649204260197</v>
      </c>
      <c r="AL33" s="23" t="s">
        <v>407</v>
      </c>
    </row>
    <row r="34" spans="1:38" s="2" customFormat="1" ht="26.25" customHeight="1" thickBot="1" x14ac:dyDescent="0.3">
      <c r="A34" s="29" t="s">
        <v>66</v>
      </c>
      <c r="B34" s="29" t="s">
        <v>89</v>
      </c>
      <c r="C34" s="30" t="s">
        <v>90</v>
      </c>
      <c r="D34" s="31"/>
      <c r="E34" s="16">
        <v>1.51737296385</v>
      </c>
      <c r="F34" s="16">
        <v>8.5539138264999995E-2</v>
      </c>
      <c r="G34" s="16">
        <v>2.94697264E-3</v>
      </c>
      <c r="H34" s="16">
        <v>2.9469726299999999E-4</v>
      </c>
      <c r="I34" s="16">
        <v>0.2638379167963264</v>
      </c>
      <c r="J34" s="16">
        <v>0.40373774120420863</v>
      </c>
      <c r="K34" s="16">
        <v>0.92804016551594681</v>
      </c>
      <c r="L34" s="16">
        <v>1.7932607849729998E-2</v>
      </c>
      <c r="M34" s="16">
        <v>0.53844683305800001</v>
      </c>
      <c r="N34" s="16">
        <v>0.158444444444445</v>
      </c>
      <c r="O34" s="16">
        <v>2.9469709999999999E-4</v>
      </c>
      <c r="P34" s="16" t="s">
        <v>420</v>
      </c>
      <c r="Q34" s="16" t="s">
        <v>420</v>
      </c>
      <c r="R34" s="16">
        <v>1.4734879E-3</v>
      </c>
      <c r="S34" s="16">
        <v>3.1404985339999998</v>
      </c>
      <c r="T34" s="16">
        <v>2.0628812E-3</v>
      </c>
      <c r="U34" s="16">
        <v>2.9469709999999999E-4</v>
      </c>
      <c r="V34" s="16">
        <v>2.9469724999999999E-2</v>
      </c>
      <c r="W34" s="16" t="s">
        <v>420</v>
      </c>
      <c r="X34" s="16">
        <v>1.5521909E-3</v>
      </c>
      <c r="Y34" s="16">
        <v>1.5521909E-3</v>
      </c>
      <c r="Z34" s="16">
        <v>5.9056701999999999E-4</v>
      </c>
      <c r="AA34" s="16" t="s">
        <v>420</v>
      </c>
      <c r="AB34" s="16">
        <v>3.6949501999999999E-3</v>
      </c>
      <c r="AC34" s="16" t="s">
        <v>422</v>
      </c>
      <c r="AD34" s="16" t="s">
        <v>422</v>
      </c>
      <c r="AE34" s="68"/>
      <c r="AF34" s="16">
        <v>1245.9505626150001</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3.3760269156360261</v>
      </c>
      <c r="F35" s="16">
        <v>0.12447470238644959</v>
      </c>
      <c r="G35" s="16">
        <v>1.0837123239920612</v>
      </c>
      <c r="H35" s="16">
        <v>5.0479737412162514E-4</v>
      </c>
      <c r="I35" s="16">
        <v>0.10716985532823685</v>
      </c>
      <c r="J35" s="16">
        <v>0.1131237361798057</v>
      </c>
      <c r="K35" s="16">
        <v>0.11907761703137426</v>
      </c>
      <c r="L35" s="16">
        <v>3.9361602030346422E-2</v>
      </c>
      <c r="M35" s="16">
        <v>0.65475060001403451</v>
      </c>
      <c r="N35" s="16">
        <v>5.6409783456279495E-3</v>
      </c>
      <c r="O35" s="16">
        <v>6.0858117969639E-4</v>
      </c>
      <c r="P35" s="16">
        <v>2.4646224117456195E-3</v>
      </c>
      <c r="Q35" s="16">
        <v>4.5998229781561992E-3</v>
      </c>
      <c r="R35" s="16" t="s">
        <v>420</v>
      </c>
      <c r="S35" s="16">
        <v>4.5998229781561992E-3</v>
      </c>
      <c r="T35" s="16">
        <v>0.13677595341072379</v>
      </c>
      <c r="U35" s="16">
        <v>1.128195669125618E-2</v>
      </c>
      <c r="V35" s="16">
        <v>2.776005827680467E-2</v>
      </c>
      <c r="W35" s="16" t="s">
        <v>420</v>
      </c>
      <c r="X35" s="16">
        <v>2.0533144887277003E-3</v>
      </c>
      <c r="Y35" s="16">
        <v>2.0424229952117497E-3</v>
      </c>
      <c r="Z35" s="16">
        <v>7.8374133011436013E-4</v>
      </c>
      <c r="AA35" s="16" t="s">
        <v>420</v>
      </c>
      <c r="AB35" s="16">
        <v>4.8794788140536297E-3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3.4032318185373662</v>
      </c>
      <c r="F36" s="16">
        <v>0.13976752439435944</v>
      </c>
      <c r="G36" s="16">
        <v>0.14943037728501946</v>
      </c>
      <c r="H36" s="16">
        <v>7.471518864250971E-4</v>
      </c>
      <c r="I36" s="16">
        <v>0.10795745917287582</v>
      </c>
      <c r="J36" s="16">
        <v>0.11395509579359113</v>
      </c>
      <c r="K36" s="16">
        <v>0.11995273241430647</v>
      </c>
      <c r="L36" s="16">
        <v>3.798374355359297E-2</v>
      </c>
      <c r="M36" s="16">
        <v>0.667993829305079</v>
      </c>
      <c r="N36" s="16">
        <v>9.7129745235259995E-3</v>
      </c>
      <c r="O36" s="16">
        <v>7.4715188642516996E-4</v>
      </c>
      <c r="P36" s="16">
        <v>2.2414556592749999E-3</v>
      </c>
      <c r="Q36" s="16">
        <v>2.9886075456999998E-3</v>
      </c>
      <c r="R36" s="16">
        <v>3.7357594321256499E-3</v>
      </c>
      <c r="S36" s="16">
        <v>6.5749366005408635E-2</v>
      </c>
      <c r="T36" s="16">
        <v>7.47151886425097E-2</v>
      </c>
      <c r="U36" s="16">
        <v>7.4715188642509997E-3</v>
      </c>
      <c r="V36" s="16">
        <v>8.9658226371011562E-2</v>
      </c>
      <c r="W36" s="16" t="s">
        <v>420</v>
      </c>
      <c r="X36" s="16">
        <v>8.0075144184281E-4</v>
      </c>
      <c r="Y36" s="16">
        <v>6.6971938772282004E-4</v>
      </c>
      <c r="Z36" s="16">
        <v>3.3485969386160003E-4</v>
      </c>
      <c r="AA36" s="16">
        <v>1.4559117136E-7</v>
      </c>
      <c r="AB36" s="16">
        <v>1.8054761145984001E-3</v>
      </c>
      <c r="AC36" s="16" t="s">
        <v>422</v>
      </c>
      <c r="AD36" s="16" t="s">
        <v>422</v>
      </c>
      <c r="AE36" s="68"/>
      <c r="AF36" s="16">
        <v>5399.4020307327301</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0.57292320000000008</v>
      </c>
      <c r="F37" s="16">
        <v>2.0765544227375698E-2</v>
      </c>
      <c r="G37" s="16" t="s">
        <v>420</v>
      </c>
      <c r="H37" s="16" t="s">
        <v>420</v>
      </c>
      <c r="I37" s="16">
        <v>1.94710462E-3</v>
      </c>
      <c r="J37" s="16">
        <v>1.94710462E-3</v>
      </c>
      <c r="K37" s="16">
        <v>1.94710462E-3</v>
      </c>
      <c r="L37" s="16">
        <v>1.3629732339999999E-4</v>
      </c>
      <c r="M37" s="16">
        <v>8.7144000000000013E-2</v>
      </c>
      <c r="N37" s="16">
        <v>3.281637E-6</v>
      </c>
      <c r="O37" s="16">
        <v>5.4693950000000004E-7</v>
      </c>
      <c r="P37" s="16">
        <v>2.1877579999999999E-4</v>
      </c>
      <c r="Q37" s="16">
        <v>2.6253095999999998E-4</v>
      </c>
      <c r="R37" s="16">
        <v>1.6626960799999999E-6</v>
      </c>
      <c r="S37" s="16">
        <v>1.66269608E-7</v>
      </c>
      <c r="T37" s="16">
        <v>1.11575658E-6</v>
      </c>
      <c r="U37" s="16">
        <v>2.4502889599999998E-5</v>
      </c>
      <c r="V37" s="16">
        <v>3.281637E-6</v>
      </c>
      <c r="W37" s="16" t="s">
        <v>422</v>
      </c>
      <c r="X37" s="16" t="s">
        <v>422</v>
      </c>
      <c r="Y37" s="16" t="s">
        <v>422</v>
      </c>
      <c r="Z37" s="16" t="s">
        <v>422</v>
      </c>
      <c r="AA37" s="16" t="s">
        <v>422</v>
      </c>
      <c r="AB37" s="16" t="s">
        <v>422</v>
      </c>
      <c r="AC37" s="16" t="s">
        <v>422</v>
      </c>
      <c r="AD37" s="16" t="s">
        <v>422</v>
      </c>
      <c r="AE37" s="68"/>
      <c r="AF37" s="16" t="s">
        <v>422</v>
      </c>
      <c r="AG37" s="16" t="s">
        <v>422</v>
      </c>
      <c r="AH37" s="16">
        <v>1959.0136</v>
      </c>
      <c r="AI37" s="16" t="s">
        <v>422</v>
      </c>
      <c r="AJ37" s="16" t="s">
        <v>422</v>
      </c>
      <c r="AK37" s="16" t="s">
        <v>422</v>
      </c>
      <c r="AL37" s="23" t="s">
        <v>45</v>
      </c>
    </row>
    <row r="38" spans="1:38" s="2" customFormat="1" ht="26.25" customHeight="1" thickBot="1" x14ac:dyDescent="0.3">
      <c r="A38" s="29" t="s">
        <v>66</v>
      </c>
      <c r="B38" s="29" t="s">
        <v>97</v>
      </c>
      <c r="C38" s="30" t="s">
        <v>98</v>
      </c>
      <c r="D38" s="33"/>
      <c r="E38" s="16">
        <v>2.0666578700000002</v>
      </c>
      <c r="F38" s="16">
        <v>0.14527588795000002</v>
      </c>
      <c r="G38" s="16">
        <v>1.2335659188999998E-3</v>
      </c>
      <c r="H38" s="16">
        <v>5.9264913359999998E-4</v>
      </c>
      <c r="I38" s="16">
        <v>9.7785085963000007E-2</v>
      </c>
      <c r="J38" s="16">
        <v>0.10584537840100001</v>
      </c>
      <c r="K38" s="16">
        <v>0.14067559857100007</v>
      </c>
      <c r="L38" s="16">
        <v>5.7536699995299992E-2</v>
      </c>
      <c r="M38" s="16">
        <v>0.94099347000000011</v>
      </c>
      <c r="N38" s="16">
        <v>2.7052079999999997E-6</v>
      </c>
      <c r="O38" s="16">
        <v>9.9118951709999993E-4</v>
      </c>
      <c r="P38" s="16" t="s">
        <v>420</v>
      </c>
      <c r="Q38" s="16" t="s">
        <v>420</v>
      </c>
      <c r="R38" s="16">
        <v>4.0435488785999993E-3</v>
      </c>
      <c r="S38" s="16">
        <v>0.14510493430299998</v>
      </c>
      <c r="T38" s="16">
        <v>5.2067983428999995E-3</v>
      </c>
      <c r="U38" s="16">
        <v>6.5807856540000002E-4</v>
      </c>
      <c r="V38" s="16">
        <v>8.7431741458999998E-2</v>
      </c>
      <c r="W38" s="16" t="s">
        <v>420</v>
      </c>
      <c r="X38" s="16">
        <v>2.0692270444999999E-3</v>
      </c>
      <c r="Y38" s="16">
        <v>3.3455975341E-3</v>
      </c>
      <c r="Z38" s="16" t="s">
        <v>420</v>
      </c>
      <c r="AA38" s="16" t="s">
        <v>420</v>
      </c>
      <c r="AB38" s="16">
        <v>5.414824578599999E-3</v>
      </c>
      <c r="AC38" s="16" t="s">
        <v>422</v>
      </c>
      <c r="AD38" s="16" t="s">
        <v>422</v>
      </c>
      <c r="AE38" s="68"/>
      <c r="AF38" s="16">
        <v>3236.5826538458973</v>
      </c>
      <c r="AG38" s="16" t="s">
        <v>422</v>
      </c>
      <c r="AH38" s="16" t="s">
        <v>422</v>
      </c>
      <c r="AI38" s="16" t="s">
        <v>422</v>
      </c>
      <c r="AJ38" s="16" t="s">
        <v>422</v>
      </c>
      <c r="AK38" s="16" t="s">
        <v>422</v>
      </c>
      <c r="AL38" s="23" t="s">
        <v>45</v>
      </c>
    </row>
    <row r="39" spans="1:38" s="2" customFormat="1" ht="26.25" customHeight="1" thickBot="1" x14ac:dyDescent="0.3">
      <c r="A39" s="29" t="s">
        <v>99</v>
      </c>
      <c r="B39" s="29" t="s">
        <v>100</v>
      </c>
      <c r="C39" s="30" t="s">
        <v>384</v>
      </c>
      <c r="D39" s="31"/>
      <c r="E39" s="16">
        <v>2.3756835854170002</v>
      </c>
      <c r="F39" s="16">
        <v>0.18360062873500002</v>
      </c>
      <c r="G39" s="16">
        <v>0.83175890669999997</v>
      </c>
      <c r="H39" s="16">
        <v>1.1508232479999999E-3</v>
      </c>
      <c r="I39" s="16">
        <v>7.6563510254000017E-2</v>
      </c>
      <c r="J39" s="16">
        <v>8.5865598925000008E-2</v>
      </c>
      <c r="K39" s="16">
        <v>8.6668653513000002E-2</v>
      </c>
      <c r="L39" s="16">
        <v>1.2226613116E-2</v>
      </c>
      <c r="M39" s="16">
        <v>1.5386221979650001</v>
      </c>
      <c r="N39" s="16">
        <v>5.0021939073190004E-2</v>
      </c>
      <c r="O39" s="16">
        <v>4.6794769030890004E-3</v>
      </c>
      <c r="P39" s="16">
        <v>9.826736509199999E-3</v>
      </c>
      <c r="Q39" s="16">
        <v>4.6420262702219994E-2</v>
      </c>
      <c r="R39" s="16">
        <v>6.0587909442800014E-2</v>
      </c>
      <c r="S39" s="16">
        <v>4.3780288091980001E-2</v>
      </c>
      <c r="T39" s="16">
        <v>0.22435335931446998</v>
      </c>
      <c r="U39" s="16">
        <v>2.08909415832E-3</v>
      </c>
      <c r="V39" s="16">
        <v>6.8028416082069998E-2</v>
      </c>
      <c r="W39" s="16">
        <v>0.11569688864000001</v>
      </c>
      <c r="X39" s="16">
        <v>6.4735454288320005E-2</v>
      </c>
      <c r="Y39" s="16">
        <v>7.3791150695370011E-2</v>
      </c>
      <c r="Z39" s="16">
        <v>4.872681133826999E-2</v>
      </c>
      <c r="AA39" s="16">
        <v>2.4889523105870004E-2</v>
      </c>
      <c r="AB39" s="16">
        <v>0.21214293943792997</v>
      </c>
      <c r="AC39" s="16">
        <v>4.5232114155000003E-2</v>
      </c>
      <c r="AD39" s="16">
        <v>4.3177526305189999E-2</v>
      </c>
      <c r="AE39" s="68"/>
      <c r="AF39" s="16">
        <v>9320.097243426997</v>
      </c>
      <c r="AG39" s="16">
        <v>0</v>
      </c>
      <c r="AH39" s="16">
        <v>47140.864714086703</v>
      </c>
      <c r="AI39" s="16">
        <v>423.65853104000001</v>
      </c>
      <c r="AJ39" s="16">
        <v>1469.4749999999999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7.0939944828000003</v>
      </c>
      <c r="F41" s="16">
        <v>6.3108324383800003</v>
      </c>
      <c r="G41" s="16">
        <v>5.1157721984000002</v>
      </c>
      <c r="H41" s="16">
        <v>0.65877304608300002</v>
      </c>
      <c r="I41" s="16">
        <v>7.6612748211074635</v>
      </c>
      <c r="J41" s="16">
        <v>7.8460145345074634</v>
      </c>
      <c r="K41" s="16">
        <v>8.2836757816074638</v>
      </c>
      <c r="L41" s="16">
        <v>0.82400895372637029</v>
      </c>
      <c r="M41" s="16">
        <v>46.198574764</v>
      </c>
      <c r="N41" s="16">
        <v>0.62793992093100004</v>
      </c>
      <c r="O41" s="16">
        <v>0.15964658727200001</v>
      </c>
      <c r="P41" s="16">
        <v>3.7127334949000002E-2</v>
      </c>
      <c r="Q41" s="16">
        <v>1.9627404904000001E-2</v>
      </c>
      <c r="R41" s="16">
        <v>0.31722168381100002</v>
      </c>
      <c r="S41" s="16">
        <v>0.12721953279100001</v>
      </c>
      <c r="T41" s="16">
        <v>5.4727992013999999E-2</v>
      </c>
      <c r="U41" s="16">
        <v>1.1691260643000001E-2</v>
      </c>
      <c r="V41" s="16">
        <v>6.6958148693780002</v>
      </c>
      <c r="W41" s="16">
        <v>7.3149029030000001</v>
      </c>
      <c r="X41" s="16">
        <v>1.6731811748409999</v>
      </c>
      <c r="Y41" s="16">
        <v>1.610865465489</v>
      </c>
      <c r="Z41" s="16">
        <v>0.66357326729699995</v>
      </c>
      <c r="AA41" s="16">
        <v>0.92216570491799998</v>
      </c>
      <c r="AB41" s="16">
        <v>4.8697856125539998</v>
      </c>
      <c r="AC41" s="16">
        <v>6.1306744433999999E-2</v>
      </c>
      <c r="AD41" s="16">
        <v>0.38563025674700002</v>
      </c>
      <c r="AE41" s="68"/>
      <c r="AF41" s="16">
        <v>77573.150269999998</v>
      </c>
      <c r="AG41" s="16">
        <v>2265.7319429999998</v>
      </c>
      <c r="AH41" s="16">
        <v>90535.992157175206</v>
      </c>
      <c r="AI41" s="16">
        <v>11980.398139999999</v>
      </c>
      <c r="AJ41" s="16" t="s">
        <v>422</v>
      </c>
      <c r="AK41" s="16" t="s">
        <v>422</v>
      </c>
      <c r="AL41" s="23" t="s">
        <v>45</v>
      </c>
    </row>
    <row r="42" spans="1:38" s="2" customFormat="1" ht="26.25" customHeight="1" thickBot="1" x14ac:dyDescent="0.3">
      <c r="A42" s="29" t="s">
        <v>66</v>
      </c>
      <c r="B42" s="29" t="s">
        <v>103</v>
      </c>
      <c r="C42" s="30" t="s">
        <v>104</v>
      </c>
      <c r="D42" s="31"/>
      <c r="E42" s="16">
        <v>0.12223732999999999</v>
      </c>
      <c r="F42" s="16">
        <v>0.68239629000000002</v>
      </c>
      <c r="G42" s="16">
        <v>1.9066999999999999E-4</v>
      </c>
      <c r="H42" s="16">
        <v>1.5892E-4</v>
      </c>
      <c r="I42" s="16">
        <v>4.8245800000000002E-3</v>
      </c>
      <c r="J42" s="16">
        <v>5.1399500000000008E-3</v>
      </c>
      <c r="K42" s="16">
        <v>5.4928800000000003E-3</v>
      </c>
      <c r="L42" s="16">
        <v>6.7350999999999999E-4</v>
      </c>
      <c r="M42" s="16">
        <v>8.1183560299999993</v>
      </c>
      <c r="N42" s="16">
        <v>3.3045899999999996E-4</v>
      </c>
      <c r="O42" s="16">
        <v>1.4396950000000001E-4</v>
      </c>
      <c r="P42" s="16" t="s">
        <v>420</v>
      </c>
      <c r="Q42" s="16" t="s">
        <v>420</v>
      </c>
      <c r="R42" s="16">
        <v>1.20338E-3</v>
      </c>
      <c r="S42" s="16">
        <v>3.8379999999999997E-2</v>
      </c>
      <c r="T42" s="16">
        <v>1.025658E-3</v>
      </c>
      <c r="U42" s="16">
        <v>1.3646700000000001E-4</v>
      </c>
      <c r="V42" s="16">
        <v>1.9230000000000001E-2</v>
      </c>
      <c r="W42" s="16" t="s">
        <v>420</v>
      </c>
      <c r="X42" s="16">
        <v>4.51994E-4</v>
      </c>
      <c r="Y42" s="16">
        <v>4.6714499999999997E-4</v>
      </c>
      <c r="Z42" s="16" t="s">
        <v>420</v>
      </c>
      <c r="AA42" s="16" t="s">
        <v>420</v>
      </c>
      <c r="AB42" s="16">
        <v>9.1913900000000002E-4</v>
      </c>
      <c r="AC42" s="16" t="s">
        <v>422</v>
      </c>
      <c r="AD42" s="16" t="s">
        <v>422</v>
      </c>
      <c r="AE42" s="68"/>
      <c r="AF42" s="16">
        <v>643.42150720421125</v>
      </c>
      <c r="AG42" s="16" t="s">
        <v>422</v>
      </c>
      <c r="AH42" s="16" t="s">
        <v>422</v>
      </c>
      <c r="AI42" s="16" t="s">
        <v>422</v>
      </c>
      <c r="AJ42" s="16" t="s">
        <v>422</v>
      </c>
      <c r="AK42" s="16" t="s">
        <v>422</v>
      </c>
      <c r="AL42" s="23" t="s">
        <v>45</v>
      </c>
    </row>
    <row r="43" spans="1:38" s="2" customFormat="1" ht="26.25" customHeight="1" thickBot="1" x14ac:dyDescent="0.3">
      <c r="A43" s="29" t="s">
        <v>99</v>
      </c>
      <c r="B43" s="29" t="s">
        <v>105</v>
      </c>
      <c r="C43" s="30" t="s">
        <v>106</v>
      </c>
      <c r="D43" s="31"/>
      <c r="E43" s="16">
        <v>1.8388435362369999</v>
      </c>
      <c r="F43" s="16">
        <v>1.021291371832</v>
      </c>
      <c r="G43" s="16">
        <v>2.4696974249770003</v>
      </c>
      <c r="H43" s="16">
        <v>2.268532794E-2</v>
      </c>
      <c r="I43" s="16">
        <v>0.40195900589799999</v>
      </c>
      <c r="J43" s="16">
        <v>0.46009498096599999</v>
      </c>
      <c r="K43" s="16">
        <v>0.47695698271699993</v>
      </c>
      <c r="L43" s="16">
        <v>3.76796079045E-2</v>
      </c>
      <c r="M43" s="16">
        <v>4.046097925702</v>
      </c>
      <c r="N43" s="16">
        <v>0.35557087367020002</v>
      </c>
      <c r="O43" s="16">
        <v>1.3472811783114699E-2</v>
      </c>
      <c r="P43" s="16">
        <v>1.2899627206899999E-2</v>
      </c>
      <c r="Q43" s="16">
        <v>1.0961313662148999E-2</v>
      </c>
      <c r="R43" s="16">
        <v>9.1522207041520004E-2</v>
      </c>
      <c r="S43" s="16">
        <v>5.9253425917762004E-2</v>
      </c>
      <c r="T43" s="16">
        <v>0.55842160700784915</v>
      </c>
      <c r="U43" s="16">
        <v>4.8493851536489992E-3</v>
      </c>
      <c r="V43" s="16">
        <v>0.83589265731781004</v>
      </c>
      <c r="W43" s="16">
        <v>0.76839042161700011</v>
      </c>
      <c r="X43" s="16">
        <v>0.20636634125386</v>
      </c>
      <c r="Y43" s="16">
        <v>0.26476058088971999</v>
      </c>
      <c r="Z43" s="16">
        <v>0.11485967709032001</v>
      </c>
      <c r="AA43" s="16">
        <v>8.3097124410920001E-2</v>
      </c>
      <c r="AB43" s="16">
        <v>0.66908372367084001</v>
      </c>
      <c r="AC43" s="16">
        <v>4.1051598350000003E-3</v>
      </c>
      <c r="AD43" s="16">
        <v>0.26550977369661999</v>
      </c>
      <c r="AE43" s="68"/>
      <c r="AF43" s="16">
        <v>7889.695717125267</v>
      </c>
      <c r="AG43" s="16">
        <v>1561.79448</v>
      </c>
      <c r="AH43" s="16">
        <v>6667.0497005184397</v>
      </c>
      <c r="AI43" s="16">
        <v>1225.70997128</v>
      </c>
      <c r="AJ43" s="16" t="s">
        <v>422</v>
      </c>
      <c r="AK43" s="16" t="s">
        <v>422</v>
      </c>
      <c r="AL43" s="23" t="s">
        <v>45</v>
      </c>
    </row>
    <row r="44" spans="1:38" s="2" customFormat="1" ht="26.25" customHeight="1" thickBot="1" x14ac:dyDescent="0.3">
      <c r="A44" s="29" t="s">
        <v>66</v>
      </c>
      <c r="B44" s="29" t="s">
        <v>107</v>
      </c>
      <c r="C44" s="30" t="s">
        <v>108</v>
      </c>
      <c r="D44" s="31"/>
      <c r="E44" s="16">
        <v>3.4769224799999998</v>
      </c>
      <c r="F44" s="16">
        <v>0.81077328999999987</v>
      </c>
      <c r="G44" s="16">
        <v>1.56868631E-3</v>
      </c>
      <c r="H44" s="16">
        <v>7.5756131399999996E-4</v>
      </c>
      <c r="I44" s="16">
        <v>0.11644543944999999</v>
      </c>
      <c r="J44" s="16">
        <v>0.13397030944999999</v>
      </c>
      <c r="K44" s="16">
        <v>0.31115999944999995</v>
      </c>
      <c r="L44" s="16">
        <v>5.9712478220000004E-2</v>
      </c>
      <c r="M44" s="16">
        <v>1.8859949999999999</v>
      </c>
      <c r="N44" s="16">
        <v>5.0331660000000002E-5</v>
      </c>
      <c r="O44" s="16">
        <v>3.2955776349999997E-3</v>
      </c>
      <c r="P44" s="16" t="s">
        <v>420</v>
      </c>
      <c r="Q44" s="16" t="s">
        <v>420</v>
      </c>
      <c r="R44" s="16">
        <v>9.2901436999999996E-3</v>
      </c>
      <c r="S44" s="16">
        <v>0.43896009556999999</v>
      </c>
      <c r="T44" s="16">
        <v>1.1112294838999998E-2</v>
      </c>
      <c r="U44" s="16">
        <v>8.6756669000000012E-4</v>
      </c>
      <c r="V44" s="16">
        <v>0.25280199640000001</v>
      </c>
      <c r="W44" s="16" t="s">
        <v>420</v>
      </c>
      <c r="X44" s="16">
        <v>2.7631950500000002E-3</v>
      </c>
      <c r="Y44" s="16">
        <v>4.6189816499999994E-3</v>
      </c>
      <c r="Z44" s="16" t="s">
        <v>420</v>
      </c>
      <c r="AA44" s="16" t="s">
        <v>420</v>
      </c>
      <c r="AB44" s="16">
        <v>7.3821767000000005E-3</v>
      </c>
      <c r="AC44" s="16" t="s">
        <v>420</v>
      </c>
      <c r="AD44" s="16" t="s">
        <v>422</v>
      </c>
      <c r="AE44" s="68"/>
      <c r="AF44" s="16">
        <v>4126.4249965079607</v>
      </c>
      <c r="AG44" s="16" t="s">
        <v>422</v>
      </c>
      <c r="AH44" s="16" t="s">
        <v>422</v>
      </c>
      <c r="AI44" s="16" t="s">
        <v>422</v>
      </c>
      <c r="AJ44" s="16" t="s">
        <v>422</v>
      </c>
      <c r="AK44" s="16" t="s">
        <v>422</v>
      </c>
      <c r="AL44" s="23" t="s">
        <v>45</v>
      </c>
    </row>
    <row r="45" spans="1:38" s="2" customFormat="1" ht="26.25" customHeight="1" thickBot="1" x14ac:dyDescent="0.3">
      <c r="A45" s="29" t="s">
        <v>66</v>
      </c>
      <c r="B45" s="29" t="s">
        <v>109</v>
      </c>
      <c r="C45" s="30" t="s">
        <v>110</v>
      </c>
      <c r="D45" s="31"/>
      <c r="E45" s="16">
        <v>0.20652629123008301</v>
      </c>
      <c r="F45" s="16">
        <v>7.48922544061577E-3</v>
      </c>
      <c r="G45" s="16">
        <v>6.2965307118201405E-2</v>
      </c>
      <c r="H45" s="16">
        <v>3.1482653559100699E-5</v>
      </c>
      <c r="I45" s="16">
        <v>6.1648063114444996E-3</v>
      </c>
      <c r="J45" s="16">
        <v>6.5072955509691997E-3</v>
      </c>
      <c r="K45" s="16">
        <v>6.8497847904938902E-3</v>
      </c>
      <c r="L45" s="16">
        <v>2.1576822104379298E-3</v>
      </c>
      <c r="M45" s="16">
        <v>3.8821079682936098E-2</v>
      </c>
      <c r="N45" s="16">
        <v>3.1482653559101E-4</v>
      </c>
      <c r="O45" s="16">
        <v>3.1482653559100001E-5</v>
      </c>
      <c r="P45" s="16">
        <v>1.5741326779549999E-4</v>
      </c>
      <c r="Q45" s="16">
        <v>1.5741326779549999E-4</v>
      </c>
      <c r="R45" s="16" t="s">
        <v>420</v>
      </c>
      <c r="S45" s="16">
        <v>1.5741326779549999E-4</v>
      </c>
      <c r="T45" s="16">
        <v>2.2037857491371001E-4</v>
      </c>
      <c r="U45" s="16">
        <v>6.2965307118201003E-4</v>
      </c>
      <c r="V45" s="16">
        <v>1.57413267795504E-3</v>
      </c>
      <c r="W45" s="16" t="s">
        <v>420</v>
      </c>
      <c r="X45" s="16">
        <v>1.3184157286084001E-4</v>
      </c>
      <c r="Y45" s="16">
        <v>1.3184157286084001E-4</v>
      </c>
      <c r="Z45" s="16">
        <v>5.0162207899120003E-5</v>
      </c>
      <c r="AA45" s="16" t="s">
        <v>420</v>
      </c>
      <c r="AB45" s="16">
        <v>3.138453536208E-4</v>
      </c>
      <c r="AC45" s="16" t="s">
        <v>422</v>
      </c>
      <c r="AD45" s="16" t="s">
        <v>422</v>
      </c>
      <c r="AE45" s="68"/>
      <c r="AF45" s="16">
        <v>1947.90473138419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0.45120239578912097</v>
      </c>
      <c r="F47" s="16">
        <v>8.1803521855414341E-2</v>
      </c>
      <c r="G47" s="16">
        <v>1.3660638150179431E-2</v>
      </c>
      <c r="H47" s="16">
        <v>4.6500608999999998E-6</v>
      </c>
      <c r="I47" s="16">
        <v>7.3001723072238702E-3</v>
      </c>
      <c r="J47" s="16">
        <v>7.3927302942238702E-3</v>
      </c>
      <c r="K47" s="16">
        <v>7.9981336142238707E-3</v>
      </c>
      <c r="L47" s="16">
        <v>4.9755885174678997E-3</v>
      </c>
      <c r="M47" s="16">
        <v>2.5771001852854001</v>
      </c>
      <c r="N47" s="16">
        <v>3.4370000000000003E-8</v>
      </c>
      <c r="O47" s="16">
        <v>9.0668341000000006E-6</v>
      </c>
      <c r="P47" s="16" t="s">
        <v>420</v>
      </c>
      <c r="Q47" s="16" t="s">
        <v>420</v>
      </c>
      <c r="R47" s="16">
        <v>5.0738911E-5</v>
      </c>
      <c r="S47" s="16">
        <v>1.5918645999999999E-3</v>
      </c>
      <c r="T47" s="16">
        <v>4.2920322000000003E-5</v>
      </c>
      <c r="U47" s="16">
        <v>6.3830640999999997E-6</v>
      </c>
      <c r="V47" s="16">
        <v>7.8232121000000002E-4</v>
      </c>
      <c r="W47" s="16" t="s">
        <v>420</v>
      </c>
      <c r="X47" s="16">
        <v>1.7127629000000001E-5</v>
      </c>
      <c r="Y47" s="16">
        <v>2.6399086000000001E-5</v>
      </c>
      <c r="Z47" s="16" t="s">
        <v>420</v>
      </c>
      <c r="AA47" s="16" t="s">
        <v>420</v>
      </c>
      <c r="AB47" s="16">
        <v>4.3526714999999999E-5</v>
      </c>
      <c r="AC47" s="16" t="s">
        <v>422</v>
      </c>
      <c r="AD47" s="16" t="s">
        <v>422</v>
      </c>
      <c r="AE47" s="68"/>
      <c r="AF47" s="16">
        <v>1386.2592834184338</v>
      </c>
      <c r="AG47" s="16" t="s">
        <v>422</v>
      </c>
      <c r="AH47" s="16" t="s">
        <v>422</v>
      </c>
      <c r="AI47" s="16" t="s">
        <v>422</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1254.4949999999999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1416.1851000000001</v>
      </c>
      <c r="AL51" s="23" t="s">
        <v>435</v>
      </c>
    </row>
    <row r="52" spans="1:38" s="2" customFormat="1" ht="26.25" customHeight="1" thickBot="1" x14ac:dyDescent="0.3">
      <c r="A52" s="29" t="s">
        <v>115</v>
      </c>
      <c r="B52" s="29" t="s">
        <v>125</v>
      </c>
      <c r="C52" s="30" t="s">
        <v>386</v>
      </c>
      <c r="D52" s="31"/>
      <c r="E52" s="16">
        <v>9.6900000000000007E-3</v>
      </c>
      <c r="F52" s="16">
        <v>4.3675144799999996</v>
      </c>
      <c r="G52" s="16">
        <v>0.12213700000000001</v>
      </c>
      <c r="H52" s="16" t="s">
        <v>422</v>
      </c>
      <c r="I52" s="16">
        <v>0.10105146449999999</v>
      </c>
      <c r="J52" s="16">
        <v>0.20573008399999998</v>
      </c>
      <c r="K52" s="16">
        <v>0.28871847</v>
      </c>
      <c r="L52" s="16">
        <v>3.1325953995E-4</v>
      </c>
      <c r="M52" s="16">
        <v>1.3899999999999999E-2</v>
      </c>
      <c r="N52" s="16">
        <v>0.18861828768945302</v>
      </c>
      <c r="O52" s="16">
        <v>4.4874561298684001E-2</v>
      </c>
      <c r="P52" s="16">
        <v>3.0459286581392003E-2</v>
      </c>
      <c r="Q52" s="16">
        <v>2.4510011404677002E-2</v>
      </c>
      <c r="R52" s="16">
        <v>0.105870921526194</v>
      </c>
      <c r="S52" s="16">
        <v>0.14005488285009601</v>
      </c>
      <c r="T52" s="16">
        <v>3.207663235029846</v>
      </c>
      <c r="U52" s="16">
        <v>9.8972497450880003E-3</v>
      </c>
      <c r="V52" s="16">
        <v>0.78281335618938896</v>
      </c>
      <c r="W52" s="16">
        <v>0.12769625400000001</v>
      </c>
      <c r="X52" s="16">
        <v>0.03</v>
      </c>
      <c r="Y52" s="16" t="s">
        <v>420</v>
      </c>
      <c r="Z52" s="16" t="s">
        <v>420</v>
      </c>
      <c r="AA52" s="16" t="s">
        <v>420</v>
      </c>
      <c r="AB52" s="16">
        <v>0.03</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0.69300669619999999</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0.83380580606528765</v>
      </c>
      <c r="AL53" s="23" t="s">
        <v>129</v>
      </c>
    </row>
    <row r="54" spans="1:38" s="2" customFormat="1" ht="37.5" customHeight="1" thickBot="1" x14ac:dyDescent="0.3">
      <c r="A54" s="29" t="s">
        <v>115</v>
      </c>
      <c r="B54" s="29" t="s">
        <v>130</v>
      </c>
      <c r="C54" s="30" t="s">
        <v>131</v>
      </c>
      <c r="D54" s="31"/>
      <c r="E54" s="16" t="s">
        <v>422</v>
      </c>
      <c r="F54" s="16">
        <v>1.6959272304361299</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428976</v>
      </c>
      <c r="AL54" s="23" t="s">
        <v>438</v>
      </c>
    </row>
    <row r="55" spans="1:38" s="2" customFormat="1" ht="26.25" customHeight="1" thickBot="1" x14ac:dyDescent="0.3">
      <c r="A55" s="29" t="s">
        <v>115</v>
      </c>
      <c r="B55" s="29" t="s">
        <v>132</v>
      </c>
      <c r="C55" s="30" t="s">
        <v>133</v>
      </c>
      <c r="D55" s="31"/>
      <c r="E55" s="16">
        <v>4.6172700000000004E-2</v>
      </c>
      <c r="F55" s="16">
        <v>0.11412729277488363</v>
      </c>
      <c r="G55" s="16">
        <v>1.1845431</v>
      </c>
      <c r="H55" s="16" t="s">
        <v>420</v>
      </c>
      <c r="I55" s="16">
        <v>6.5988899999999989E-2</v>
      </c>
      <c r="J55" s="16">
        <v>6.5988899999999989E-2</v>
      </c>
      <c r="K55" s="16">
        <v>6.5988899999999989E-2</v>
      </c>
      <c r="L55" s="16">
        <v>5.2791120000000004E-2</v>
      </c>
      <c r="M55" s="16">
        <v>0.17144110000000001</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483.42758371799999</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0.27538699999999999</v>
      </c>
      <c r="F59" s="16">
        <v>3.6711000000000001E-2</v>
      </c>
      <c r="G59" s="16">
        <v>0.19641500000000001</v>
      </c>
      <c r="H59" s="16" t="s">
        <v>423</v>
      </c>
      <c r="I59" s="16">
        <v>4.4529833453017267E-2</v>
      </c>
      <c r="J59" s="16">
        <v>5.6333623276307913E-2</v>
      </c>
      <c r="K59" s="16">
        <v>6.2532596961453232E-2</v>
      </c>
      <c r="L59" s="16">
        <v>1.24683533668448E-4</v>
      </c>
      <c r="M59" s="16">
        <v>9.9959999999999997E-3</v>
      </c>
      <c r="N59" s="16">
        <v>0.321545003529498</v>
      </c>
      <c r="O59" s="16">
        <v>0.101238485141029</v>
      </c>
      <c r="P59" s="16">
        <v>1.7148050040000001E-2</v>
      </c>
      <c r="Q59" s="16">
        <v>2.7238084087069001E-2</v>
      </c>
      <c r="R59" s="16">
        <v>3.4254143306552999E-2</v>
      </c>
      <c r="S59" s="16" t="s">
        <v>423</v>
      </c>
      <c r="T59" s="16">
        <v>2.6262711022570001E-3</v>
      </c>
      <c r="U59" s="16">
        <v>1.6267933600000002</v>
      </c>
      <c r="V59" s="16">
        <v>3.85E-2</v>
      </c>
      <c r="W59" s="16">
        <v>6.3712400000000002E-3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424.74933999999996</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7.6666787215729004E-2</v>
      </c>
      <c r="J61" s="16">
        <v>0.76666787215729004</v>
      </c>
      <c r="K61" s="16">
        <v>2.5396657880239402</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1862701.1387798539</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0.27294600000000002</v>
      </c>
      <c r="F63" s="16">
        <v>1.165314</v>
      </c>
      <c r="G63" s="16">
        <v>8.0219529999999999</v>
      </c>
      <c r="H63" s="16" t="s">
        <v>420</v>
      </c>
      <c r="I63" s="16">
        <v>0.49499398283670004</v>
      </c>
      <c r="J63" s="16">
        <v>0.52517415723669991</v>
      </c>
      <c r="K63" s="16">
        <v>0.68062147588999999</v>
      </c>
      <c r="L63" s="16">
        <v>1.3859831519427599E-3</v>
      </c>
      <c r="M63" s="16">
        <v>4.4637020000000005</v>
      </c>
      <c r="N63" s="16">
        <v>1.6245900000000001E-2</v>
      </c>
      <c r="O63" s="16">
        <v>5.4152999999999996E-3</v>
      </c>
      <c r="P63" s="16">
        <v>1.08306E-4</v>
      </c>
      <c r="Q63" s="16">
        <v>1.4440799999999999E-3</v>
      </c>
      <c r="R63" s="16">
        <v>1.8051E-3</v>
      </c>
      <c r="S63" s="16" t="s">
        <v>420</v>
      </c>
      <c r="T63" s="16">
        <v>1.08306E-4</v>
      </c>
      <c r="U63" s="16">
        <v>7.2204000000000004E-2</v>
      </c>
      <c r="V63" s="16" t="s">
        <v>420</v>
      </c>
      <c r="W63" s="16">
        <v>5.696938E-2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0.18976499999999999</v>
      </c>
      <c r="F64" s="16" t="s">
        <v>423</v>
      </c>
      <c r="G64" s="16">
        <v>7.2999999999999999E-5</v>
      </c>
      <c r="H64" s="16">
        <v>2.8509999999999998E-3</v>
      </c>
      <c r="I64" s="16" t="s">
        <v>423</v>
      </c>
      <c r="J64" s="16" t="s">
        <v>423</v>
      </c>
      <c r="K64" s="16" t="s">
        <v>423</v>
      </c>
      <c r="L64" s="16" t="s">
        <v>423</v>
      </c>
      <c r="M64" s="16">
        <v>5.0109999999999998E-3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584.26499999999999</v>
      </c>
      <c r="AL64" s="23" t="s">
        <v>154</v>
      </c>
    </row>
    <row r="65" spans="1:38" s="2" customFormat="1" ht="26.25" customHeight="1" thickBot="1" x14ac:dyDescent="0.3">
      <c r="A65" s="29" t="s">
        <v>49</v>
      </c>
      <c r="B65" s="29" t="s">
        <v>155</v>
      </c>
      <c r="C65" s="30" t="s">
        <v>156</v>
      </c>
      <c r="D65" s="31"/>
      <c r="E65" s="16">
        <v>0.42796400000000001</v>
      </c>
      <c r="F65" s="16" t="s">
        <v>422</v>
      </c>
      <c r="G65" s="16" t="s">
        <v>422</v>
      </c>
      <c r="H65" s="16">
        <v>2.8891E-2</v>
      </c>
      <c r="I65" s="16" t="s">
        <v>423</v>
      </c>
      <c r="J65" s="16" t="s">
        <v>423</v>
      </c>
      <c r="K65" s="16" t="s">
        <v>423</v>
      </c>
      <c r="L65" s="16" t="s">
        <v>423</v>
      </c>
      <c r="M65" s="16">
        <v>0.17042399999999999</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1190.2729999999999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3.2562000000000001E-2</v>
      </c>
      <c r="F68" s="16" t="s">
        <v>422</v>
      </c>
      <c r="G68" s="16">
        <v>0.51741700000000002</v>
      </c>
      <c r="H68" s="16" t="s">
        <v>422</v>
      </c>
      <c r="I68" s="16" t="s">
        <v>423</v>
      </c>
      <c r="J68" s="16" t="s">
        <v>423</v>
      </c>
      <c r="K68" s="16" t="s">
        <v>423</v>
      </c>
      <c r="L68" s="16" t="s">
        <v>423</v>
      </c>
      <c r="M68" s="16">
        <v>1.1313999999999999E-2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5.6233376170000016</v>
      </c>
      <c r="F70" s="16">
        <v>10.942968799999999</v>
      </c>
      <c r="G70" s="16">
        <v>3.5280316100000007</v>
      </c>
      <c r="H70" s="16">
        <v>0.51948133100000005</v>
      </c>
      <c r="I70" s="16">
        <v>0.14247114899999999</v>
      </c>
      <c r="J70" s="16">
        <v>0.26728808700000006</v>
      </c>
      <c r="K70" s="16">
        <v>0.3341966388</v>
      </c>
      <c r="L70" s="16">
        <v>1.61412567282E-2</v>
      </c>
      <c r="M70" s="16">
        <v>0.78654223999999995</v>
      </c>
      <c r="N70" s="16" t="s">
        <v>420</v>
      </c>
      <c r="O70" s="16" t="s">
        <v>420</v>
      </c>
      <c r="P70" s="16">
        <v>0.22120123000000003</v>
      </c>
      <c r="Q70" s="16" t="s">
        <v>420</v>
      </c>
      <c r="R70" s="16" t="s">
        <v>420</v>
      </c>
      <c r="S70" s="16">
        <v>5.8000000000000003E-2</v>
      </c>
      <c r="T70" s="16">
        <v>0.88702300000000001</v>
      </c>
      <c r="U70" s="16" t="s">
        <v>420</v>
      </c>
      <c r="V70" s="16">
        <v>0.10299999999999999</v>
      </c>
      <c r="W70" s="16">
        <v>0.1307681644</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4.1560459999999999</v>
      </c>
      <c r="F72" s="16">
        <v>1.820843</v>
      </c>
      <c r="G72" s="16">
        <v>5.0482449999999996</v>
      </c>
      <c r="H72" s="16">
        <v>0.13402</v>
      </c>
      <c r="I72" s="16">
        <v>0.80109205530676586</v>
      </c>
      <c r="J72" s="16">
        <v>0.94443195425842164</v>
      </c>
      <c r="K72" s="16">
        <v>0.99933100000000008</v>
      </c>
      <c r="L72" s="16">
        <v>0.19605574305530679</v>
      </c>
      <c r="M72" s="16">
        <v>173.05199999999999</v>
      </c>
      <c r="N72" s="16">
        <v>14.147683323279528</v>
      </c>
      <c r="O72" s="16">
        <v>0.16078146500000001</v>
      </c>
      <c r="P72" s="16">
        <v>4.7053940000000002E-2</v>
      </c>
      <c r="Q72" s="16">
        <v>6.8388434999999997E-2</v>
      </c>
      <c r="R72" s="16">
        <v>0.89132268899999989</v>
      </c>
      <c r="S72" s="16">
        <v>0.61877148361670398</v>
      </c>
      <c r="T72" s="16">
        <v>0.56453939999999991</v>
      </c>
      <c r="U72" s="16">
        <v>2.0371920000000002E-2</v>
      </c>
      <c r="V72" s="16">
        <v>2.3276889000000001</v>
      </c>
      <c r="W72" s="16">
        <v>7.6345499300000004</v>
      </c>
      <c r="X72" s="16">
        <v>6.156E-3</v>
      </c>
      <c r="Y72" s="16">
        <v>2.7841999999999999E-2</v>
      </c>
      <c r="Z72" s="16">
        <v>3.274E-3</v>
      </c>
      <c r="AA72" s="16">
        <v>9.4570000000000001E-3</v>
      </c>
      <c r="AB72" s="16">
        <v>4.6729E-2</v>
      </c>
      <c r="AC72" s="16">
        <v>0.171488223</v>
      </c>
      <c r="AD72" s="16" t="s">
        <v>422</v>
      </c>
      <c r="AE72" s="68"/>
      <c r="AF72" s="16" t="s">
        <v>422</v>
      </c>
      <c r="AG72" s="16" t="s">
        <v>422</v>
      </c>
      <c r="AH72" s="16" t="s">
        <v>422</v>
      </c>
      <c r="AI72" s="16" t="s">
        <v>422</v>
      </c>
      <c r="AJ72" s="16" t="s">
        <v>422</v>
      </c>
      <c r="AK72" s="16">
        <v>4974.9979999999996</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v>1.7194999999999998E-2</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3.7981823999999898E-6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0.34666767000000004</v>
      </c>
      <c r="F80" s="16">
        <v>0.369172</v>
      </c>
      <c r="G80" s="16">
        <v>3.1001084960000003</v>
      </c>
      <c r="H80" s="16" t="s">
        <v>420</v>
      </c>
      <c r="I80" s="16">
        <v>2.3611836073990117E-2</v>
      </c>
      <c r="J80" s="16">
        <v>3.1145635646170452E-2</v>
      </c>
      <c r="K80" s="16">
        <v>3.6434108989999998E-2</v>
      </c>
      <c r="L80" s="16">
        <v>2.2576639966368102E-4</v>
      </c>
      <c r="M80" s="16">
        <v>0.16493539999999998</v>
      </c>
      <c r="N80" s="16">
        <v>2.694221309</v>
      </c>
      <c r="O80" s="16">
        <v>9.6902509992608007E-2</v>
      </c>
      <c r="P80" s="16">
        <v>0.11922877271773499</v>
      </c>
      <c r="Q80" s="16">
        <v>0.56198630089287904</v>
      </c>
      <c r="R80" s="16">
        <v>8.8592086976740005E-3</v>
      </c>
      <c r="S80" s="16">
        <v>0.6548349579999998</v>
      </c>
      <c r="T80" s="16">
        <v>6.6724939999999996E-2</v>
      </c>
      <c r="U80" s="16">
        <v>7.1967000000000003E-2</v>
      </c>
      <c r="V80" s="16">
        <v>11.2798419095</v>
      </c>
      <c r="W80" s="16">
        <v>0.21134398800000001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7.3860453259510898E-3</v>
      </c>
      <c r="J81" s="16">
        <v>4.0286022545097375E-2</v>
      </c>
      <c r="K81" s="16">
        <v>0.12829590887658518</v>
      </c>
      <c r="L81" s="16">
        <v>3.5449269126630002E-6</v>
      </c>
      <c r="M81" s="16">
        <v>0.14599999999999999</v>
      </c>
      <c r="N81" s="16">
        <v>0.45263999999999999</v>
      </c>
      <c r="O81" s="16">
        <v>8.5679999999999992E-3</v>
      </c>
      <c r="P81" s="16" t="s">
        <v>420</v>
      </c>
      <c r="Q81" s="16">
        <v>1.8360000000000001E-2</v>
      </c>
      <c r="R81" s="16">
        <v>0.165429048</v>
      </c>
      <c r="S81" s="16">
        <v>1.1999999999999999E-3</v>
      </c>
      <c r="T81" s="16" t="s">
        <v>420</v>
      </c>
      <c r="U81" s="16" t="s">
        <v>420</v>
      </c>
      <c r="V81" s="16">
        <v>0.96812328261271507</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8.1581844470750209</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6161600</v>
      </c>
      <c r="AL82" s="23" t="s">
        <v>431</v>
      </c>
    </row>
    <row r="83" spans="1:38" s="2" customFormat="1" ht="26.25" customHeight="1" thickBot="1" x14ac:dyDescent="0.3">
      <c r="A83" s="29" t="s">
        <v>49</v>
      </c>
      <c r="B83" s="100" t="s">
        <v>205</v>
      </c>
      <c r="C83" s="35" t="s">
        <v>206</v>
      </c>
      <c r="D83" s="31"/>
      <c r="E83" s="16">
        <v>7.0131860000000004E-2</v>
      </c>
      <c r="F83" s="16">
        <v>3.98063824E-2</v>
      </c>
      <c r="G83" s="16">
        <v>6.3199720000000001E-2</v>
      </c>
      <c r="H83" s="16" t="s">
        <v>420</v>
      </c>
      <c r="I83" s="16">
        <v>4.1832149800000006E-3</v>
      </c>
      <c r="J83" s="16">
        <v>4.1832149800000006E-3</v>
      </c>
      <c r="K83" s="16">
        <v>5.9760213999999992E-2</v>
      </c>
      <c r="L83" s="16">
        <v>1.1713001943999999E-5</v>
      </c>
      <c r="M83" s="16">
        <v>0.23517426000000002</v>
      </c>
      <c r="N83" s="16" t="s">
        <v>422</v>
      </c>
      <c r="O83" s="16" t="s">
        <v>422</v>
      </c>
      <c r="P83" s="16" t="s">
        <v>422</v>
      </c>
      <c r="Q83" s="16" t="s">
        <v>422</v>
      </c>
      <c r="R83" s="16" t="s">
        <v>422</v>
      </c>
      <c r="S83" s="16" t="s">
        <v>422</v>
      </c>
      <c r="T83" s="16" t="s">
        <v>422</v>
      </c>
      <c r="U83" s="16" t="s">
        <v>422</v>
      </c>
      <c r="V83" s="16" t="s">
        <v>422</v>
      </c>
      <c r="W83" s="16">
        <v>1.7415292999999998E-2</v>
      </c>
      <c r="X83" s="16">
        <v>1.98E-3</v>
      </c>
      <c r="Y83" s="16">
        <v>4.2163715150340399E-4</v>
      </c>
      <c r="Z83" s="16">
        <v>1.9896923116227602E-6</v>
      </c>
      <c r="AA83" s="16">
        <v>1.9896923116227602E-6</v>
      </c>
      <c r="AB83" s="16">
        <v>2.4056165361266502E-3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0.143425</v>
      </c>
      <c r="F85" s="16">
        <v>16.535308872037728</v>
      </c>
      <c r="G85" s="16">
        <v>4.3530000000000001E-3</v>
      </c>
      <c r="H85" s="16">
        <v>5.0299999999999997E-4</v>
      </c>
      <c r="I85" s="16" t="s">
        <v>422</v>
      </c>
      <c r="J85" s="16" t="s">
        <v>422</v>
      </c>
      <c r="K85" s="16" t="s">
        <v>422</v>
      </c>
      <c r="L85" s="16" t="s">
        <v>422</v>
      </c>
      <c r="M85" s="16">
        <v>2.8875999999999999E-2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0.86793418853608895</v>
      </c>
      <c r="G86" s="16" t="s">
        <v>420</v>
      </c>
      <c r="H86" s="16" t="s">
        <v>420</v>
      </c>
      <c r="I86" s="16" t="s">
        <v>422</v>
      </c>
      <c r="J86" s="16" t="s">
        <v>422</v>
      </c>
      <c r="K86" s="16" t="s">
        <v>422</v>
      </c>
      <c r="L86" s="16" t="s">
        <v>422</v>
      </c>
      <c r="M86" s="16" t="s">
        <v>422</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0.33676514000000002</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1.6303000000000002E-2</v>
      </c>
      <c r="F88" s="16">
        <v>3.2521284850250001</v>
      </c>
      <c r="G88" s="16">
        <v>1.7883200000000001E-3</v>
      </c>
      <c r="H88" s="16">
        <v>1.8988700000000001E-2</v>
      </c>
      <c r="I88" s="16" t="s">
        <v>422</v>
      </c>
      <c r="J88" s="16" t="s">
        <v>422</v>
      </c>
      <c r="K88" s="16" t="s">
        <v>422</v>
      </c>
      <c r="L88" s="16" t="s">
        <v>422</v>
      </c>
      <c r="M88" s="16">
        <v>6.6578000000000012E-2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9.4975999999999991E-2</v>
      </c>
      <c r="F89" s="16">
        <v>4.1597580000000001</v>
      </c>
      <c r="G89" s="16">
        <v>1.9970000000000001E-3</v>
      </c>
      <c r="H89" s="16">
        <v>1.1000000000000001E-3</v>
      </c>
      <c r="I89" s="16" t="s">
        <v>422</v>
      </c>
      <c r="J89" s="16" t="s">
        <v>422</v>
      </c>
      <c r="K89" s="16" t="s">
        <v>422</v>
      </c>
      <c r="L89" s="16" t="s">
        <v>422</v>
      </c>
      <c r="M89" s="16">
        <v>6.2799999999999991E-3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2.1632307836165143</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1.8848878251534595E-2</v>
      </c>
      <c r="F91" s="16">
        <v>6.6899273092379197E-2</v>
      </c>
      <c r="G91" s="16">
        <v>3.27782499258545E-3</v>
      </c>
      <c r="H91" s="16">
        <v>0.1772032098895297</v>
      </c>
      <c r="I91" s="16">
        <v>0.3316194693504384</v>
      </c>
      <c r="J91" s="16">
        <v>0.383695642577011</v>
      </c>
      <c r="K91" s="16">
        <v>0.39445168419175403</v>
      </c>
      <c r="L91" s="16">
        <v>1.2386034943561101E-3</v>
      </c>
      <c r="M91" s="16">
        <v>0.57231054959945915</v>
      </c>
      <c r="N91" s="16">
        <v>0.85236519738145067</v>
      </c>
      <c r="O91" s="16">
        <v>9.9477765927856926E-2</v>
      </c>
      <c r="P91" s="16">
        <v>1.48906367536E-3</v>
      </c>
      <c r="Q91" s="16">
        <v>1.5087887553920001E-3</v>
      </c>
      <c r="R91" s="16">
        <v>0.19805207014546819</v>
      </c>
      <c r="S91" s="16">
        <v>7.8430518487025696</v>
      </c>
      <c r="T91" s="16">
        <v>0.35956056429236993</v>
      </c>
      <c r="U91" s="16">
        <v>4.2838438348153124E-2</v>
      </c>
      <c r="V91" s="16">
        <v>4.5374913670140975</v>
      </c>
      <c r="W91" s="16">
        <v>1.01942674432602E-3</v>
      </c>
      <c r="X91" s="16">
        <v>1.13156368620188E-3</v>
      </c>
      <c r="Y91" s="16">
        <v>4.5874203494670801E-4</v>
      </c>
      <c r="Z91" s="16">
        <v>4.5874203494670801E-4</v>
      </c>
      <c r="AA91" s="16">
        <v>4.5874203494670801E-4</v>
      </c>
      <c r="AB91" s="16">
        <v>2.507789791042E-3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1.9580000000000001E-3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7.0260206909000006E-2</v>
      </c>
      <c r="F93" s="16">
        <v>2.0566663928644697</v>
      </c>
      <c r="G93" s="16">
        <v>1.66E-2</v>
      </c>
      <c r="H93" s="16" t="s">
        <v>420</v>
      </c>
      <c r="I93" s="16">
        <v>1.8165811975343428E-2</v>
      </c>
      <c r="J93" s="16">
        <v>6.2719592327015142E-2</v>
      </c>
      <c r="K93" s="16">
        <v>7.7968432678686861E-2</v>
      </c>
      <c r="L93" s="16">
        <v>6.1227956160000005E-7</v>
      </c>
      <c r="M93" s="16">
        <v>9.182025910000001E-2</v>
      </c>
      <c r="N93" s="16" t="s">
        <v>420</v>
      </c>
      <c r="O93" s="16" t="s">
        <v>422</v>
      </c>
      <c r="P93" s="16" t="s">
        <v>420</v>
      </c>
      <c r="Q93" s="16" t="s">
        <v>422</v>
      </c>
      <c r="R93" s="16" t="s">
        <v>422</v>
      </c>
      <c r="S93" s="16" t="s">
        <v>422</v>
      </c>
      <c r="T93" s="16" t="s">
        <v>422</v>
      </c>
      <c r="U93" s="16" t="s">
        <v>422</v>
      </c>
      <c r="V93" s="16" t="s">
        <v>422</v>
      </c>
      <c r="W93" s="16">
        <v>1.640035E-3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0.34161800000000003</v>
      </c>
      <c r="F95" s="16" t="s">
        <v>422</v>
      </c>
      <c r="G95" s="16">
        <v>7.536000000000001E-2</v>
      </c>
      <c r="H95" s="16" t="s">
        <v>422</v>
      </c>
      <c r="I95" s="16" t="s">
        <v>423</v>
      </c>
      <c r="J95" s="16" t="s">
        <v>423</v>
      </c>
      <c r="K95" s="16" t="s">
        <v>423</v>
      </c>
      <c r="L95" s="16" t="s">
        <v>423</v>
      </c>
      <c r="M95" s="16">
        <v>0.80822699999999992</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3.9608165803111897E-2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0.23359199999999999</v>
      </c>
      <c r="F98" s="16" t="s">
        <v>423</v>
      </c>
      <c r="G98" s="16" t="s">
        <v>420</v>
      </c>
      <c r="H98" s="16" t="s">
        <v>422</v>
      </c>
      <c r="I98" s="16">
        <v>8.9602663349633072E-2</v>
      </c>
      <c r="J98" s="16">
        <v>9.2062839308486466E-2</v>
      </c>
      <c r="K98" s="16">
        <v>9.911003768533988E-2</v>
      </c>
      <c r="L98" s="16">
        <v>2.5088745737897295E-4</v>
      </c>
      <c r="M98" s="16">
        <v>8.9899999999999995E-4</v>
      </c>
      <c r="N98" s="16">
        <v>1.9465533851064001</v>
      </c>
      <c r="O98" s="16">
        <v>1.1400071311169E-2</v>
      </c>
      <c r="P98" s="16">
        <v>1.0200071311169E-2</v>
      </c>
      <c r="Q98" s="16">
        <v>2.6520185409038999E-2</v>
      </c>
      <c r="R98" s="16">
        <v>5.0561000000000002E-2</v>
      </c>
      <c r="S98" s="16">
        <v>0.117300820078442</v>
      </c>
      <c r="T98" s="16">
        <v>3.6971221064623992E-2</v>
      </c>
      <c r="U98" s="16" t="s">
        <v>420</v>
      </c>
      <c r="V98" s="16" t="s">
        <v>420</v>
      </c>
      <c r="W98" s="16">
        <v>0.150204633</v>
      </c>
      <c r="X98" s="16">
        <v>7.0795909999999999E-9</v>
      </c>
      <c r="Y98" s="16" t="s">
        <v>420</v>
      </c>
      <c r="Z98" s="16">
        <v>7.0795909999999999E-9</v>
      </c>
      <c r="AA98" s="16">
        <v>7.0795909999999999E-9</v>
      </c>
      <c r="AB98" s="16">
        <v>2.1238771999999999E-8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7.1357970670000007E-2</v>
      </c>
      <c r="F99" s="16">
        <v>3.888648592</v>
      </c>
      <c r="G99" s="16" t="s">
        <v>422</v>
      </c>
      <c r="H99" s="16">
        <v>2.324536465</v>
      </c>
      <c r="I99" s="16">
        <v>8.6820829200000005E-2</v>
      </c>
      <c r="J99" s="16">
        <v>0.1334076156</v>
      </c>
      <c r="K99" s="16">
        <v>0.29222620560000001</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251.40799999999999</v>
      </c>
      <c r="AL99" s="23" t="s">
        <v>239</v>
      </c>
    </row>
    <row r="100" spans="1:38" s="2" customFormat="1" ht="26.25" customHeight="1" thickBot="1" x14ac:dyDescent="0.3">
      <c r="A100" s="29" t="s">
        <v>237</v>
      </c>
      <c r="B100" s="29" t="s">
        <v>240</v>
      </c>
      <c r="C100" s="30" t="s">
        <v>402</v>
      </c>
      <c r="D100" s="33"/>
      <c r="E100" s="16">
        <v>0.15565860849999999</v>
      </c>
      <c r="F100" s="16">
        <v>6.8333126569999996</v>
      </c>
      <c r="G100" s="16" t="s">
        <v>422</v>
      </c>
      <c r="H100" s="16">
        <v>5.3749194539999996</v>
      </c>
      <c r="I100" s="16">
        <v>0.15993268399999999</v>
      </c>
      <c r="J100" s="16">
        <v>0.241608146</v>
      </c>
      <c r="K100" s="16">
        <v>0.52631272200000001</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1057.894</v>
      </c>
      <c r="AL100" s="23" t="s">
        <v>239</v>
      </c>
    </row>
    <row r="101" spans="1:38" s="2" customFormat="1" ht="26.25" customHeight="1" thickBot="1" x14ac:dyDescent="0.3">
      <c r="A101" s="29" t="s">
        <v>237</v>
      </c>
      <c r="B101" s="29" t="s">
        <v>241</v>
      </c>
      <c r="C101" s="30" t="s">
        <v>242</v>
      </c>
      <c r="D101" s="33"/>
      <c r="E101" s="16">
        <v>7.3365599999999996E-4</v>
      </c>
      <c r="F101" s="16">
        <v>1.7057501999999999E-2</v>
      </c>
      <c r="G101" s="16" t="s">
        <v>422</v>
      </c>
      <c r="H101" s="16">
        <v>4.2887717290000002E-2</v>
      </c>
      <c r="I101" s="16">
        <v>1.2227599999999999E-4</v>
      </c>
      <c r="J101" s="16">
        <v>3.6682799999999998E-4</v>
      </c>
      <c r="K101" s="16">
        <v>8.55932E-4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61.137999999999998</v>
      </c>
      <c r="AL101" s="23" t="s">
        <v>239</v>
      </c>
    </row>
    <row r="102" spans="1:38" s="2" customFormat="1" ht="26.25" customHeight="1" thickBot="1" x14ac:dyDescent="0.3">
      <c r="A102" s="29" t="s">
        <v>237</v>
      </c>
      <c r="B102" s="29" t="s">
        <v>243</v>
      </c>
      <c r="C102" s="30" t="s">
        <v>380</v>
      </c>
      <c r="D102" s="33"/>
      <c r="E102" s="16">
        <v>2.7816978310000001E-2</v>
      </c>
      <c r="F102" s="16">
        <v>1.68582017</v>
      </c>
      <c r="G102" s="16" t="s">
        <v>422</v>
      </c>
      <c r="H102" s="16">
        <v>15.925470730000001</v>
      </c>
      <c r="I102" s="16">
        <v>3.8774625199999996E-2</v>
      </c>
      <c r="J102" s="16">
        <v>0.55306332759999999</v>
      </c>
      <c r="K102" s="16">
        <v>3.6926707860000003</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5979.0249999999996</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2.2929600000000001E-3</v>
      </c>
      <c r="F104" s="16">
        <v>1.1923392E-2</v>
      </c>
      <c r="G104" s="16" t="s">
        <v>422</v>
      </c>
      <c r="H104" s="16">
        <v>3.0637188360000001E-2</v>
      </c>
      <c r="I104" s="16">
        <v>3.6305199999999999E-4</v>
      </c>
      <c r="J104" s="16">
        <v>1.089156E-3</v>
      </c>
      <c r="K104" s="16">
        <v>2.5413639999999999E-3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19.108000000000001</v>
      </c>
      <c r="AL104" s="23" t="s">
        <v>239</v>
      </c>
    </row>
    <row r="105" spans="1:38" s="2" customFormat="1" ht="26.25" customHeight="1" thickBot="1" x14ac:dyDescent="0.3">
      <c r="A105" s="29" t="s">
        <v>237</v>
      </c>
      <c r="B105" s="29" t="s">
        <v>248</v>
      </c>
      <c r="C105" s="30" t="s">
        <v>249</v>
      </c>
      <c r="D105" s="33"/>
      <c r="E105" s="16">
        <v>1.0923499999999999E-2</v>
      </c>
      <c r="F105" s="16">
        <v>0.303812792</v>
      </c>
      <c r="G105" s="16" t="s">
        <v>422</v>
      </c>
      <c r="H105" s="16">
        <v>0.13435560894000001</v>
      </c>
      <c r="I105" s="16">
        <v>3.4880400000000004E-3</v>
      </c>
      <c r="J105" s="16">
        <v>5.4942239999999998E-3</v>
      </c>
      <c r="K105" s="16">
        <v>1.1945975999999999E-2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43.694000000000003</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3.8353555470000002E-2</v>
      </c>
      <c r="F107" s="16">
        <v>1.424303265</v>
      </c>
      <c r="G107" s="16" t="s">
        <v>422</v>
      </c>
      <c r="H107" s="16">
        <v>1.0570429459999999</v>
      </c>
      <c r="I107" s="16">
        <v>2.6201117999999999E-2</v>
      </c>
      <c r="J107" s="16">
        <v>0.34934823999999998</v>
      </c>
      <c r="K107" s="16">
        <v>1.6594041399999999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8632.1409999999996</v>
      </c>
      <c r="AL107" s="23" t="s">
        <v>239</v>
      </c>
    </row>
    <row r="108" spans="1:38" s="2" customFormat="1" ht="26.25" customHeight="1" thickBot="1" x14ac:dyDescent="0.3">
      <c r="A108" s="29" t="s">
        <v>237</v>
      </c>
      <c r="B108" s="29" t="s">
        <v>253</v>
      </c>
      <c r="C108" s="30" t="s">
        <v>374</v>
      </c>
      <c r="D108" s="33"/>
      <c r="E108" s="16">
        <v>0.42031536809999998</v>
      </c>
      <c r="F108" s="16">
        <v>1.7011098360000001</v>
      </c>
      <c r="G108" s="16" t="s">
        <v>422</v>
      </c>
      <c r="H108" s="16">
        <v>2.4081589960000001</v>
      </c>
      <c r="I108" s="16">
        <v>3.1513949999999999E-2</v>
      </c>
      <c r="J108" s="16">
        <v>0.31513950000000002</v>
      </c>
      <c r="K108" s="16">
        <v>0.63027900000000003</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15751.017</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6.7897575000000002E-3</v>
      </c>
      <c r="F110" s="16">
        <v>0.15367656299999999</v>
      </c>
      <c r="G110" s="16" t="s">
        <v>422</v>
      </c>
      <c r="H110" s="16">
        <v>0.14488671580000001</v>
      </c>
      <c r="I110" s="16">
        <v>3.77356E-3</v>
      </c>
      <c r="J110" s="16">
        <v>2.0754580000000002E-2</v>
      </c>
      <c r="K110" s="16">
        <v>2.0754580000000002E-2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314.267</v>
      </c>
      <c r="AL110" s="23" t="s">
        <v>239</v>
      </c>
    </row>
    <row r="111" spans="1:38" s="2" customFormat="1" ht="26.25" customHeight="1" thickBot="1" x14ac:dyDescent="0.3">
      <c r="A111" s="29" t="s">
        <v>237</v>
      </c>
      <c r="B111" s="29" t="s">
        <v>256</v>
      </c>
      <c r="C111" s="30" t="s">
        <v>370</v>
      </c>
      <c r="D111" s="33"/>
      <c r="E111" s="16">
        <v>6.2974999999999999E-5</v>
      </c>
      <c r="F111" s="16">
        <v>8.1372491000000005E-2</v>
      </c>
      <c r="G111" s="16" t="s">
        <v>422</v>
      </c>
      <c r="H111" s="16">
        <v>5.6754737E-2</v>
      </c>
      <c r="I111" s="16">
        <v>1.65052E-4</v>
      </c>
      <c r="J111" s="16">
        <v>3.3010400000000001E-4</v>
      </c>
      <c r="K111" s="16">
        <v>7.4273399999999999E-4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62.975000000000001</v>
      </c>
      <c r="AL111" s="23" t="s">
        <v>239</v>
      </c>
    </row>
    <row r="112" spans="1:38" s="2" customFormat="1" ht="26.25" customHeight="1" thickBot="1" x14ac:dyDescent="0.3">
      <c r="A112" s="29" t="s">
        <v>257</v>
      </c>
      <c r="B112" s="29" t="s">
        <v>258</v>
      </c>
      <c r="C112" s="30" t="s">
        <v>259</v>
      </c>
      <c r="D112" s="31"/>
      <c r="E112" s="16">
        <v>2.7429251620000001</v>
      </c>
      <c r="F112" s="16" t="s">
        <v>422</v>
      </c>
      <c r="G112" s="16" t="s">
        <v>422</v>
      </c>
      <c r="H112" s="16">
        <v>1.692305167</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68573129.039998785</v>
      </c>
      <c r="AL112" s="23" t="s">
        <v>412</v>
      </c>
    </row>
    <row r="113" spans="1:38" s="2" customFormat="1" ht="26.25" customHeight="1" thickBot="1" x14ac:dyDescent="0.3">
      <c r="A113" s="29" t="s">
        <v>257</v>
      </c>
      <c r="B113" s="36" t="s">
        <v>260</v>
      </c>
      <c r="C113" s="37" t="s">
        <v>261</v>
      </c>
      <c r="D113" s="31"/>
      <c r="E113" s="16">
        <v>3.1387543959999999</v>
      </c>
      <c r="F113" s="16" t="s">
        <v>422</v>
      </c>
      <c r="G113" s="16" t="s">
        <v>422</v>
      </c>
      <c r="H113" s="16">
        <v>9.2272977172299999</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78468859.907620341</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2.8384920000000002E-3</v>
      </c>
      <c r="F115" s="16" t="s">
        <v>422</v>
      </c>
      <c r="G115" s="16" t="s">
        <v>422</v>
      </c>
      <c r="H115" s="16">
        <v>5.6769840000000004E-3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70962.3</v>
      </c>
      <c r="AL115" s="23" t="s">
        <v>426</v>
      </c>
    </row>
    <row r="116" spans="1:38" s="2" customFormat="1" ht="26.25" customHeight="1" thickBot="1" x14ac:dyDescent="0.3">
      <c r="A116" s="29" t="s">
        <v>257</v>
      </c>
      <c r="B116" s="29" t="s">
        <v>265</v>
      </c>
      <c r="C116" s="30" t="s">
        <v>403</v>
      </c>
      <c r="D116" s="31"/>
      <c r="E116" s="16" t="s">
        <v>423</v>
      </c>
      <c r="F116" s="16" t="s">
        <v>422</v>
      </c>
      <c r="G116" s="16" t="s">
        <v>422</v>
      </c>
      <c r="H116" s="16">
        <v>2.6112740292000001</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26845430.956551008</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2.7962698835000001E-2</v>
      </c>
      <c r="J119" s="16">
        <v>0.4971029199</v>
      </c>
      <c r="K119" s="16">
        <v>0.4971029199</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623698.54</v>
      </c>
      <c r="AL119" s="23" t="s">
        <v>427</v>
      </c>
    </row>
    <row r="120" spans="1:38" s="2" customFormat="1" ht="26.25" customHeight="1" thickBot="1" x14ac:dyDescent="0.3">
      <c r="A120" s="29" t="s">
        <v>257</v>
      </c>
      <c r="B120" s="29" t="s">
        <v>271</v>
      </c>
      <c r="C120" s="30" t="s">
        <v>272</v>
      </c>
      <c r="D120" s="31"/>
      <c r="E120" s="16" t="s">
        <v>422</v>
      </c>
      <c r="F120" s="16" t="s">
        <v>422</v>
      </c>
      <c r="G120" s="16" t="s">
        <v>422</v>
      </c>
      <c r="H120" s="16">
        <v>0.71213666239999995</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20.847384730000016</v>
      </c>
      <c r="AL120" s="23" t="s">
        <v>428</v>
      </c>
    </row>
    <row r="121" spans="1:38" s="2" customFormat="1" ht="26.25" customHeight="1" thickBot="1" x14ac:dyDescent="0.3">
      <c r="A121" s="29" t="s">
        <v>257</v>
      </c>
      <c r="B121" s="29" t="s">
        <v>273</v>
      </c>
      <c r="C121" s="30" t="s">
        <v>274</v>
      </c>
      <c r="D121" s="31"/>
      <c r="E121" s="16" t="s">
        <v>420</v>
      </c>
      <c r="F121" s="16">
        <v>0.58149759999999995</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676159.99999998952</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0.88783131497475598</v>
      </c>
      <c r="G125" s="16" t="s">
        <v>420</v>
      </c>
      <c r="H125" s="16" t="s">
        <v>420</v>
      </c>
      <c r="I125" s="16">
        <v>1.4891610327000001E-5</v>
      </c>
      <c r="J125" s="16">
        <v>9.8826141261E-5</v>
      </c>
      <c r="K125" s="16">
        <v>2.0893380549700001E-4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451.260919</v>
      </c>
      <c r="AL125" s="23" t="s">
        <v>417</v>
      </c>
    </row>
    <row r="126" spans="1:38" s="2" customFormat="1" ht="26.25" customHeight="1" thickBot="1" x14ac:dyDescent="0.3">
      <c r="A126" s="29" t="s">
        <v>282</v>
      </c>
      <c r="B126" s="29" t="s">
        <v>285</v>
      </c>
      <c r="C126" s="30" t="s">
        <v>286</v>
      </c>
      <c r="D126" s="31"/>
      <c r="E126" s="16" t="s">
        <v>420</v>
      </c>
      <c r="F126" s="16">
        <v>2.5395396915100999E-2</v>
      </c>
      <c r="G126" s="16" t="s">
        <v>422</v>
      </c>
      <c r="H126" s="16">
        <v>0.18010659288</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750.44414000000006</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1.62030009696971E-4</v>
      </c>
      <c r="J133" s="16">
        <v>1.62030009696971E-4</v>
      </c>
      <c r="K133" s="16">
        <v>1.62030009696971E-4</v>
      </c>
      <c r="L133" s="16" t="s">
        <v>420</v>
      </c>
      <c r="M133" s="16" t="s">
        <v>420</v>
      </c>
      <c r="N133" s="16" t="s">
        <v>420</v>
      </c>
      <c r="O133" s="16" t="s">
        <v>420</v>
      </c>
      <c r="P133" s="16">
        <v>1.565070588913E-3</v>
      </c>
      <c r="Q133" s="16" t="s">
        <v>420</v>
      </c>
      <c r="R133" s="16" t="s">
        <v>420</v>
      </c>
      <c r="S133" s="16" t="s">
        <v>420</v>
      </c>
      <c r="T133" s="16" t="s">
        <v>420</v>
      </c>
      <c r="U133" s="16" t="s">
        <v>420</v>
      </c>
      <c r="V133" s="16" t="s">
        <v>420</v>
      </c>
      <c r="W133" s="16">
        <v>2.1866099999999999E-3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31690</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6.4319387305426606E-2</v>
      </c>
      <c r="F135" s="16">
        <v>2.48782535804008E-2</v>
      </c>
      <c r="G135" s="16">
        <v>2.2248844665399099E-3</v>
      </c>
      <c r="H135" s="16" t="s">
        <v>420</v>
      </c>
      <c r="I135" s="16">
        <v>8.4747871952747605E-2</v>
      </c>
      <c r="J135" s="16">
        <v>9.12202631281364E-2</v>
      </c>
      <c r="K135" s="16">
        <v>9.3849672043138099E-2</v>
      </c>
      <c r="L135" s="16">
        <v>3.5594106220154E-2</v>
      </c>
      <c r="M135" s="16">
        <v>1.12922999788112</v>
      </c>
      <c r="N135" s="16">
        <v>9.9108489873139995E-3</v>
      </c>
      <c r="O135" s="16">
        <v>2.0226222423090001E-3</v>
      </c>
      <c r="P135" s="16" t="s">
        <v>420</v>
      </c>
      <c r="Q135" s="16">
        <v>8.2927511934670003E-3</v>
      </c>
      <c r="R135" s="16">
        <v>2.0226222423099999E-4</v>
      </c>
      <c r="S135" s="16">
        <v>4.0452444846180002E-3</v>
      </c>
      <c r="T135" s="16" t="s">
        <v>420</v>
      </c>
      <c r="U135" s="16">
        <v>1.415835569616E-3</v>
      </c>
      <c r="V135" s="16">
        <v>0.35456567907677</v>
      </c>
      <c r="W135" s="16">
        <v>14.086915656076499</v>
      </c>
      <c r="X135" s="16">
        <v>1.84422263987149E-2</v>
      </c>
      <c r="Y135" s="16">
        <v>2.43586815117721E-2</v>
      </c>
      <c r="Z135" s="16">
        <v>1.00954992306175E-2</v>
      </c>
      <c r="AA135" s="16">
        <v>1.41978451367984E-2</v>
      </c>
      <c r="AB135" s="16">
        <v>6.7094252277902805E-2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3.1358381284138301E-3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180184287.09000003</v>
      </c>
      <c r="AL136" s="23" t="s">
        <v>430</v>
      </c>
    </row>
    <row r="137" spans="1:38" s="2" customFormat="1" ht="26.25" customHeight="1" thickBot="1" x14ac:dyDescent="0.3">
      <c r="A137" s="29" t="s">
        <v>282</v>
      </c>
      <c r="B137" s="29" t="s">
        <v>309</v>
      </c>
      <c r="C137" s="30" t="s">
        <v>310</v>
      </c>
      <c r="D137" s="31"/>
      <c r="E137" s="16">
        <v>4.2000000000000002E-4</v>
      </c>
      <c r="F137" s="16" t="s">
        <v>420</v>
      </c>
      <c r="G137" s="16">
        <v>8.0000000000000007E-5</v>
      </c>
      <c r="H137" s="16">
        <v>8.7510000000000001E-3</v>
      </c>
      <c r="I137" s="16" t="s">
        <v>422</v>
      </c>
      <c r="J137" s="16" t="s">
        <v>422</v>
      </c>
      <c r="K137" s="16" t="s">
        <v>422</v>
      </c>
      <c r="L137" s="16" t="s">
        <v>422</v>
      </c>
      <c r="M137" s="16">
        <v>3.3999999999999998E-3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0.40442097111624498</v>
      </c>
      <c r="J139" s="16">
        <v>0.40455492111624497</v>
      </c>
      <c r="K139" s="16">
        <v>0.404717071116245</v>
      </c>
      <c r="L139" s="16">
        <v>4.0890000000000003E-5</v>
      </c>
      <c r="M139" s="16" t="s">
        <v>420</v>
      </c>
      <c r="N139" s="16">
        <v>1.1738883906370001E-3</v>
      </c>
      <c r="O139" s="16">
        <v>2.3630613371689998E-3</v>
      </c>
      <c r="P139" s="16">
        <v>2.3630613371689998E-3</v>
      </c>
      <c r="Q139" s="16">
        <v>3.76600518181E-3</v>
      </c>
      <c r="R139" s="16">
        <v>3.588492847699E-3</v>
      </c>
      <c r="S139" s="16">
        <v>8.339366572391E-3</v>
      </c>
      <c r="T139" s="16" t="s">
        <v>422</v>
      </c>
      <c r="U139" s="16" t="s">
        <v>422</v>
      </c>
      <c r="V139" s="16" t="s">
        <v>422</v>
      </c>
      <c r="W139" s="16">
        <v>4.1390352434311399</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155.81557421877554</v>
      </c>
      <c r="F141" s="55">
        <f t="shared" ref="F141:AD141" si="0">SUM(F14:F140)</f>
        <v>98.749526720388616</v>
      </c>
      <c r="G141" s="55">
        <f t="shared" si="0"/>
        <v>64.85309588661778</v>
      </c>
      <c r="H141" s="55">
        <f t="shared" si="0"/>
        <v>44.334600452754032</v>
      </c>
      <c r="I141" s="55">
        <f t="shared" si="0"/>
        <v>17.664073041052237</v>
      </c>
      <c r="J141" s="55">
        <f t="shared" si="0"/>
        <v>22.315777507048931</v>
      </c>
      <c r="K141" s="55">
        <f t="shared" si="0"/>
        <v>33.12331751096243</v>
      </c>
      <c r="L141" s="55">
        <f t="shared" si="0"/>
        <v>4.279346441783944</v>
      </c>
      <c r="M141" s="55">
        <f t="shared" si="0"/>
        <v>335.78344024590439</v>
      </c>
      <c r="N141" s="55">
        <f t="shared" si="0"/>
        <v>24.794489179382744</v>
      </c>
      <c r="O141" s="55">
        <f t="shared" si="0"/>
        <v>0.93794809160277137</v>
      </c>
      <c r="P141" s="55">
        <f t="shared" si="0"/>
        <v>0.84671117486638903</v>
      </c>
      <c r="Q141" s="55">
        <f t="shared" si="0"/>
        <v>1.1257595540783323</v>
      </c>
      <c r="R141" s="55">
        <f>SUM(R14:R140)</f>
        <v>3.7310889012869928</v>
      </c>
      <c r="S141" s="55">
        <f t="shared" si="0"/>
        <v>26.78749485406448</v>
      </c>
      <c r="T141" s="55">
        <f t="shared" si="0"/>
        <v>13.721893958910746</v>
      </c>
      <c r="U141" s="55">
        <f t="shared" si="0"/>
        <v>2.3945123060586329</v>
      </c>
      <c r="V141" s="55">
        <f t="shared" si="0"/>
        <v>39.357052493796182</v>
      </c>
      <c r="W141" s="55">
        <f t="shared" si="0"/>
        <v>39.612213078155357</v>
      </c>
      <c r="X141" s="55">
        <f t="shared" si="0"/>
        <v>2.1328539233703188</v>
      </c>
      <c r="Y141" s="55">
        <f t="shared" si="0"/>
        <v>2.1472271239586083</v>
      </c>
      <c r="Z141" s="55">
        <f t="shared" si="0"/>
        <v>0.95336230659953169</v>
      </c>
      <c r="AA141" s="55">
        <f t="shared" si="0"/>
        <v>1.1409079771279089</v>
      </c>
      <c r="AB141" s="55">
        <f t="shared" si="0"/>
        <v>6.3743513324827861</v>
      </c>
      <c r="AC141" s="55">
        <f t="shared" si="0"/>
        <v>3.8555817267690951</v>
      </c>
      <c r="AD141" s="55">
        <f t="shared" si="0"/>
        <v>0.73759757333432197</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25.367119943283729</v>
      </c>
      <c r="F143" s="16">
        <v>3.8315712267207962</v>
      </c>
      <c r="G143" s="16">
        <v>3.7856778114930462E-2</v>
      </c>
      <c r="H143" s="16">
        <v>0.61406628486018855</v>
      </c>
      <c r="I143" s="16">
        <v>1.5457040455346838</v>
      </c>
      <c r="J143" s="16">
        <v>1.5457040455346838</v>
      </c>
      <c r="K143" s="16">
        <v>1.5457040455346838</v>
      </c>
      <c r="L143" s="16">
        <v>1.2526165690730429</v>
      </c>
      <c r="M143" s="16">
        <v>33.893602144993928</v>
      </c>
      <c r="N143" s="16">
        <v>2.1350806136967597E-2</v>
      </c>
      <c r="O143" s="16">
        <v>2.1458291863987454E-4</v>
      </c>
      <c r="P143" s="16">
        <v>1.5051487712938544E-2</v>
      </c>
      <c r="Q143" s="16">
        <v>3.676114239766434E-4</v>
      </c>
      <c r="R143" s="16">
        <v>1.9428523683818505E-2</v>
      </c>
      <c r="S143" s="16">
        <v>1.319799509047742E-2</v>
      </c>
      <c r="T143" s="16">
        <v>1.7816478741060769E-3</v>
      </c>
      <c r="U143" s="16">
        <v>3.0605701067353865E-4</v>
      </c>
      <c r="V143" s="16">
        <v>5.3243629522143752E-2</v>
      </c>
      <c r="W143" s="16">
        <v>2.1150953000000001</v>
      </c>
      <c r="X143" s="16">
        <v>5.9009607749599999E-2</v>
      </c>
      <c r="Y143" s="16">
        <v>6.6364386727699995E-2</v>
      </c>
      <c r="Z143" s="16">
        <v>5.16004557998E-2</v>
      </c>
      <c r="AA143" s="16">
        <v>5.6217202094000003E-2</v>
      </c>
      <c r="AB143" s="16">
        <v>0.23319165237109998</v>
      </c>
      <c r="AC143" s="16">
        <v>2.1150949E-3</v>
      </c>
      <c r="AD143" s="16">
        <v>4.2356529999999998E-4</v>
      </c>
      <c r="AE143" s="68"/>
      <c r="AF143" s="16">
        <v>106209.77873217819</v>
      </c>
      <c r="AG143" s="16" t="s">
        <v>422</v>
      </c>
      <c r="AH143" s="16">
        <v>1.2422152759</v>
      </c>
      <c r="AI143" s="16">
        <v>0</v>
      </c>
      <c r="AJ143" s="16">
        <v>0</v>
      </c>
      <c r="AK143" s="16" t="s">
        <v>422</v>
      </c>
      <c r="AL143" s="71" t="s">
        <v>45</v>
      </c>
    </row>
    <row r="144" spans="1:38" s="1" customFormat="1" ht="26.25" customHeight="1" thickBot="1" x14ac:dyDescent="0.3">
      <c r="A144" s="106"/>
      <c r="B144" s="71" t="s">
        <v>342</v>
      </c>
      <c r="C144" s="105" t="s">
        <v>349</v>
      </c>
      <c r="D144" s="103" t="s">
        <v>275</v>
      </c>
      <c r="E144" s="16">
        <v>7.120146167143127</v>
      </c>
      <c r="F144" s="16">
        <v>0.72840191058340076</v>
      </c>
      <c r="G144" s="16">
        <v>8.4123498586088294E-3</v>
      </c>
      <c r="H144" s="16">
        <v>1.6808681853707499E-2</v>
      </c>
      <c r="I144" s="16">
        <v>0.60976099729533373</v>
      </c>
      <c r="J144" s="16">
        <v>0.60976099729533373</v>
      </c>
      <c r="K144" s="16">
        <v>0.60976099729533373</v>
      </c>
      <c r="L144" s="16">
        <v>0.48664436749107864</v>
      </c>
      <c r="M144" s="16">
        <v>5.3778891828052702</v>
      </c>
      <c r="N144" s="16">
        <v>8.130361755087158E-4</v>
      </c>
      <c r="O144" s="16">
        <v>2.8479637130377878E-5</v>
      </c>
      <c r="P144" s="16">
        <v>2.8072069988789757E-3</v>
      </c>
      <c r="Q144" s="16">
        <v>5.5266197965227126E-5</v>
      </c>
      <c r="R144" s="16">
        <v>4.3725561783028071E-3</v>
      </c>
      <c r="S144" s="16">
        <v>2.9368456707813376E-3</v>
      </c>
      <c r="T144" s="16">
        <v>1.3931469295444117E-4</v>
      </c>
      <c r="U144" s="16">
        <v>5.3573121669698469E-5</v>
      </c>
      <c r="V144" s="16">
        <v>9.5923696116798681E-3</v>
      </c>
      <c r="W144" s="16">
        <v>0.38492789999999999</v>
      </c>
      <c r="X144" s="16">
        <v>1.12682944108E-2</v>
      </c>
      <c r="Y144" s="16">
        <v>1.26397031608E-2</v>
      </c>
      <c r="Z144" s="16">
        <v>9.9007574849E-3</v>
      </c>
      <c r="AA144" s="16">
        <v>1.05256540643E-2</v>
      </c>
      <c r="AB144" s="16">
        <v>4.43344091208E-2</v>
      </c>
      <c r="AC144" s="16">
        <v>3.849279E-4</v>
      </c>
      <c r="AD144" s="16">
        <v>7.7714399999999996E-5</v>
      </c>
      <c r="AE144" s="68"/>
      <c r="AF144" s="16">
        <v>22169.751427579398</v>
      </c>
      <c r="AG144" s="16" t="s">
        <v>422</v>
      </c>
      <c r="AH144" s="16" t="s">
        <v>420</v>
      </c>
      <c r="AI144" s="16">
        <v>0</v>
      </c>
      <c r="AJ144" s="16" t="s">
        <v>422</v>
      </c>
      <c r="AK144" s="16" t="s">
        <v>422</v>
      </c>
      <c r="AL144" s="71" t="s">
        <v>45</v>
      </c>
    </row>
    <row r="145" spans="1:38" s="1" customFormat="1" ht="26.25" customHeight="1" thickBot="1" x14ac:dyDescent="0.3">
      <c r="A145" s="106"/>
      <c r="B145" s="71" t="s">
        <v>343</v>
      </c>
      <c r="C145" s="105" t="s">
        <v>350</v>
      </c>
      <c r="D145" s="103" t="s">
        <v>275</v>
      </c>
      <c r="E145" s="16">
        <v>34.915513411333677</v>
      </c>
      <c r="F145" s="16">
        <v>1.1081759836055991</v>
      </c>
      <c r="G145" s="16">
        <v>2.2218439435800038E-2</v>
      </c>
      <c r="H145" s="16">
        <v>2.3209276729739357E-2</v>
      </c>
      <c r="I145" s="16">
        <v>0.72329209081534596</v>
      </c>
      <c r="J145" s="16">
        <v>0.72329209081534596</v>
      </c>
      <c r="K145" s="16">
        <v>0.72329209081534596</v>
      </c>
      <c r="L145" s="16">
        <v>0.48657820993219036</v>
      </c>
      <c r="M145" s="16">
        <v>9.0684340705558935</v>
      </c>
      <c r="N145" s="16">
        <v>6.8216576631858052E-4</v>
      </c>
      <c r="O145" s="16">
        <v>6.8062435286560268E-5</v>
      </c>
      <c r="P145" s="16">
        <v>7.2140005869086501E-3</v>
      </c>
      <c r="Q145" s="16">
        <v>1.3611993014538663E-4</v>
      </c>
      <c r="R145" s="16">
        <v>1.1569245500232953E-2</v>
      </c>
      <c r="S145" s="16">
        <v>7.758213524392564E-3</v>
      </c>
      <c r="T145" s="16">
        <v>2.7232384756224959E-4</v>
      </c>
      <c r="U145" s="16">
        <v>1.361149897176527E-4</v>
      </c>
      <c r="V145" s="16">
        <v>2.4500549936345473E-2</v>
      </c>
      <c r="W145" s="16">
        <v>0.32982529999999999</v>
      </c>
      <c r="X145" s="16">
        <v>5.1052012743999994E-3</v>
      </c>
      <c r="Y145" s="16">
        <v>3.0914829941000001E-2</v>
      </c>
      <c r="Z145" s="16">
        <v>3.4545195291800002E-2</v>
      </c>
      <c r="AA145" s="16">
        <v>7.9414242050000004E-3</v>
      </c>
      <c r="AB145" s="16">
        <v>7.8506650712200005E-2</v>
      </c>
      <c r="AC145" s="16">
        <v>2.9532290000000002E-4</v>
      </c>
      <c r="AD145" s="16">
        <v>6.07534E-5</v>
      </c>
      <c r="AE145" s="68"/>
      <c r="AF145" s="16">
        <v>58112.238851545597</v>
      </c>
      <c r="AG145" s="16" t="s">
        <v>422</v>
      </c>
      <c r="AH145" s="16">
        <v>0</v>
      </c>
      <c r="AI145" s="16">
        <v>0</v>
      </c>
      <c r="AJ145" s="16">
        <v>0</v>
      </c>
      <c r="AK145" s="16" t="s">
        <v>422</v>
      </c>
      <c r="AL145" s="71" t="s">
        <v>45</v>
      </c>
    </row>
    <row r="146" spans="1:38" s="1" customFormat="1" ht="26.25" customHeight="1" thickBot="1" x14ac:dyDescent="0.3">
      <c r="A146" s="106"/>
      <c r="B146" s="71" t="s">
        <v>344</v>
      </c>
      <c r="C146" s="105" t="s">
        <v>351</v>
      </c>
      <c r="D146" s="103" t="s">
        <v>275</v>
      </c>
      <c r="E146" s="16">
        <v>0.20930589376202496</v>
      </c>
      <c r="F146" s="16">
        <v>1.6807555837674912</v>
      </c>
      <c r="G146" s="16">
        <v>4.047751554412584E-4</v>
      </c>
      <c r="H146" s="16">
        <v>1.6327991246406234E-3</v>
      </c>
      <c r="I146" s="16">
        <v>3.0219609394882004E-2</v>
      </c>
      <c r="J146" s="16">
        <v>3.0219609394882004E-2</v>
      </c>
      <c r="K146" s="16">
        <v>3.0219609394882004E-2</v>
      </c>
      <c r="L146" s="16">
        <v>5.3458142947567415E-3</v>
      </c>
      <c r="M146" s="16">
        <v>9.1506528674913152</v>
      </c>
      <c r="N146" s="16">
        <v>1.041481111059556E-3</v>
      </c>
      <c r="O146" s="16">
        <v>8.9540504025509423E-4</v>
      </c>
      <c r="P146" s="16">
        <v>2.7122180008771937E-4</v>
      </c>
      <c r="Q146" s="16">
        <v>9.3524758650937689E-6</v>
      </c>
      <c r="R146" s="16">
        <v>3.940275914619735E-3</v>
      </c>
      <c r="S146" s="16">
        <v>0.15184517833017702</v>
      </c>
      <c r="T146" s="16">
        <v>6.2900429063786727E-3</v>
      </c>
      <c r="U146" s="16">
        <v>8.9150517158691439E-4</v>
      </c>
      <c r="V146" s="16">
        <v>8.8814816065891325E-2</v>
      </c>
      <c r="W146" s="16">
        <v>2.02104E-2</v>
      </c>
      <c r="X146" s="16">
        <v>2.6463121779999997E-4</v>
      </c>
      <c r="Y146" s="16">
        <v>3.727659134E-4</v>
      </c>
      <c r="Z146" s="16">
        <v>1.951451544E-4</v>
      </c>
      <c r="AA146" s="16">
        <v>4.2075408510000004E-4</v>
      </c>
      <c r="AB146" s="16">
        <v>1.2532963706999999E-3</v>
      </c>
      <c r="AC146" s="16">
        <v>2.0210100000000002E-5</v>
      </c>
      <c r="AD146" s="16">
        <v>9.6046999999999997E-6</v>
      </c>
      <c r="AE146" s="68"/>
      <c r="AF146" s="16">
        <v>1373.728613405</v>
      </c>
      <c r="AG146" s="16" t="s">
        <v>422</v>
      </c>
      <c r="AH146" s="16" t="s">
        <v>420</v>
      </c>
      <c r="AI146" s="16">
        <v>0</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1.4149344563508395</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65.65358134583974</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0.60590698241032048</v>
      </c>
      <c r="J148" s="16">
        <v>1.0881136617139004</v>
      </c>
      <c r="K148" s="16">
        <v>1.4802255808971791</v>
      </c>
      <c r="L148" s="16">
        <v>6.6658698052533619E-2</v>
      </c>
      <c r="M148" s="16" t="s">
        <v>422</v>
      </c>
      <c r="N148" s="16">
        <v>1.3167399774528628</v>
      </c>
      <c r="O148" s="16">
        <v>6.4805267537788201E-3</v>
      </c>
      <c r="P148" s="16">
        <v>0</v>
      </c>
      <c r="Q148" s="16">
        <v>1.5376291886373057E-2</v>
      </c>
      <c r="R148" s="16">
        <v>0.48384757349487745</v>
      </c>
      <c r="S148" s="16">
        <v>10.559988797702458</v>
      </c>
      <c r="T148" s="16">
        <v>7.9093690272339104E-2</v>
      </c>
      <c r="U148" s="16">
        <v>1.2118139648206414E-2</v>
      </c>
      <c r="V148" s="16">
        <v>4.7592217054909387</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56002.012141822997</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0.31786958345882732</v>
      </c>
      <c r="J149" s="16">
        <v>0.58864737677560608</v>
      </c>
      <c r="K149" s="16">
        <v>1.1772947535512122</v>
      </c>
      <c r="L149" s="16">
        <v>1.2479324387642847E-2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56002.012141822997</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155.81557421877554</v>
      </c>
      <c r="F152" s="55">
        <f t="shared" ref="F152:AD152" si="1">F141 + F151 + IF(AND(OR($B$4="AT",$B$4="BE",$B$4="CH",$B$4="GB",$B$4="IE",$B$4="LT",$B$4="LU",$B$4="NL"),SUM(F143:F149)&gt;0),SUM(F143:F149)-SUM(F27:F33),0)</f>
        <v>98.749526720388616</v>
      </c>
      <c r="G152" s="55">
        <f t="shared" si="1"/>
        <v>64.85309588661778</v>
      </c>
      <c r="H152" s="55">
        <f t="shared" si="1"/>
        <v>44.334600452754032</v>
      </c>
      <c r="I152" s="55">
        <f t="shared" si="1"/>
        <v>17.664073041052237</v>
      </c>
      <c r="J152" s="55">
        <f t="shared" si="1"/>
        <v>22.315777507048931</v>
      </c>
      <c r="K152" s="55">
        <f t="shared" si="1"/>
        <v>33.12331751096243</v>
      </c>
      <c r="L152" s="55">
        <f t="shared" si="1"/>
        <v>4.279346441783944</v>
      </c>
      <c r="M152" s="55">
        <f t="shared" si="1"/>
        <v>335.78344024590439</v>
      </c>
      <c r="N152" s="55">
        <f t="shared" si="1"/>
        <v>24.794489179382744</v>
      </c>
      <c r="O152" s="55">
        <f t="shared" si="1"/>
        <v>0.93794809160277137</v>
      </c>
      <c r="P152" s="55">
        <f t="shared" si="1"/>
        <v>0.84671117486638903</v>
      </c>
      <c r="Q152" s="55">
        <f t="shared" si="1"/>
        <v>1.1257595540783323</v>
      </c>
      <c r="R152" s="55">
        <f t="shared" si="1"/>
        <v>3.7310889012869928</v>
      </c>
      <c r="S152" s="55">
        <f t="shared" si="1"/>
        <v>26.78749485406448</v>
      </c>
      <c r="T152" s="55">
        <f t="shared" si="1"/>
        <v>13.721893958910746</v>
      </c>
      <c r="U152" s="55">
        <f t="shared" si="1"/>
        <v>2.3945123060586329</v>
      </c>
      <c r="V152" s="55">
        <f t="shared" si="1"/>
        <v>39.357052493796182</v>
      </c>
      <c r="W152" s="55">
        <f t="shared" si="1"/>
        <v>39.612213078155357</v>
      </c>
      <c r="X152" s="55">
        <f t="shared" si="1"/>
        <v>2.1328539233703188</v>
      </c>
      <c r="Y152" s="55">
        <f t="shared" si="1"/>
        <v>2.1472271239586083</v>
      </c>
      <c r="Z152" s="55">
        <f t="shared" si="1"/>
        <v>0.95336230659953169</v>
      </c>
      <c r="AA152" s="55">
        <f t="shared" si="1"/>
        <v>1.1409079771279089</v>
      </c>
      <c r="AB152" s="55">
        <f t="shared" si="1"/>
        <v>6.3743513324827861</v>
      </c>
      <c r="AC152" s="55">
        <f t="shared" si="1"/>
        <v>3.8555817267690951</v>
      </c>
      <c r="AD152" s="55">
        <f t="shared" si="1"/>
        <v>0.73759757333432197</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155.81557421877554</v>
      </c>
      <c r="F154" s="55">
        <f>F141 + F153 - IF(OR($B$6=2005,$B$6&gt;=2020),SUM(F99:F122),0) + IF(AND(OR($B$4="AT",$B$4="BE",$B$4="CH",$B$4="GB",$B$4="IE",$B$4="LT",$B$4="LU",$B$4="NL"),SUM(F143:F149)&gt;0),SUM(F143:F149)-SUM(F27:F33),0)</f>
        <v>98.749526720388616</v>
      </c>
      <c r="G154" s="55">
        <f>G141 + G153 + IF(AND(OR($B$4="AT",$B$4="BE",$B$4="CH",$B$4="GB",$B$4="IE",$B$4="LT",$B$4="LU",$B$4="NL"),SUM(G143:G149)&gt;0),SUM(G143:G149)-SUM(G27:G33),0)</f>
        <v>64.85309588661778</v>
      </c>
      <c r="H154" s="55">
        <f t="shared" ref="H154:AD154" si="2">H141 + H153 + IF(AND(OR($B$4="AT",$B$4="BE",$B$4="CH",$B$4="GB",$B$4="IE",$B$4="LT",$B$4="LU",$B$4="NL"),SUM(H143:H149)&gt;0),SUM(H143:H149)-SUM(H27:H33),0)</f>
        <v>44.334600452754032</v>
      </c>
      <c r="I154" s="55">
        <f t="shared" si="2"/>
        <v>17.664073041052237</v>
      </c>
      <c r="J154" s="55">
        <f t="shared" si="2"/>
        <v>22.315777507048931</v>
      </c>
      <c r="K154" s="55">
        <f t="shared" si="2"/>
        <v>33.12331751096243</v>
      </c>
      <c r="L154" s="55">
        <f t="shared" si="2"/>
        <v>4.279346441783944</v>
      </c>
      <c r="M154" s="55">
        <f t="shared" si="2"/>
        <v>335.78344024590439</v>
      </c>
      <c r="N154" s="55">
        <f t="shared" si="2"/>
        <v>24.794489179382744</v>
      </c>
      <c r="O154" s="55">
        <f t="shared" si="2"/>
        <v>0.93794809160277137</v>
      </c>
      <c r="P154" s="55">
        <f t="shared" si="2"/>
        <v>0.84671117486638903</v>
      </c>
      <c r="Q154" s="55">
        <f t="shared" si="2"/>
        <v>1.1257595540783323</v>
      </c>
      <c r="R154" s="55">
        <f t="shared" si="2"/>
        <v>3.7310889012869928</v>
      </c>
      <c r="S154" s="55">
        <f t="shared" si="2"/>
        <v>26.78749485406448</v>
      </c>
      <c r="T154" s="55">
        <f t="shared" si="2"/>
        <v>13.721893958910746</v>
      </c>
      <c r="U154" s="55">
        <f t="shared" si="2"/>
        <v>2.3945123060586329</v>
      </c>
      <c r="V154" s="55">
        <f t="shared" si="2"/>
        <v>39.357052493796182</v>
      </c>
      <c r="W154" s="55">
        <f t="shared" si="2"/>
        <v>39.612213078155357</v>
      </c>
      <c r="X154" s="55">
        <f t="shared" si="2"/>
        <v>2.1328539233703188</v>
      </c>
      <c r="Y154" s="55">
        <f t="shared" si="2"/>
        <v>2.1472271239586083</v>
      </c>
      <c r="Z154" s="55">
        <f t="shared" si="2"/>
        <v>0.95336230659953169</v>
      </c>
      <c r="AA154" s="55">
        <f t="shared" si="2"/>
        <v>1.1409079771279089</v>
      </c>
      <c r="AB154" s="55">
        <f t="shared" si="2"/>
        <v>6.3743513324827861</v>
      </c>
      <c r="AC154" s="55">
        <f t="shared" si="2"/>
        <v>3.8555817267690951</v>
      </c>
      <c r="AD154" s="55">
        <f t="shared" si="2"/>
        <v>0.73759757333432197</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13.7162877334694</v>
      </c>
      <c r="F157" s="55">
        <v>0.20546124134893501</v>
      </c>
      <c r="G157" s="55">
        <v>0.81243898469524001</v>
      </c>
      <c r="H157" s="55" t="s">
        <v>420</v>
      </c>
      <c r="I157" s="55">
        <v>0.14073081081455999</v>
      </c>
      <c r="J157" s="55">
        <v>0.14073081081455999</v>
      </c>
      <c r="K157" s="55">
        <v>0.14073081081455999</v>
      </c>
      <c r="L157" s="55">
        <v>0.10554810811092</v>
      </c>
      <c r="M157" s="55">
        <v>1.9324760588794101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3.33400510564043E-2</v>
      </c>
      <c r="F158" s="55">
        <v>7.36583017883092E-3</v>
      </c>
      <c r="G158" s="55">
        <v>2.3556220606694802E-3</v>
      </c>
      <c r="H158" s="55" t="s">
        <v>420</v>
      </c>
      <c r="I158" s="55">
        <v>2.7520757133849498E-4</v>
      </c>
      <c r="J158" s="55">
        <v>2.7520757133849498E-4</v>
      </c>
      <c r="K158" s="55">
        <v>2.7520757133849498E-4</v>
      </c>
      <c r="L158" s="55">
        <v>2.0640567850387101E-4</v>
      </c>
      <c r="M158" s="55">
        <v>0.38342468828638199</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20.599463970561029</v>
      </c>
      <c r="F159" s="55">
        <v>0.8372537808775824</v>
      </c>
      <c r="G159" s="55">
        <v>8.267825618331095</v>
      </c>
      <c r="H159" s="55">
        <v>2.6960442453248436E-3</v>
      </c>
      <c r="I159" s="55">
        <v>0.89782230217550762</v>
      </c>
      <c r="J159" s="55">
        <v>0.94770131896303589</v>
      </c>
      <c r="K159" s="55">
        <v>0.99758033575056426</v>
      </c>
      <c r="L159" s="55">
        <v>0.17992098526565461</v>
      </c>
      <c r="M159" s="55">
        <v>4.9086689577356779</v>
      </c>
      <c r="N159" s="55">
        <v>5.1927830821841138E-2</v>
      </c>
      <c r="O159" s="55">
        <v>7.3105236282212504E-3</v>
      </c>
      <c r="P159" s="55">
        <v>9.0219910426234916E-3</v>
      </c>
      <c r="Q159" s="55">
        <v>0.11067353725240676</v>
      </c>
      <c r="R159" s="55" t="s">
        <v>420</v>
      </c>
      <c r="S159" s="55">
        <v>0.11067353725240676</v>
      </c>
      <c r="T159" s="55">
        <v>6.3599227520422295</v>
      </c>
      <c r="U159" s="55">
        <v>0.10385566164368243</v>
      </c>
      <c r="V159" s="55">
        <v>0.23846174864883474</v>
      </c>
      <c r="W159" s="55" t="s">
        <v>420</v>
      </c>
      <c r="X159" s="55">
        <v>7.6187594708029202E-3</v>
      </c>
      <c r="Y159" s="55">
        <v>7.0566229736925791E-3</v>
      </c>
      <c r="Z159" s="55">
        <v>3.0282741275413001E-3</v>
      </c>
      <c r="AA159" s="55" t="s">
        <v>420</v>
      </c>
      <c r="AB159" s="55">
        <v>1.770365657203693E-2</v>
      </c>
      <c r="AC159" s="55" t="s">
        <v>422</v>
      </c>
      <c r="AD159" s="55" t="s">
        <v>422</v>
      </c>
      <c r="AE159" s="77"/>
      <c r="AF159" s="55">
        <v>404570.72499999998</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14.346417561829215</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257.77675138938491</v>
      </c>
      <c r="F173" s="14">
        <f t="shared" ref="F173:AD173" si="3">SUM(F14:F140)+SUM(F143:F149)+SUM(F157:F164)</f>
        <v>122.90986429565132</v>
      </c>
      <c r="G173" s="14">
        <f t="shared" si="3"/>
        <v>74.004608454269572</v>
      </c>
      <c r="H173" s="14">
        <f t="shared" si="3"/>
        <v>44.993013539567634</v>
      </c>
      <c r="I173" s="14">
        <f t="shared" si="3"/>
        <v>22.535654670523037</v>
      </c>
      <c r="J173" s="14">
        <f t="shared" si="3"/>
        <v>27.990222625927618</v>
      </c>
      <c r="K173" s="14">
        <f t="shared" si="3"/>
        <v>39.828400942587528</v>
      </c>
      <c r="L173" s="14">
        <f t="shared" si="3"/>
        <v>6.8753449240702675</v>
      </c>
      <c r="M173" s="14">
        <f t="shared" si="3"/>
        <v>400.49858821665225</v>
      </c>
      <c r="N173" s="14">
        <f t="shared" si="3"/>
        <v>26.187044476847305</v>
      </c>
      <c r="O173" s="14">
        <f t="shared" si="3"/>
        <v>0.95294567201608338</v>
      </c>
      <c r="P173" s="14">
        <f t="shared" si="3"/>
        <v>0.88107708300782639</v>
      </c>
      <c r="Q173" s="14">
        <f t="shared" si="3"/>
        <v>1.2523777332450645</v>
      </c>
      <c r="R173" s="14">
        <f t="shared" si="3"/>
        <v>4.254247076058844</v>
      </c>
      <c r="S173" s="14">
        <f t="shared" si="3"/>
        <v>37.633895421635174</v>
      </c>
      <c r="T173" s="14">
        <f t="shared" si="3"/>
        <v>20.169393730546314</v>
      </c>
      <c r="U173" s="14">
        <f t="shared" si="3"/>
        <v>2.5118733576441694</v>
      </c>
      <c r="V173" s="14">
        <f t="shared" si="3"/>
        <v>44.530887313072022</v>
      </c>
      <c r="W173" s="14">
        <f t="shared" si="3"/>
        <v>42.462271978155357</v>
      </c>
      <c r="X173" s="14">
        <f t="shared" si="3"/>
        <v>2.2161204174937219</v>
      </c>
      <c r="Y173" s="14">
        <f t="shared" si="3"/>
        <v>2.2645754326752008</v>
      </c>
      <c r="Z173" s="14">
        <f t="shared" si="3"/>
        <v>1.052632134457973</v>
      </c>
      <c r="AA173" s="14">
        <f t="shared" si="3"/>
        <v>1.216013011576309</v>
      </c>
      <c r="AB173" s="14">
        <f t="shared" si="3"/>
        <v>6.7493409976296226</v>
      </c>
      <c r="AC173" s="14">
        <f t="shared" si="3"/>
        <v>3.8583972825690949</v>
      </c>
      <c r="AD173" s="14">
        <f t="shared" si="3"/>
        <v>0.73816921113432199</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Blad20"/>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7.332031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2009</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2009</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13.684264620781995</v>
      </c>
      <c r="F14" s="16">
        <v>0.32761276661642508</v>
      </c>
      <c r="G14" s="16">
        <v>3.5148256968449996</v>
      </c>
      <c r="H14" s="16">
        <v>1.6927724199999997E-2</v>
      </c>
      <c r="I14" s="16">
        <v>0.22090168199679999</v>
      </c>
      <c r="J14" s="16">
        <v>0.35938887671519992</v>
      </c>
      <c r="K14" s="16">
        <v>0.47337929072999996</v>
      </c>
      <c r="L14" s="16">
        <v>1.5306401386583606E-2</v>
      </c>
      <c r="M14" s="16">
        <v>2.9008377840000001</v>
      </c>
      <c r="N14" s="16">
        <v>0.60312078060740004</v>
      </c>
      <c r="O14" s="16">
        <v>5.7473802306158978E-2</v>
      </c>
      <c r="P14" s="16">
        <v>7.8282949120523984E-2</v>
      </c>
      <c r="Q14" s="16">
        <v>9.110551748259299E-2</v>
      </c>
      <c r="R14" s="16">
        <v>0.69442571982788603</v>
      </c>
      <c r="S14" s="16">
        <v>0.37725480296434905</v>
      </c>
      <c r="T14" s="16">
        <v>0.12599024520549101</v>
      </c>
      <c r="U14" s="16">
        <v>5.0098630713800003E-2</v>
      </c>
      <c r="V14" s="16">
        <v>0.15431601036349998</v>
      </c>
      <c r="W14" s="16">
        <v>0.8631433062999998</v>
      </c>
      <c r="X14" s="16">
        <v>1.0614234322000001E-3</v>
      </c>
      <c r="Y14" s="16">
        <v>4.9175739999999993E-5</v>
      </c>
      <c r="Z14" s="16">
        <v>4.6599861699999995E-5</v>
      </c>
      <c r="AA14" s="16">
        <v>1.0563514779999998E-4</v>
      </c>
      <c r="AB14" s="16">
        <v>1.2628341819999999E-3</v>
      </c>
      <c r="AC14" s="16">
        <v>2.8917851669999997</v>
      </c>
      <c r="AD14" s="16">
        <v>2E-3</v>
      </c>
      <c r="AE14" s="68"/>
      <c r="AF14" s="16">
        <v>1403.26044698178</v>
      </c>
      <c r="AG14" s="16">
        <v>55705.698091999999</v>
      </c>
      <c r="AH14" s="16">
        <v>158581.487941264</v>
      </c>
      <c r="AI14" s="16">
        <v>23088.494855375</v>
      </c>
      <c r="AJ14" s="16">
        <v>10189.158514827001</v>
      </c>
      <c r="AK14" s="16" t="s">
        <v>422</v>
      </c>
      <c r="AL14" s="23" t="s">
        <v>45</v>
      </c>
    </row>
    <row r="15" spans="1:38" s="1" customFormat="1" ht="26.25" customHeight="1" thickBot="1" x14ac:dyDescent="0.3">
      <c r="A15" s="29" t="s">
        <v>49</v>
      </c>
      <c r="B15" s="29" t="s">
        <v>50</v>
      </c>
      <c r="C15" s="30" t="s">
        <v>51</v>
      </c>
      <c r="D15" s="31"/>
      <c r="E15" s="16">
        <v>3.9950769999999998</v>
      </c>
      <c r="F15" s="16">
        <v>0.38551269009247907</v>
      </c>
      <c r="G15" s="16">
        <v>19.214380999999999</v>
      </c>
      <c r="H15" s="16">
        <v>1.384E-3</v>
      </c>
      <c r="I15" s="16">
        <v>4.5763076146800002E-2</v>
      </c>
      <c r="J15" s="16">
        <v>5.1766E-2</v>
      </c>
      <c r="K15" s="16">
        <v>5.5514999999999995E-2</v>
      </c>
      <c r="L15" s="16">
        <v>6.65549E-3</v>
      </c>
      <c r="M15" s="16">
        <v>3.8171140000000001</v>
      </c>
      <c r="N15" s="16">
        <v>1.0422455847973001E-2</v>
      </c>
      <c r="O15" s="16">
        <v>2.7188761879960001E-3</v>
      </c>
      <c r="P15" s="16">
        <v>1.6976390382210001E-3</v>
      </c>
      <c r="Q15" s="16">
        <v>1.9017457344E-2</v>
      </c>
      <c r="R15" s="16">
        <v>4.2532389717105996E-2</v>
      </c>
      <c r="S15" s="16">
        <v>2.7961757947711E-2</v>
      </c>
      <c r="T15" s="16">
        <v>0.80200000000000005</v>
      </c>
      <c r="U15" s="16">
        <v>2.0082942009999999E-6</v>
      </c>
      <c r="V15" s="16">
        <v>0.129698924007973</v>
      </c>
      <c r="W15" s="16">
        <v>3.1281555000000003E-2</v>
      </c>
      <c r="X15" s="16">
        <v>0.13</v>
      </c>
      <c r="Y15" s="16" t="s">
        <v>420</v>
      </c>
      <c r="Z15" s="16" t="s">
        <v>420</v>
      </c>
      <c r="AA15" s="16" t="s">
        <v>420</v>
      </c>
      <c r="AB15" s="16">
        <v>0.13</v>
      </c>
      <c r="AC15" s="16" t="s">
        <v>422</v>
      </c>
      <c r="AD15" s="16" t="s">
        <v>422</v>
      </c>
      <c r="AE15" s="68"/>
      <c r="AF15" s="16">
        <v>57975.904881472001</v>
      </c>
      <c r="AG15" s="16" t="s">
        <v>422</v>
      </c>
      <c r="AH15" s="16">
        <v>16122.4639379</v>
      </c>
      <c r="AI15" s="16" t="s">
        <v>422</v>
      </c>
      <c r="AJ15" s="16" t="s">
        <v>422</v>
      </c>
      <c r="AK15" s="16" t="s">
        <v>422</v>
      </c>
      <c r="AL15" s="23" t="s">
        <v>45</v>
      </c>
    </row>
    <row r="16" spans="1:38" s="1" customFormat="1" ht="26.25" customHeight="1" thickBot="1" x14ac:dyDescent="0.3">
      <c r="A16" s="29" t="s">
        <v>49</v>
      </c>
      <c r="B16" s="29" t="s">
        <v>52</v>
      </c>
      <c r="C16" s="30" t="s">
        <v>53</v>
      </c>
      <c r="D16" s="31"/>
      <c r="E16" s="16">
        <v>1.0429660000000001</v>
      </c>
      <c r="F16" s="16" t="s">
        <v>423</v>
      </c>
      <c r="G16" s="16">
        <v>9.1967999999999994E-2</v>
      </c>
      <c r="H16" s="16" t="s">
        <v>422</v>
      </c>
      <c r="I16" s="16" t="s">
        <v>423</v>
      </c>
      <c r="J16" s="16" t="s">
        <v>423</v>
      </c>
      <c r="K16" s="16" t="s">
        <v>423</v>
      </c>
      <c r="L16" s="16" t="s">
        <v>423</v>
      </c>
      <c r="M16" s="16">
        <v>9.4870999999999997E-2</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3365.3820000000001</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0.30790751080000006</v>
      </c>
      <c r="F17" s="16">
        <v>1.0769992013161162E-2</v>
      </c>
      <c r="G17" s="16">
        <v>6.2291034076E-2</v>
      </c>
      <c r="H17" s="16" t="s">
        <v>420</v>
      </c>
      <c r="I17" s="16">
        <v>1.5644817907622E-2</v>
      </c>
      <c r="J17" s="16">
        <v>1.7199428066583401E-2</v>
      </c>
      <c r="K17" s="16">
        <v>1.98273812331267E-2</v>
      </c>
      <c r="L17" s="16">
        <v>1.2524304628682499E-3</v>
      </c>
      <c r="M17" s="16">
        <v>0.20131658599999999</v>
      </c>
      <c r="N17" s="16">
        <v>1.376216715386E-3</v>
      </c>
      <c r="O17" s="16">
        <v>3.80171883016E-4</v>
      </c>
      <c r="P17" s="16">
        <v>1.585897550766E-3</v>
      </c>
      <c r="Q17" s="16">
        <v>2.755349849308E-3</v>
      </c>
      <c r="R17" s="16">
        <v>7.0491519900300003E-4</v>
      </c>
      <c r="S17" s="16">
        <v>1.4388471141120001E-3</v>
      </c>
      <c r="T17" s="16">
        <v>6.0082423481362002E-2</v>
      </c>
      <c r="U17" s="16">
        <v>1.1110050164930001E-3</v>
      </c>
      <c r="V17" s="16">
        <v>2.0799007567483999E-2</v>
      </c>
      <c r="W17" s="16">
        <v>6.2178338499999999E-3</v>
      </c>
      <c r="X17" s="16" t="s">
        <v>420</v>
      </c>
      <c r="Y17" s="16" t="s">
        <v>420</v>
      </c>
      <c r="Z17" s="16" t="s">
        <v>420</v>
      </c>
      <c r="AA17" s="16" t="s">
        <v>420</v>
      </c>
      <c r="AB17" s="16" t="s">
        <v>420</v>
      </c>
      <c r="AC17" s="16" t="s">
        <v>422</v>
      </c>
      <c r="AD17" s="16" t="s">
        <v>422</v>
      </c>
      <c r="AE17" s="68"/>
      <c r="AF17" s="16">
        <v>309.73149361053999</v>
      </c>
      <c r="AG17" s="16">
        <v>0</v>
      </c>
      <c r="AH17" s="16">
        <v>5570.0485639159997</v>
      </c>
      <c r="AI17" s="16" t="s">
        <v>422</v>
      </c>
      <c r="AJ17" s="16" t="s">
        <v>422</v>
      </c>
      <c r="AK17" s="16" t="s">
        <v>422</v>
      </c>
      <c r="AL17" s="23" t="s">
        <v>45</v>
      </c>
    </row>
    <row r="18" spans="1:38" s="2" customFormat="1" ht="26.25" customHeight="1" thickBot="1" x14ac:dyDescent="0.3">
      <c r="A18" s="29" t="s">
        <v>49</v>
      </c>
      <c r="B18" s="29" t="s">
        <v>56</v>
      </c>
      <c r="C18" s="30" t="s">
        <v>57</v>
      </c>
      <c r="D18" s="31"/>
      <c r="E18" s="16">
        <v>0.25296410539999997</v>
      </c>
      <c r="F18" s="16">
        <v>1.2339976700240694E-2</v>
      </c>
      <c r="G18" s="16">
        <v>1.3828435494999999E-2</v>
      </c>
      <c r="H18" s="16" t="s">
        <v>420</v>
      </c>
      <c r="I18" s="16">
        <v>5.4579417901318199E-2</v>
      </c>
      <c r="J18" s="16">
        <v>6.1153285883924102E-2</v>
      </c>
      <c r="K18" s="16">
        <v>6.8327242855917306E-2</v>
      </c>
      <c r="L18" s="16">
        <v>5.4589725546431399E-3</v>
      </c>
      <c r="M18" s="16">
        <v>0.20621557060000001</v>
      </c>
      <c r="N18" s="16">
        <v>0.115113174001193</v>
      </c>
      <c r="O18" s="16">
        <v>2.2650414125270002E-3</v>
      </c>
      <c r="P18" s="16">
        <v>7.4820421590640002E-3</v>
      </c>
      <c r="Q18" s="16">
        <v>5.9146792440119998E-3</v>
      </c>
      <c r="R18" s="16">
        <v>1.4551831949717001E-2</v>
      </c>
      <c r="S18" s="16">
        <v>1.8432378970546E-2</v>
      </c>
      <c r="T18" s="16">
        <v>0.198281565705447</v>
      </c>
      <c r="U18" s="16">
        <v>3.684981173744E-3</v>
      </c>
      <c r="V18" s="16">
        <v>0.19891802720017701</v>
      </c>
      <c r="W18" s="16">
        <v>1.4625935729999999E-2</v>
      </c>
      <c r="X18" s="16" t="s">
        <v>420</v>
      </c>
      <c r="Y18" s="16" t="s">
        <v>420</v>
      </c>
      <c r="Z18" s="16" t="s">
        <v>420</v>
      </c>
      <c r="AA18" s="16" t="s">
        <v>420</v>
      </c>
      <c r="AB18" s="16" t="s">
        <v>420</v>
      </c>
      <c r="AC18" s="16" t="s">
        <v>420</v>
      </c>
      <c r="AD18" s="16" t="s">
        <v>422</v>
      </c>
      <c r="AE18" s="68"/>
      <c r="AF18" s="16">
        <v>576.08294775943</v>
      </c>
      <c r="AG18" s="16">
        <v>839.1022524</v>
      </c>
      <c r="AH18" s="16">
        <v>4620.3107209999998</v>
      </c>
      <c r="AI18" s="16" t="s">
        <v>422</v>
      </c>
      <c r="AJ18" s="16">
        <v>67.328999999999994</v>
      </c>
      <c r="AK18" s="16" t="s">
        <v>422</v>
      </c>
      <c r="AL18" s="23" t="s">
        <v>45</v>
      </c>
    </row>
    <row r="19" spans="1:38" s="2" customFormat="1" ht="26.25" customHeight="1" thickBot="1" x14ac:dyDescent="0.3">
      <c r="A19" s="29" t="s">
        <v>49</v>
      </c>
      <c r="B19" s="29" t="s">
        <v>58</v>
      </c>
      <c r="C19" s="30" t="s">
        <v>59</v>
      </c>
      <c r="D19" s="31"/>
      <c r="E19" s="16">
        <v>2.5448686440000006</v>
      </c>
      <c r="F19" s="16">
        <v>0.22310323245739</v>
      </c>
      <c r="G19" s="16">
        <v>0.82461063179999994</v>
      </c>
      <c r="H19" s="16" t="s">
        <v>420</v>
      </c>
      <c r="I19" s="16">
        <v>0.19624412036265701</v>
      </c>
      <c r="J19" s="16">
        <v>0.25690728831702903</v>
      </c>
      <c r="K19" s="16">
        <v>0.34179209453037401</v>
      </c>
      <c r="L19" s="16">
        <v>4.2837206644268599E-2</v>
      </c>
      <c r="M19" s="16">
        <v>1.6468108379999999</v>
      </c>
      <c r="N19" s="16">
        <v>0.163858069746038</v>
      </c>
      <c r="O19" s="16">
        <v>5.4224473844326999E-2</v>
      </c>
      <c r="P19" s="16">
        <v>5.9961742847458997E-2</v>
      </c>
      <c r="Q19" s="16">
        <v>8.4756609360363E-2</v>
      </c>
      <c r="R19" s="16">
        <v>5.6606923670942999E-2</v>
      </c>
      <c r="S19" s="16">
        <v>0.113136693016009</v>
      </c>
      <c r="T19" s="16">
        <v>0.47983054991679402</v>
      </c>
      <c r="U19" s="16">
        <v>0.26432016252288798</v>
      </c>
      <c r="V19" s="16">
        <v>0.22083916866296799</v>
      </c>
      <c r="W19" s="16">
        <v>6.2253428822399898E-2</v>
      </c>
      <c r="X19" s="16" t="s">
        <v>420</v>
      </c>
      <c r="Y19" s="16" t="s">
        <v>420</v>
      </c>
      <c r="Z19" s="16" t="s">
        <v>420</v>
      </c>
      <c r="AA19" s="16" t="s">
        <v>420</v>
      </c>
      <c r="AB19" s="16" t="s">
        <v>420</v>
      </c>
      <c r="AC19" s="16" t="s">
        <v>422</v>
      </c>
      <c r="AD19" s="16" t="s">
        <v>422</v>
      </c>
      <c r="AE19" s="68"/>
      <c r="AF19" s="16">
        <v>2033.0372010839001</v>
      </c>
      <c r="AG19" s="16">
        <v>0</v>
      </c>
      <c r="AH19" s="16">
        <v>35021.420420965202</v>
      </c>
      <c r="AI19" s="16">
        <v>831.08299999999997</v>
      </c>
      <c r="AJ19" s="16">
        <v>0</v>
      </c>
      <c r="AK19" s="16" t="s">
        <v>422</v>
      </c>
      <c r="AL19" s="23" t="s">
        <v>45</v>
      </c>
    </row>
    <row r="20" spans="1:38" s="2" customFormat="1" ht="26.25" customHeight="1" thickBot="1" x14ac:dyDescent="0.3">
      <c r="A20" s="29" t="s">
        <v>49</v>
      </c>
      <c r="B20" s="29" t="s">
        <v>60</v>
      </c>
      <c r="C20" s="30" t="s">
        <v>61</v>
      </c>
      <c r="D20" s="31"/>
      <c r="E20" s="16">
        <v>0.34257190829999995</v>
      </c>
      <c r="F20" s="16">
        <v>5.2421993964290897E-2</v>
      </c>
      <c r="G20" s="16">
        <v>0.22822719699999999</v>
      </c>
      <c r="H20" s="16" t="s">
        <v>420</v>
      </c>
      <c r="I20" s="16">
        <v>2.0106215185597701E-2</v>
      </c>
      <c r="J20" s="16">
        <v>2.27902321707198E-2</v>
      </c>
      <c r="K20" s="16">
        <v>2.6868502052814699E-2</v>
      </c>
      <c r="L20" s="16">
        <v>2.0092564832109999E-3</v>
      </c>
      <c r="M20" s="16">
        <v>9.7863483609999996E-2</v>
      </c>
      <c r="N20" s="16">
        <v>0.205777962456166</v>
      </c>
      <c r="O20" s="16">
        <v>2.1932329568786001E-2</v>
      </c>
      <c r="P20" s="16">
        <v>1.1208501067178999E-2</v>
      </c>
      <c r="Q20" s="16">
        <v>6.8648442659479999E-3</v>
      </c>
      <c r="R20" s="16">
        <v>5.1207462374813002E-2</v>
      </c>
      <c r="S20" s="16">
        <v>3.2177015150766999E-2</v>
      </c>
      <c r="T20" s="16">
        <v>7.4540919837716005E-2</v>
      </c>
      <c r="U20" s="16">
        <v>5.4363406181179999E-3</v>
      </c>
      <c r="V20" s="16">
        <v>1.01510540634616</v>
      </c>
      <c r="W20" s="16">
        <v>9.7098458608561297E-2</v>
      </c>
      <c r="X20" s="16" t="s">
        <v>420</v>
      </c>
      <c r="Y20" s="16" t="s">
        <v>420</v>
      </c>
      <c r="Z20" s="16" t="s">
        <v>420</v>
      </c>
      <c r="AA20" s="16" t="s">
        <v>420</v>
      </c>
      <c r="AB20" s="16" t="s">
        <v>420</v>
      </c>
      <c r="AC20" s="16" t="s">
        <v>422</v>
      </c>
      <c r="AD20" s="16" t="s">
        <v>422</v>
      </c>
      <c r="AE20" s="68"/>
      <c r="AF20" s="16">
        <v>388.11594109506399</v>
      </c>
      <c r="AG20" s="16">
        <v>1223.72</v>
      </c>
      <c r="AH20" s="16">
        <v>2218.44187786154</v>
      </c>
      <c r="AI20" s="16">
        <v>1611.6669999999999</v>
      </c>
      <c r="AJ20" s="16">
        <v>172.97300000000001</v>
      </c>
      <c r="AK20" s="16" t="s">
        <v>422</v>
      </c>
      <c r="AL20" s="23" t="s">
        <v>45</v>
      </c>
    </row>
    <row r="21" spans="1:38" s="2" customFormat="1" ht="26.25" customHeight="1" thickBot="1" x14ac:dyDescent="0.3">
      <c r="A21" s="29" t="s">
        <v>49</v>
      </c>
      <c r="B21" s="29" t="s">
        <v>62</v>
      </c>
      <c r="C21" s="30" t="s">
        <v>63</v>
      </c>
      <c r="D21" s="31"/>
      <c r="E21" s="16">
        <v>1.7332831773999997</v>
      </c>
      <c r="F21" s="16">
        <v>6.2978145042244402E-2</v>
      </c>
      <c r="G21" s="16">
        <v>0.96859715030000004</v>
      </c>
      <c r="H21" s="16" t="s">
        <v>420</v>
      </c>
      <c r="I21" s="16">
        <v>0.22921307898089299</v>
      </c>
      <c r="J21" s="16">
        <v>0.25527310264195602</v>
      </c>
      <c r="K21" s="16">
        <v>0.287753539795573</v>
      </c>
      <c r="L21" s="16">
        <v>2.3003311081685601E-2</v>
      </c>
      <c r="M21" s="16">
        <v>1.071487342</v>
      </c>
      <c r="N21" s="16">
        <v>0.16178575488246499</v>
      </c>
      <c r="O21" s="16">
        <v>8.8690413520950001E-3</v>
      </c>
      <c r="P21" s="16">
        <v>1.2266297263598999E-2</v>
      </c>
      <c r="Q21" s="16">
        <v>1.4555877837571E-2</v>
      </c>
      <c r="R21" s="16">
        <v>2.6205156676169E-2</v>
      </c>
      <c r="S21" s="16">
        <v>3.1614949268192E-2</v>
      </c>
      <c r="T21" s="16">
        <v>0.41649689795802203</v>
      </c>
      <c r="U21" s="16">
        <v>1.2928543663012E-2</v>
      </c>
      <c r="V21" s="16">
        <v>0.49353823219863902</v>
      </c>
      <c r="W21" s="16">
        <v>3.9775244026113099E-2</v>
      </c>
      <c r="X21" s="16" t="s">
        <v>420</v>
      </c>
      <c r="Y21" s="16" t="s">
        <v>420</v>
      </c>
      <c r="Z21" s="16" t="s">
        <v>420</v>
      </c>
      <c r="AA21" s="16" t="s">
        <v>420</v>
      </c>
      <c r="AB21" s="16" t="s">
        <v>420</v>
      </c>
      <c r="AC21" s="16" t="s">
        <v>422</v>
      </c>
      <c r="AD21" s="16" t="s">
        <v>422</v>
      </c>
      <c r="AE21" s="68"/>
      <c r="AF21" s="16">
        <v>2836.6602057535702</v>
      </c>
      <c r="AG21" s="16">
        <v>1065.0383220000001</v>
      </c>
      <c r="AH21" s="16">
        <v>16255.682836587101</v>
      </c>
      <c r="AI21" s="16">
        <v>637.36452361000011</v>
      </c>
      <c r="AJ21" s="16" t="s">
        <v>422</v>
      </c>
      <c r="AK21" s="16" t="s">
        <v>422</v>
      </c>
      <c r="AL21" s="23" t="s">
        <v>45</v>
      </c>
    </row>
    <row r="22" spans="1:38" s="2" customFormat="1" ht="26.25" customHeight="1" thickBot="1" x14ac:dyDescent="0.3">
      <c r="A22" s="29" t="s">
        <v>49</v>
      </c>
      <c r="B22" s="29" t="s">
        <v>64</v>
      </c>
      <c r="C22" s="30" t="s">
        <v>65</v>
      </c>
      <c r="D22" s="31"/>
      <c r="E22" s="16">
        <v>1.5895616470000002</v>
      </c>
      <c r="F22" s="16">
        <v>2.5931998800136299E-2</v>
      </c>
      <c r="G22" s="16">
        <v>1.4098281213000001</v>
      </c>
      <c r="H22" s="16" t="s">
        <v>420</v>
      </c>
      <c r="I22" s="16">
        <v>8.5686332579794897E-2</v>
      </c>
      <c r="J22" s="16">
        <v>9.9735092212025894E-2</v>
      </c>
      <c r="K22" s="16">
        <v>0.11948358647907301</v>
      </c>
      <c r="L22" s="16">
        <v>8.6619250247898308E-3</v>
      </c>
      <c r="M22" s="16">
        <v>0.38397583700000004</v>
      </c>
      <c r="N22" s="16">
        <v>0.20025240216518</v>
      </c>
      <c r="O22" s="16">
        <v>3.7485212691039998E-3</v>
      </c>
      <c r="P22" s="16">
        <v>1.3276527697806999E-2</v>
      </c>
      <c r="Q22" s="16">
        <v>8.3651831939309997E-3</v>
      </c>
      <c r="R22" s="16">
        <v>2.1073318433145E-2</v>
      </c>
      <c r="S22" s="16">
        <v>2.8202527760979E-2</v>
      </c>
      <c r="T22" s="16">
        <v>4.5418810208318998E-2</v>
      </c>
      <c r="U22" s="16">
        <v>7.8308747851350002E-3</v>
      </c>
      <c r="V22" s="16">
        <v>0.303842457086476</v>
      </c>
      <c r="W22" s="16">
        <v>7.8667946175333004E-3</v>
      </c>
      <c r="X22" s="16" t="s">
        <v>420</v>
      </c>
      <c r="Y22" s="16" t="s">
        <v>420</v>
      </c>
      <c r="Z22" s="16" t="s">
        <v>420</v>
      </c>
      <c r="AA22" s="16" t="s">
        <v>420</v>
      </c>
      <c r="AB22" s="16" t="s">
        <v>420</v>
      </c>
      <c r="AC22" s="16" t="s">
        <v>422</v>
      </c>
      <c r="AD22" s="16" t="s">
        <v>422</v>
      </c>
      <c r="AE22" s="68"/>
      <c r="AF22" s="16">
        <v>2104.0076094272504</v>
      </c>
      <c r="AG22" s="16">
        <v>444.10512</v>
      </c>
      <c r="AH22" s="16">
        <v>8091.6402179386005</v>
      </c>
      <c r="AI22" s="16">
        <v>0</v>
      </c>
      <c r="AJ22" s="16">
        <v>1024.8978769999999</v>
      </c>
      <c r="AK22" s="16" t="s">
        <v>422</v>
      </c>
      <c r="AL22" s="23" t="s">
        <v>45</v>
      </c>
    </row>
    <row r="23" spans="1:38" s="2" customFormat="1" ht="26.25" customHeight="1" thickBot="1" x14ac:dyDescent="0.3">
      <c r="A23" s="29" t="s">
        <v>66</v>
      </c>
      <c r="B23" s="29" t="s">
        <v>387</v>
      </c>
      <c r="C23" s="30" t="s">
        <v>383</v>
      </c>
      <c r="D23" s="47"/>
      <c r="E23" s="16">
        <v>2.2036633799999996</v>
      </c>
      <c r="F23" s="16">
        <v>0.80684248000000003</v>
      </c>
      <c r="G23" s="16">
        <v>1.5076701089999998E-3</v>
      </c>
      <c r="H23" s="16">
        <v>7.9956656099999996E-4</v>
      </c>
      <c r="I23" s="16">
        <v>0.12872892</v>
      </c>
      <c r="J23" s="16">
        <v>0.19877688999999998</v>
      </c>
      <c r="K23" s="16">
        <v>0.78322125000000009</v>
      </c>
      <c r="L23" s="16">
        <v>8.8688400000000001E-2</v>
      </c>
      <c r="M23" s="16">
        <v>2.9064636699999995</v>
      </c>
      <c r="N23" s="16">
        <v>5.8149999999999997E-5</v>
      </c>
      <c r="O23" s="16">
        <v>1.698782766E-3</v>
      </c>
      <c r="P23" s="16" t="s">
        <v>420</v>
      </c>
      <c r="Q23" s="16" t="s">
        <v>420</v>
      </c>
      <c r="R23" s="16">
        <v>5.1582366930000003E-3</v>
      </c>
      <c r="S23" s="16">
        <v>0.23380441219999998</v>
      </c>
      <c r="T23" s="16">
        <v>7.1114660200000002E-3</v>
      </c>
      <c r="U23" s="16">
        <v>9.0303136599999994E-4</v>
      </c>
      <c r="V23" s="16">
        <v>0.13961869660000004</v>
      </c>
      <c r="W23" s="16" t="s">
        <v>420</v>
      </c>
      <c r="X23" s="16">
        <v>2.9453929860000002E-3</v>
      </c>
      <c r="Y23" s="16">
        <v>4.8393072929999994E-3</v>
      </c>
      <c r="Z23" s="16" t="s">
        <v>420</v>
      </c>
      <c r="AA23" s="16" t="s">
        <v>420</v>
      </c>
      <c r="AB23" s="16">
        <v>7.7847002790000005E-3</v>
      </c>
      <c r="AC23" s="16" t="s">
        <v>422</v>
      </c>
      <c r="AD23" s="16" t="s">
        <v>422</v>
      </c>
      <c r="AE23" s="68"/>
      <c r="AF23" s="16">
        <v>4428.4323665657785</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1.5021243429999998</v>
      </c>
      <c r="F24" s="16">
        <v>7.9691202491230198E-2</v>
      </c>
      <c r="G24" s="16">
        <v>1.2972022231700002</v>
      </c>
      <c r="H24" s="16" t="s">
        <v>420</v>
      </c>
      <c r="I24" s="16">
        <v>0.27261596763038287</v>
      </c>
      <c r="J24" s="16">
        <v>0.29643748815517051</v>
      </c>
      <c r="K24" s="16">
        <v>0.33913309022099075</v>
      </c>
      <c r="L24" s="16">
        <v>2.7614232105732345E-2</v>
      </c>
      <c r="M24" s="16">
        <v>0.9703821494999999</v>
      </c>
      <c r="N24" s="16">
        <v>0.107490099944058</v>
      </c>
      <c r="O24" s="16">
        <v>4.4248028052039E-2</v>
      </c>
      <c r="P24" s="16">
        <v>7.597213230277E-3</v>
      </c>
      <c r="Q24" s="16">
        <v>1.6119815264170001E-2</v>
      </c>
      <c r="R24" s="16">
        <v>7.7721706928224998E-2</v>
      </c>
      <c r="S24" s="16">
        <v>3.7057189215461001E-2</v>
      </c>
      <c r="T24" s="16">
        <v>0.60988434377174494</v>
      </c>
      <c r="U24" s="16">
        <v>2.0983865008309999E-2</v>
      </c>
      <c r="V24" s="16">
        <v>1.7363902378358229</v>
      </c>
      <c r="W24" s="16">
        <v>7.1688196198332624E-2</v>
      </c>
      <c r="X24" s="16" t="s">
        <v>420</v>
      </c>
      <c r="Y24" s="16" t="s">
        <v>420</v>
      </c>
      <c r="Z24" s="16" t="s">
        <v>420</v>
      </c>
      <c r="AA24" s="16" t="s">
        <v>420</v>
      </c>
      <c r="AB24" s="16" t="s">
        <v>420</v>
      </c>
      <c r="AC24" s="16" t="s">
        <v>422</v>
      </c>
      <c r="AD24" s="16" t="s">
        <v>422</v>
      </c>
      <c r="AE24" s="68"/>
      <c r="AF24" s="16">
        <v>5351.9490276585229</v>
      </c>
      <c r="AG24" s="16">
        <v>62.031029999999994</v>
      </c>
      <c r="AH24" s="16">
        <v>16017.2292084008</v>
      </c>
      <c r="AI24" s="16">
        <v>2956.6208237320002</v>
      </c>
      <c r="AJ24" s="16">
        <v>643.65326782000011</v>
      </c>
      <c r="AK24" s="16" t="s">
        <v>422</v>
      </c>
      <c r="AL24" s="23" t="s">
        <v>45</v>
      </c>
    </row>
    <row r="25" spans="1:38" s="2" customFormat="1" ht="26.25" customHeight="1" thickBot="1" x14ac:dyDescent="0.3">
      <c r="A25" s="29" t="s">
        <v>69</v>
      </c>
      <c r="B25" s="29" t="s">
        <v>70</v>
      </c>
      <c r="C25" s="30" t="s">
        <v>71</v>
      </c>
      <c r="D25" s="31"/>
      <c r="E25" s="16">
        <v>1.0815385099860764</v>
      </c>
      <c r="F25" s="16">
        <v>9.6678814559695736E-2</v>
      </c>
      <c r="G25" s="16">
        <v>6.9741928110563636E-2</v>
      </c>
      <c r="H25" s="16" t="s">
        <v>420</v>
      </c>
      <c r="I25" s="16">
        <v>8.9969299338604567E-3</v>
      </c>
      <c r="J25" s="16">
        <v>1.1993332365707366E-2</v>
      </c>
      <c r="K25" s="16">
        <v>1.8984938040016816E-2</v>
      </c>
      <c r="L25" s="16">
        <v>6.7476974503953404E-3</v>
      </c>
      <c r="M25" s="16">
        <v>0.87957156675574744</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43477.830557049601</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8.8770105654121106E-3</v>
      </c>
      <c r="F26" s="16">
        <v>1.064429730037033E-2</v>
      </c>
      <c r="G26" s="16">
        <v>9.56485800478423E-4</v>
      </c>
      <c r="H26" s="16" t="s">
        <v>420</v>
      </c>
      <c r="I26" s="16">
        <v>1.471765634489025E-4</v>
      </c>
      <c r="J26" s="16">
        <v>1.471765634489025E-4</v>
      </c>
      <c r="K26" s="16">
        <v>1.471765634489025E-4</v>
      </c>
      <c r="L26" s="16">
        <v>1.10382422274689E-4</v>
      </c>
      <c r="M26" s="16">
        <v>0.33518139295601601</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146.96322657669549</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29.061181562839973</v>
      </c>
      <c r="F27" s="16">
        <v>3.9923822771386956</v>
      </c>
      <c r="G27" s="16">
        <v>3.9939595057399011E-2</v>
      </c>
      <c r="H27" s="16">
        <v>0.70673230093199446</v>
      </c>
      <c r="I27" s="16">
        <v>1.7133818885620289</v>
      </c>
      <c r="J27" s="16">
        <v>1.7133818885620289</v>
      </c>
      <c r="K27" s="16">
        <v>1.7133818885620289</v>
      </c>
      <c r="L27" s="16">
        <v>1.4056770943243573</v>
      </c>
      <c r="M27" s="16">
        <v>37.078106747573479</v>
      </c>
      <c r="N27" s="16">
        <v>2.1887259082481554E-3</v>
      </c>
      <c r="O27" s="16">
        <v>2.4733909988037384E-4</v>
      </c>
      <c r="P27" s="16">
        <v>1.7322160507457683E-2</v>
      </c>
      <c r="Q27" s="16">
        <v>4.2351192712185211E-4</v>
      </c>
      <c r="R27" s="16">
        <v>2.2334589458689488E-2</v>
      </c>
      <c r="S27" s="16">
        <v>1.5173229493444733E-2</v>
      </c>
      <c r="T27" s="16">
        <v>2.0568504891049291E-3</v>
      </c>
      <c r="U27" s="16">
        <v>3.5234565448295671E-4</v>
      </c>
      <c r="V27" s="16">
        <v>6.1287229627765297E-2</v>
      </c>
      <c r="W27" s="16">
        <v>2.4531032000000002</v>
      </c>
      <c r="X27" s="16">
        <v>7.0074858503300003E-2</v>
      </c>
      <c r="Y27" s="16">
        <v>7.8746555869999998E-2</v>
      </c>
      <c r="Z27" s="16">
        <v>6.1293414642099996E-2</v>
      </c>
      <c r="AA27" s="16">
        <v>6.6674812711900011E-2</v>
      </c>
      <c r="AB27" s="16">
        <v>0.27678964172730003</v>
      </c>
      <c r="AC27" s="16">
        <v>2.4531037000000001E-3</v>
      </c>
      <c r="AD27" s="16">
        <v>4.9106479999999999E-4</v>
      </c>
      <c r="AE27" s="68"/>
      <c r="AF27" s="16">
        <v>124002.9517898445</v>
      </c>
      <c r="AG27" s="16" t="s">
        <v>422</v>
      </c>
      <c r="AH27" s="16">
        <v>2.8233552868</v>
      </c>
      <c r="AI27" s="16">
        <v>1916.0062121042999</v>
      </c>
      <c r="AJ27" s="16">
        <v>0</v>
      </c>
      <c r="AK27" s="16" t="s">
        <v>422</v>
      </c>
      <c r="AL27" s="23" t="s">
        <v>45</v>
      </c>
    </row>
    <row r="28" spans="1:38" s="2" customFormat="1" ht="26.25" customHeight="1" thickBot="1" x14ac:dyDescent="0.3">
      <c r="A28" s="29" t="s">
        <v>74</v>
      </c>
      <c r="B28" s="29" t="s">
        <v>77</v>
      </c>
      <c r="C28" s="30" t="s">
        <v>78</v>
      </c>
      <c r="D28" s="31"/>
      <c r="E28" s="16">
        <v>7.8075577270364374</v>
      </c>
      <c r="F28" s="16">
        <v>0.74506121376230883</v>
      </c>
      <c r="G28" s="16">
        <v>8.5989310947746662E-3</v>
      </c>
      <c r="H28" s="16">
        <v>1.9226832460109772E-2</v>
      </c>
      <c r="I28" s="16">
        <v>0.63511911566900758</v>
      </c>
      <c r="J28" s="16">
        <v>0.63511911566900758</v>
      </c>
      <c r="K28" s="16">
        <v>0.63511911566900758</v>
      </c>
      <c r="L28" s="16">
        <v>0.51302839991115012</v>
      </c>
      <c r="M28" s="16">
        <v>5.8134598619449243</v>
      </c>
      <c r="N28" s="16">
        <v>3.1038994618984284E-4</v>
      </c>
      <c r="O28" s="16">
        <v>3.1827803041871185E-5</v>
      </c>
      <c r="P28" s="16">
        <v>3.1272444902861866E-3</v>
      </c>
      <c r="Q28" s="16">
        <v>6.168358502652508E-5</v>
      </c>
      <c r="R28" s="16">
        <v>4.8644766842689128E-3</v>
      </c>
      <c r="S28" s="16">
        <v>3.2674896933025527E-3</v>
      </c>
      <c r="T28" s="16">
        <v>1.5689152802574396E-4</v>
      </c>
      <c r="U28" s="16">
        <v>5.9711563969307809E-5</v>
      </c>
      <c r="V28" s="16">
        <v>1.0688920882758884E-2</v>
      </c>
      <c r="W28" s="16">
        <v>0.43805910000000003</v>
      </c>
      <c r="X28" s="16">
        <v>1.2765703170500001E-2</v>
      </c>
      <c r="Y28" s="16">
        <v>1.4317218397900001E-2</v>
      </c>
      <c r="Z28" s="16">
        <v>1.12169027102E-2</v>
      </c>
      <c r="AA28" s="16">
        <v>1.19220147174E-2</v>
      </c>
      <c r="AB28" s="16">
        <v>5.0221838996000003E-2</v>
      </c>
      <c r="AC28" s="16">
        <v>4.3805869999999998E-4</v>
      </c>
      <c r="AD28" s="16">
        <v>8.8369700000000002E-5</v>
      </c>
      <c r="AE28" s="68"/>
      <c r="AF28" s="16">
        <v>25061.847026662799</v>
      </c>
      <c r="AG28" s="16" t="s">
        <v>422</v>
      </c>
      <c r="AH28" s="16" t="s">
        <v>420</v>
      </c>
      <c r="AI28" s="16">
        <v>400.809870735</v>
      </c>
      <c r="AJ28" s="16" t="s">
        <v>422</v>
      </c>
      <c r="AK28" s="16" t="s">
        <v>422</v>
      </c>
      <c r="AL28" s="23" t="s">
        <v>45</v>
      </c>
    </row>
    <row r="29" spans="1:38" s="2" customFormat="1" ht="26.25" customHeight="1" thickBot="1" x14ac:dyDescent="0.3">
      <c r="A29" s="29" t="s">
        <v>74</v>
      </c>
      <c r="B29" s="29" t="s">
        <v>79</v>
      </c>
      <c r="C29" s="30" t="s">
        <v>80</v>
      </c>
      <c r="D29" s="31"/>
      <c r="E29" s="16">
        <v>34.630569299940113</v>
      </c>
      <c r="F29" s="16">
        <v>1.0346913547601047</v>
      </c>
      <c r="G29" s="16">
        <v>2.1125425429359156E-2</v>
      </c>
      <c r="H29" s="16">
        <v>2.7898827287728196E-2</v>
      </c>
      <c r="I29" s="16">
        <v>0.6787659124528953</v>
      </c>
      <c r="J29" s="16">
        <v>0.6787659124528953</v>
      </c>
      <c r="K29" s="16">
        <v>0.6787659124528953</v>
      </c>
      <c r="L29" s="16">
        <v>0.46074052643632257</v>
      </c>
      <c r="M29" s="16">
        <v>9.1997344633321951</v>
      </c>
      <c r="N29" s="16">
        <v>7.0424283145186406E-4</v>
      </c>
      <c r="O29" s="16">
        <v>7.0426341040490491E-5</v>
      </c>
      <c r="P29" s="16">
        <v>7.4645490580094688E-3</v>
      </c>
      <c r="Q29" s="16">
        <v>1.4084753734272076E-4</v>
      </c>
      <c r="R29" s="16">
        <v>1.1971052884385314E-2</v>
      </c>
      <c r="S29" s="16">
        <v>8.0276613915143003E-3</v>
      </c>
      <c r="T29" s="16">
        <v>2.8178253523586486E-4</v>
      </c>
      <c r="U29" s="16">
        <v>1.4084239260446057E-4</v>
      </c>
      <c r="V29" s="16">
        <v>2.53514763266551E-2</v>
      </c>
      <c r="W29" s="16">
        <v>0.34187040000000002</v>
      </c>
      <c r="X29" s="16">
        <v>5.4799317376000006E-3</v>
      </c>
      <c r="Y29" s="16">
        <v>3.3184031078600004E-2</v>
      </c>
      <c r="Z29" s="16">
        <v>3.7080871425499998E-2</v>
      </c>
      <c r="AA29" s="16">
        <v>8.5243382580000009E-3</v>
      </c>
      <c r="AB29" s="16">
        <v>8.4269172499700007E-2</v>
      </c>
      <c r="AC29" s="16">
        <v>2.9631949999999997E-4</v>
      </c>
      <c r="AD29" s="16">
        <v>6.06978E-5</v>
      </c>
      <c r="AE29" s="68"/>
      <c r="AF29" s="16">
        <v>61077.765957040501</v>
      </c>
      <c r="AG29" s="16" t="s">
        <v>422</v>
      </c>
      <c r="AH29" s="16">
        <v>0</v>
      </c>
      <c r="AI29" s="16">
        <v>980.46942077220001</v>
      </c>
      <c r="AJ29" s="16">
        <v>0</v>
      </c>
      <c r="AK29" s="16" t="s">
        <v>422</v>
      </c>
      <c r="AL29" s="23" t="s">
        <v>45</v>
      </c>
    </row>
    <row r="30" spans="1:38" s="2" customFormat="1" ht="26.25" customHeight="1" thickBot="1" x14ac:dyDescent="0.3">
      <c r="A30" s="29" t="s">
        <v>74</v>
      </c>
      <c r="B30" s="29" t="s">
        <v>81</v>
      </c>
      <c r="C30" s="30" t="s">
        <v>82</v>
      </c>
      <c r="D30" s="31"/>
      <c r="E30" s="16">
        <v>0.24697055450161592</v>
      </c>
      <c r="F30" s="16">
        <v>1.877381206023627</v>
      </c>
      <c r="G30" s="16">
        <v>4.377980653418034E-4</v>
      </c>
      <c r="H30" s="16">
        <v>2.0076034292418801E-3</v>
      </c>
      <c r="I30" s="16">
        <v>3.3043608110897793E-2</v>
      </c>
      <c r="J30" s="16">
        <v>3.3043608110897793E-2</v>
      </c>
      <c r="K30" s="16">
        <v>3.3043608110897793E-2</v>
      </c>
      <c r="L30" s="16">
        <v>5.8996217680333599E-3</v>
      </c>
      <c r="M30" s="16">
        <v>10.021677548728027</v>
      </c>
      <c r="N30" s="16">
        <v>6.6873107954492047E-5</v>
      </c>
      <c r="O30" s="16">
        <v>1.0774809869097839E-3</v>
      </c>
      <c r="P30" s="16">
        <v>3.2125870179433954E-4</v>
      </c>
      <c r="Q30" s="16">
        <v>1.1077886268770327E-5</v>
      </c>
      <c r="R30" s="16">
        <v>4.738301840685316E-3</v>
      </c>
      <c r="S30" s="16">
        <v>0.18273951861663598</v>
      </c>
      <c r="T30" s="16">
        <v>7.5685604636919228E-3</v>
      </c>
      <c r="U30" s="16">
        <v>1.0727875845878659E-3</v>
      </c>
      <c r="V30" s="16">
        <v>0.10686705375593561</v>
      </c>
      <c r="W30" s="16">
        <v>2.2682899999999999E-2</v>
      </c>
      <c r="X30" s="16">
        <v>3.1980388859999997E-4</v>
      </c>
      <c r="Y30" s="16">
        <v>4.3962533770000004E-4</v>
      </c>
      <c r="Z30" s="16">
        <v>2.387049633E-4</v>
      </c>
      <c r="AA30" s="16">
        <v>4.9426526410000003E-4</v>
      </c>
      <c r="AB30" s="16">
        <v>1.4923994537E-3</v>
      </c>
      <c r="AC30" s="16">
        <v>2.2682699999999999E-5</v>
      </c>
      <c r="AD30" s="16">
        <v>1.0454399999999999E-5</v>
      </c>
      <c r="AE30" s="68"/>
      <c r="AF30" s="16">
        <v>1649.2877601560999</v>
      </c>
      <c r="AG30" s="16" t="s">
        <v>422</v>
      </c>
      <c r="AH30" s="16" t="s">
        <v>420</v>
      </c>
      <c r="AI30" s="16">
        <v>23.645547381</v>
      </c>
      <c r="AJ30" s="16" t="s">
        <v>422</v>
      </c>
      <c r="AK30" s="16" t="s">
        <v>422</v>
      </c>
      <c r="AL30" s="23" t="s">
        <v>45</v>
      </c>
    </row>
    <row r="31" spans="1:38" s="2" customFormat="1" ht="26.25" customHeight="1" thickBot="1" x14ac:dyDescent="0.35">
      <c r="A31" s="29" t="s">
        <v>74</v>
      </c>
      <c r="B31" s="29" t="s">
        <v>83</v>
      </c>
      <c r="C31" s="30" t="s">
        <v>84</v>
      </c>
      <c r="D31" s="31"/>
      <c r="E31" s="16" t="s">
        <v>422</v>
      </c>
      <c r="F31" s="16">
        <v>1.8753405641167993</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87.016627324867741</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0.69451124700338596</v>
      </c>
      <c r="J32" s="16">
        <v>1.2482610166712871</v>
      </c>
      <c r="K32" s="16">
        <v>1.696858695728747</v>
      </c>
      <c r="L32" s="16">
        <v>7.6286153028644318E-2</v>
      </c>
      <c r="M32" s="16" t="s">
        <v>422</v>
      </c>
      <c r="N32" s="16">
        <v>1.5148825494481923</v>
      </c>
      <c r="O32" s="16">
        <v>7.4449829980543208E-3</v>
      </c>
      <c r="P32" s="16">
        <v>0</v>
      </c>
      <c r="Q32" s="16">
        <v>1.7685227186958433E-2</v>
      </c>
      <c r="R32" s="16">
        <v>0.55677119421331189</v>
      </c>
      <c r="S32" s="16">
        <v>12.152516065767076</v>
      </c>
      <c r="T32" s="16">
        <v>9.0941579999741409E-2</v>
      </c>
      <c r="U32" s="16">
        <v>1.3890224940067714E-2</v>
      </c>
      <c r="V32" s="16">
        <v>5.4563598266257589</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65595.441589422204</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0.36304038940368344</v>
      </c>
      <c r="J33" s="16">
        <v>0.67229701741422876</v>
      </c>
      <c r="K33" s="16">
        <v>1.3445940348284575</v>
      </c>
      <c r="L33" s="16">
        <v>1.4252696769181649E-2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65595.441589422204</v>
      </c>
      <c r="AL33" s="23" t="s">
        <v>407</v>
      </c>
    </row>
    <row r="34" spans="1:38" s="2" customFormat="1" ht="26.25" customHeight="1" thickBot="1" x14ac:dyDescent="0.3">
      <c r="A34" s="29" t="s">
        <v>66</v>
      </c>
      <c r="B34" s="29" t="s">
        <v>89</v>
      </c>
      <c r="C34" s="30" t="s">
        <v>90</v>
      </c>
      <c r="D34" s="31"/>
      <c r="E34" s="16">
        <v>1.1145494058800001</v>
      </c>
      <c r="F34" s="16">
        <v>6.3434707473000007E-2</v>
      </c>
      <c r="G34" s="16">
        <v>4.5369729100000001E-4</v>
      </c>
      <c r="H34" s="16">
        <v>2.26848646E-4</v>
      </c>
      <c r="I34" s="16">
        <v>0.2234238804668699</v>
      </c>
      <c r="J34" s="16">
        <v>0.3438553603329369</v>
      </c>
      <c r="K34" s="16">
        <v>0.79572384245047634</v>
      </c>
      <c r="L34" s="16">
        <v>1.2894909172319998E-2</v>
      </c>
      <c r="M34" s="16">
        <v>0.38108419321499998</v>
      </c>
      <c r="N34" s="16">
        <v>0.14527777777777801</v>
      </c>
      <c r="O34" s="16">
        <v>2.2684864999999999E-4</v>
      </c>
      <c r="P34" s="16" t="s">
        <v>420</v>
      </c>
      <c r="Q34" s="16" t="s">
        <v>420</v>
      </c>
      <c r="R34" s="16">
        <v>1.1342424000000001E-3</v>
      </c>
      <c r="S34" s="16">
        <v>2.8686976033333402</v>
      </c>
      <c r="T34" s="16">
        <v>1.5879408E-3</v>
      </c>
      <c r="U34" s="16">
        <v>2.2684864999999999E-4</v>
      </c>
      <c r="V34" s="16">
        <v>2.2684864999999999E-2</v>
      </c>
      <c r="W34" s="16" t="s">
        <v>420</v>
      </c>
      <c r="X34" s="16">
        <v>1.1540885999999999E-3</v>
      </c>
      <c r="Y34" s="16">
        <v>1.1540885999999999E-3</v>
      </c>
      <c r="Z34" s="16">
        <v>4.3910041000000004E-4</v>
      </c>
      <c r="AA34" s="16" t="s">
        <v>420</v>
      </c>
      <c r="AB34" s="16">
        <v>2.7472787000000004E-3</v>
      </c>
      <c r="AC34" s="16" t="s">
        <v>422</v>
      </c>
      <c r="AD34" s="16" t="s">
        <v>422</v>
      </c>
      <c r="AE34" s="68"/>
      <c r="AF34" s="16">
        <v>959.09339179138203</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2.9132049870164618</v>
      </c>
      <c r="F35" s="16">
        <v>0.10565515335257275</v>
      </c>
      <c r="G35" s="16">
        <v>0.94540731189817218</v>
      </c>
      <c r="H35" s="16">
        <v>4.4045358320879326E-4</v>
      </c>
      <c r="I35" s="16">
        <v>9.1788004888833374E-2</v>
      </c>
      <c r="J35" s="16">
        <v>9.6887338493768613E-2</v>
      </c>
      <c r="K35" s="16">
        <v>0.10198667209870378</v>
      </c>
      <c r="L35" s="16">
        <v>3.3417661615189664E-2</v>
      </c>
      <c r="M35" s="16">
        <v>0.56131219532044951</v>
      </c>
      <c r="N35" s="16">
        <v>4.9197173864971395E-3</v>
      </c>
      <c r="O35" s="16">
        <v>5.3050790405096998E-4</v>
      </c>
      <c r="P35" s="16">
        <v>2.15156937003856E-3</v>
      </c>
      <c r="Q35" s="16">
        <v>4.001305309298161E-3</v>
      </c>
      <c r="R35" s="16" t="s">
        <v>420</v>
      </c>
      <c r="S35" s="16">
        <v>4.001305309298161E-3</v>
      </c>
      <c r="T35" s="16">
        <v>0.11851279205865949</v>
      </c>
      <c r="U35" s="16">
        <v>9.839434772994279E-3</v>
      </c>
      <c r="V35" s="16">
        <v>2.421322527847293E-2</v>
      </c>
      <c r="W35" s="16" t="s">
        <v>420</v>
      </c>
      <c r="X35" s="16">
        <v>1.7463181196876504E-3</v>
      </c>
      <c r="Y35" s="16">
        <v>1.7373455294939198E-3</v>
      </c>
      <c r="Z35" s="16">
        <v>6.6649519311377998E-4</v>
      </c>
      <c r="AA35" s="16" t="s">
        <v>420</v>
      </c>
      <c r="AB35" s="16">
        <v>4.1501588422952615E-3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2.7208105137514638</v>
      </c>
      <c r="F36" s="16">
        <v>0.10754795106685548</v>
      </c>
      <c r="G36" s="16">
        <v>0.12099097052215464</v>
      </c>
      <c r="H36" s="16">
        <v>6.0495485261077321E-4</v>
      </c>
      <c r="I36" s="16">
        <v>8.4486123776874325E-2</v>
      </c>
      <c r="J36" s="16">
        <v>8.9179797320034018E-2</v>
      </c>
      <c r="K36" s="16">
        <v>9.3873470863193656E-2</v>
      </c>
      <c r="L36" s="16">
        <v>2.9731200232300484E-2</v>
      </c>
      <c r="M36" s="16">
        <v>0.52240607631454694</v>
      </c>
      <c r="N36" s="16">
        <v>7.8644130839399997E-3</v>
      </c>
      <c r="O36" s="16">
        <v>6.0495485261071998E-4</v>
      </c>
      <c r="P36" s="16">
        <v>1.814864557832E-3</v>
      </c>
      <c r="Q36" s="16">
        <v>2.419819410443E-3</v>
      </c>
      <c r="R36" s="16">
        <v>3.0247742630538999E-3</v>
      </c>
      <c r="S36" s="16">
        <v>5.323602702974807E-2</v>
      </c>
      <c r="T36" s="16">
        <v>6.04954852610773E-2</v>
      </c>
      <c r="U36" s="16">
        <v>6.0495485261080001E-3</v>
      </c>
      <c r="V36" s="16">
        <v>7.2594582313292716E-2</v>
      </c>
      <c r="W36" s="16" t="s">
        <v>420</v>
      </c>
      <c r="X36" s="16">
        <v>6.1616013632053996E-4</v>
      </c>
      <c r="Y36" s="16">
        <v>5.1533393219546002E-4</v>
      </c>
      <c r="Z36" s="16">
        <v>2.5766696609762999E-4</v>
      </c>
      <c r="AA36" s="16">
        <v>1.1202911577E-7</v>
      </c>
      <c r="AB36" s="16">
        <v>1.38927306372938E-3</v>
      </c>
      <c r="AC36" s="16" t="s">
        <v>422</v>
      </c>
      <c r="AD36" s="16" t="s">
        <v>422</v>
      </c>
      <c r="AE36" s="68"/>
      <c r="AF36" s="16">
        <v>4510.9439819721701</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0.8210172</v>
      </c>
      <c r="F37" s="16">
        <v>3.5110568027302301E-2</v>
      </c>
      <c r="G37" s="16" t="s">
        <v>420</v>
      </c>
      <c r="H37" s="16" t="s">
        <v>420</v>
      </c>
      <c r="I37" s="16">
        <v>2.2322116699999999E-3</v>
      </c>
      <c r="J37" s="16">
        <v>2.2322116699999999E-3</v>
      </c>
      <c r="K37" s="16">
        <v>2.2322116699999999E-3</v>
      </c>
      <c r="L37" s="16">
        <v>1.562548169E-4</v>
      </c>
      <c r="M37" s="16">
        <v>0.14414208000000001</v>
      </c>
      <c r="N37" s="16">
        <v>3.7621544999999999E-6</v>
      </c>
      <c r="O37" s="16">
        <v>6.2702575000000001E-7</v>
      </c>
      <c r="P37" s="16">
        <v>2.5081030000000001E-4</v>
      </c>
      <c r="Q37" s="16">
        <v>3.0097236000000002E-4</v>
      </c>
      <c r="R37" s="16">
        <v>1.9061582799999999E-6</v>
      </c>
      <c r="S37" s="16">
        <v>1.90615828E-7</v>
      </c>
      <c r="T37" s="16">
        <v>1.27913253E-6</v>
      </c>
      <c r="U37" s="16">
        <v>2.80907536E-5</v>
      </c>
      <c r="V37" s="16">
        <v>3.7621544999999999E-6</v>
      </c>
      <c r="W37" s="16" t="s">
        <v>422</v>
      </c>
      <c r="X37" s="16" t="s">
        <v>422</v>
      </c>
      <c r="Y37" s="16" t="s">
        <v>422</v>
      </c>
      <c r="Z37" s="16" t="s">
        <v>422</v>
      </c>
      <c r="AA37" s="16" t="s">
        <v>422</v>
      </c>
      <c r="AB37" s="16" t="s">
        <v>422</v>
      </c>
      <c r="AC37" s="16" t="s">
        <v>422</v>
      </c>
      <c r="AD37" s="16" t="s">
        <v>422</v>
      </c>
      <c r="AE37" s="68"/>
      <c r="AF37" s="16" t="s">
        <v>422</v>
      </c>
      <c r="AG37" s="16" t="s">
        <v>422</v>
      </c>
      <c r="AH37" s="16">
        <v>3312.3177000000001</v>
      </c>
      <c r="AI37" s="16" t="s">
        <v>422</v>
      </c>
      <c r="AJ37" s="16" t="s">
        <v>422</v>
      </c>
      <c r="AK37" s="16" t="s">
        <v>422</v>
      </c>
      <c r="AL37" s="23" t="s">
        <v>45</v>
      </c>
    </row>
    <row r="38" spans="1:38" s="2" customFormat="1" ht="26.25" customHeight="1" thickBot="1" x14ac:dyDescent="0.3">
      <c r="A38" s="29" t="s">
        <v>66</v>
      </c>
      <c r="B38" s="29" t="s">
        <v>97</v>
      </c>
      <c r="C38" s="30" t="s">
        <v>98</v>
      </c>
      <c r="D38" s="33"/>
      <c r="E38" s="16">
        <v>1.6698796699999998</v>
      </c>
      <c r="F38" s="16">
        <v>0.11745295974</v>
      </c>
      <c r="G38" s="16">
        <v>9.7868273358999998E-4</v>
      </c>
      <c r="H38" s="16">
        <v>5.1215552876000001E-4</v>
      </c>
      <c r="I38" s="16">
        <v>7.6539843573469976E-2</v>
      </c>
      <c r="J38" s="16">
        <v>8.3248994911999982E-2</v>
      </c>
      <c r="K38" s="16">
        <v>0.111120692614</v>
      </c>
      <c r="L38" s="16">
        <v>4.6106995840700007E-2</v>
      </c>
      <c r="M38" s="16">
        <v>0.78137018000000014</v>
      </c>
      <c r="N38" s="16">
        <v>2.3619920000000002E-6</v>
      </c>
      <c r="O38" s="16">
        <v>8.7107366578000013E-4</v>
      </c>
      <c r="P38" s="16" t="s">
        <v>420</v>
      </c>
      <c r="Q38" s="16" t="s">
        <v>420</v>
      </c>
      <c r="R38" s="16">
        <v>3.5270855141499996E-3</v>
      </c>
      <c r="S38" s="16">
        <v>0.12516608374800001</v>
      </c>
      <c r="T38" s="16">
        <v>4.5202597754499989E-3</v>
      </c>
      <c r="U38" s="16">
        <v>5.7684187722000001E-4</v>
      </c>
      <c r="V38" s="16">
        <v>7.5525772295000015E-2</v>
      </c>
      <c r="W38" s="16" t="s">
        <v>420</v>
      </c>
      <c r="X38" s="16">
        <v>1.7290156960000002E-3</v>
      </c>
      <c r="Y38" s="16">
        <v>2.9156700915999997E-3</v>
      </c>
      <c r="Z38" s="16" t="s">
        <v>420</v>
      </c>
      <c r="AA38" s="16" t="s">
        <v>420</v>
      </c>
      <c r="AB38" s="16">
        <v>4.6446857875999999E-3</v>
      </c>
      <c r="AC38" s="16" t="s">
        <v>422</v>
      </c>
      <c r="AD38" s="16" t="s">
        <v>422</v>
      </c>
      <c r="AE38" s="68"/>
      <c r="AF38" s="16">
        <v>2795.5347424824427</v>
      </c>
      <c r="AG38" s="16" t="s">
        <v>422</v>
      </c>
      <c r="AH38" s="16" t="s">
        <v>422</v>
      </c>
      <c r="AI38" s="16">
        <v>6.173899501809E-2</v>
      </c>
      <c r="AJ38" s="16" t="s">
        <v>422</v>
      </c>
      <c r="AK38" s="16" t="s">
        <v>422</v>
      </c>
      <c r="AL38" s="23" t="s">
        <v>45</v>
      </c>
    </row>
    <row r="39" spans="1:38" s="2" customFormat="1" ht="26.25" customHeight="1" thickBot="1" x14ac:dyDescent="0.3">
      <c r="A39" s="29" t="s">
        <v>99</v>
      </c>
      <c r="B39" s="29" t="s">
        <v>100</v>
      </c>
      <c r="C39" s="30" t="s">
        <v>384</v>
      </c>
      <c r="D39" s="31"/>
      <c r="E39" s="16">
        <v>2.6316165511020002</v>
      </c>
      <c r="F39" s="16">
        <v>0.23520129932400002</v>
      </c>
      <c r="G39" s="16">
        <v>1.0102857552960001</v>
      </c>
      <c r="H39" s="16">
        <v>2.1467926159999999E-3</v>
      </c>
      <c r="I39" s="16">
        <v>9.085874394E-2</v>
      </c>
      <c r="J39" s="16">
        <v>0.101497999031</v>
      </c>
      <c r="K39" s="16">
        <v>0.102394312232</v>
      </c>
      <c r="L39" s="16">
        <v>1.5503293968599998E-2</v>
      </c>
      <c r="M39" s="16">
        <v>1.7263945742220002</v>
      </c>
      <c r="N39" s="16">
        <v>5.3085113591213005E-2</v>
      </c>
      <c r="O39" s="16">
        <v>5.1715032237260004E-3</v>
      </c>
      <c r="P39" s="16">
        <v>1.0523502559500001E-2</v>
      </c>
      <c r="Q39" s="16">
        <v>4.7883609649770002E-2</v>
      </c>
      <c r="R39" s="16">
        <v>6.5291413240026006E-2</v>
      </c>
      <c r="S39" s="16">
        <v>4.5645605921102603E-2</v>
      </c>
      <c r="T39" s="16">
        <v>0.25143306840702795</v>
      </c>
      <c r="U39" s="16">
        <v>2.2048113892199996E-3</v>
      </c>
      <c r="V39" s="16">
        <v>8.6817800827813013E-2</v>
      </c>
      <c r="W39" s="16">
        <v>0.14498468195899999</v>
      </c>
      <c r="X39" s="16">
        <v>8.4234518838450984E-2</v>
      </c>
      <c r="Y39" s="16">
        <v>9.5971089883372995E-2</v>
      </c>
      <c r="Z39" s="16">
        <v>6.3317619936273009E-2</v>
      </c>
      <c r="AA39" s="16">
        <v>3.2291554048473003E-2</v>
      </c>
      <c r="AB39" s="16">
        <v>0.27581478270328003</v>
      </c>
      <c r="AC39" s="16">
        <v>4.649972283E-2</v>
      </c>
      <c r="AD39" s="16">
        <v>4.425617119065E-2</v>
      </c>
      <c r="AE39" s="68"/>
      <c r="AF39" s="16">
        <v>11975.377642173002</v>
      </c>
      <c r="AG39" s="16">
        <v>0</v>
      </c>
      <c r="AH39" s="16">
        <v>49663.217577639451</v>
      </c>
      <c r="AI39" s="16">
        <v>621.54642206000005</v>
      </c>
      <c r="AJ39" s="16">
        <v>1556.1078600000001</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6.9530946420999999</v>
      </c>
      <c r="F41" s="16">
        <v>6.3944713899809997</v>
      </c>
      <c r="G41" s="16">
        <v>4.8841781643999997</v>
      </c>
      <c r="H41" s="16">
        <v>0.67994216079799996</v>
      </c>
      <c r="I41" s="16">
        <v>7.6814850241956547</v>
      </c>
      <c r="J41" s="16">
        <v>7.8754066280956554</v>
      </c>
      <c r="K41" s="16">
        <v>8.3083663831956542</v>
      </c>
      <c r="L41" s="16">
        <v>0.84228225631945508</v>
      </c>
      <c r="M41" s="16">
        <v>47.36709245862</v>
      </c>
      <c r="N41" s="16">
        <v>0.63974924359700003</v>
      </c>
      <c r="O41" s="16">
        <v>0.167148477499</v>
      </c>
      <c r="P41" s="16">
        <v>3.6322849385000001E-2</v>
      </c>
      <c r="Q41" s="16">
        <v>2.0151831286E-2</v>
      </c>
      <c r="R41" s="16">
        <v>0.32849102302700001</v>
      </c>
      <c r="S41" s="16">
        <v>0.12982028285800001</v>
      </c>
      <c r="T41" s="16">
        <v>5.5505563245E-2</v>
      </c>
      <c r="U41" s="16">
        <v>1.1524961705E-2</v>
      </c>
      <c r="V41" s="16">
        <v>6.9581830282709998</v>
      </c>
      <c r="W41" s="16">
        <v>7.2642744190000004</v>
      </c>
      <c r="X41" s="16">
        <v>1.7203642423559999</v>
      </c>
      <c r="Y41" s="16">
        <v>1.637546119142</v>
      </c>
      <c r="Z41" s="16">
        <v>0.66114930783299997</v>
      </c>
      <c r="AA41" s="16">
        <v>0.93964974470100004</v>
      </c>
      <c r="AB41" s="16">
        <v>4.9587094138359999</v>
      </c>
      <c r="AC41" s="16">
        <v>6.3991775415999999E-2</v>
      </c>
      <c r="AD41" s="16">
        <v>0.34715720109100001</v>
      </c>
      <c r="AE41" s="68"/>
      <c r="AF41" s="16">
        <v>75448.103029999998</v>
      </c>
      <c r="AG41" s="16">
        <v>2039.3859930000001</v>
      </c>
      <c r="AH41" s="16">
        <v>91272.947491042694</v>
      </c>
      <c r="AI41" s="16">
        <v>12545.471240000001</v>
      </c>
      <c r="AJ41" s="16" t="s">
        <v>422</v>
      </c>
      <c r="AK41" s="16" t="s">
        <v>422</v>
      </c>
      <c r="AL41" s="23" t="s">
        <v>45</v>
      </c>
    </row>
    <row r="42" spans="1:38" s="2" customFormat="1" ht="26.25" customHeight="1" thickBot="1" x14ac:dyDescent="0.3">
      <c r="A42" s="29" t="s">
        <v>66</v>
      </c>
      <c r="B42" s="29" t="s">
        <v>103</v>
      </c>
      <c r="C42" s="30" t="s">
        <v>104</v>
      </c>
      <c r="D42" s="31"/>
      <c r="E42" s="16">
        <v>0.12388679999999999</v>
      </c>
      <c r="F42" s="16">
        <v>0.65084478000000001</v>
      </c>
      <c r="G42" s="16">
        <v>1.7262000000000001E-4</v>
      </c>
      <c r="H42" s="16">
        <v>1.6191E-4</v>
      </c>
      <c r="I42" s="16">
        <v>4.8714599999999993E-3</v>
      </c>
      <c r="J42" s="16">
        <v>5.2002100000000002E-3</v>
      </c>
      <c r="K42" s="16">
        <v>5.5681100000000002E-3</v>
      </c>
      <c r="L42" s="16">
        <v>6.9098E-4</v>
      </c>
      <c r="M42" s="16">
        <v>8.1573848299999998</v>
      </c>
      <c r="N42" s="16">
        <v>3.2414400000000001E-4</v>
      </c>
      <c r="O42" s="16">
        <v>1.4386690000000002E-4</v>
      </c>
      <c r="P42" s="16" t="s">
        <v>420</v>
      </c>
      <c r="Q42" s="16" t="s">
        <v>420</v>
      </c>
      <c r="R42" s="16">
        <v>1.2706689999999999E-3</v>
      </c>
      <c r="S42" s="16">
        <v>3.8769999999999999E-2</v>
      </c>
      <c r="T42" s="16">
        <v>1.0461160000000001E-3</v>
      </c>
      <c r="U42" s="16">
        <v>1.3604399999999999E-4</v>
      </c>
      <c r="V42" s="16">
        <v>1.9289999999999998E-2</v>
      </c>
      <c r="W42" s="16" t="s">
        <v>420</v>
      </c>
      <c r="X42" s="16">
        <v>4.4612854999999998E-4</v>
      </c>
      <c r="Y42" s="16">
        <v>4.6111355E-4</v>
      </c>
      <c r="Z42" s="16" t="s">
        <v>420</v>
      </c>
      <c r="AA42" s="16" t="s">
        <v>420</v>
      </c>
      <c r="AB42" s="16">
        <v>9.0724209999999998E-4</v>
      </c>
      <c r="AC42" s="16" t="s">
        <v>422</v>
      </c>
      <c r="AD42" s="16" t="s">
        <v>422</v>
      </c>
      <c r="AE42" s="68"/>
      <c r="AF42" s="16">
        <v>638.09713847399144</v>
      </c>
      <c r="AG42" s="16" t="s">
        <v>422</v>
      </c>
      <c r="AH42" s="16" t="s">
        <v>422</v>
      </c>
      <c r="AI42" s="16">
        <v>9.4195580888561903</v>
      </c>
      <c r="AJ42" s="16" t="s">
        <v>422</v>
      </c>
      <c r="AK42" s="16" t="s">
        <v>422</v>
      </c>
      <c r="AL42" s="23" t="s">
        <v>45</v>
      </c>
    </row>
    <row r="43" spans="1:38" s="2" customFormat="1" ht="26.25" customHeight="1" thickBot="1" x14ac:dyDescent="0.3">
      <c r="A43" s="29" t="s">
        <v>99</v>
      </c>
      <c r="B43" s="29" t="s">
        <v>105</v>
      </c>
      <c r="C43" s="30" t="s">
        <v>106</v>
      </c>
      <c r="D43" s="31"/>
      <c r="E43" s="16">
        <v>2.1900545099490003</v>
      </c>
      <c r="F43" s="16">
        <v>1.2941844792740003</v>
      </c>
      <c r="G43" s="16">
        <v>2.0623562685580001</v>
      </c>
      <c r="H43" s="16">
        <v>2.7115031723000001E-2</v>
      </c>
      <c r="I43" s="16">
        <v>0.32259314973600001</v>
      </c>
      <c r="J43" s="16">
        <v>0.36797893137200005</v>
      </c>
      <c r="K43" s="16">
        <v>0.379890740984</v>
      </c>
      <c r="L43" s="16">
        <v>3.4624078256000002E-2</v>
      </c>
      <c r="M43" s="16">
        <v>3.303363204324</v>
      </c>
      <c r="N43" s="16">
        <v>0.25178593396865007</v>
      </c>
      <c r="O43" s="16">
        <v>1.3398822181314E-2</v>
      </c>
      <c r="P43" s="16">
        <v>9.7022840126999993E-3</v>
      </c>
      <c r="Q43" s="16">
        <v>8.2970783698480006E-3</v>
      </c>
      <c r="R43" s="16">
        <v>8.1887976682900002E-2</v>
      </c>
      <c r="S43" s="16">
        <v>4.3651757087910005E-2</v>
      </c>
      <c r="T43" s="16">
        <v>0.50017782681396006</v>
      </c>
      <c r="U43" s="16">
        <v>4.7049865815480003E-3</v>
      </c>
      <c r="V43" s="16">
        <v>0.75881986927757994</v>
      </c>
      <c r="W43" s="16">
        <v>0.57372504301999994</v>
      </c>
      <c r="X43" s="16">
        <v>0.15737884271494001</v>
      </c>
      <c r="Y43" s="16">
        <v>0.20087084808399999</v>
      </c>
      <c r="Z43" s="16">
        <v>9.0861920413799993E-2</v>
      </c>
      <c r="AA43" s="16">
        <v>6.3301570818999994E-2</v>
      </c>
      <c r="AB43" s="16">
        <v>0.51241318203850006</v>
      </c>
      <c r="AC43" s="16">
        <v>4.4094991249999998E-3</v>
      </c>
      <c r="AD43" s="16">
        <v>0.17643858042061999</v>
      </c>
      <c r="AE43" s="68"/>
      <c r="AF43" s="16">
        <v>7943.8231740000001</v>
      </c>
      <c r="AG43" s="16">
        <v>1037.8237220000001</v>
      </c>
      <c r="AH43" s="16">
        <v>9319.7389999999996</v>
      </c>
      <c r="AI43" s="16">
        <v>2601.47769526</v>
      </c>
      <c r="AJ43" s="16" t="s">
        <v>422</v>
      </c>
      <c r="AK43" s="16" t="s">
        <v>422</v>
      </c>
      <c r="AL43" s="23" t="s">
        <v>45</v>
      </c>
    </row>
    <row r="44" spans="1:38" s="2" customFormat="1" ht="26.25" customHeight="1" thickBot="1" x14ac:dyDescent="0.3">
      <c r="A44" s="29" t="s">
        <v>66</v>
      </c>
      <c r="B44" s="29" t="s">
        <v>107</v>
      </c>
      <c r="C44" s="30" t="s">
        <v>108</v>
      </c>
      <c r="D44" s="31"/>
      <c r="E44" s="16">
        <v>3.1926115299999998</v>
      </c>
      <c r="F44" s="16">
        <v>0.78573272999999999</v>
      </c>
      <c r="G44" s="16">
        <v>1.4069023199999998E-3</v>
      </c>
      <c r="H44" s="16">
        <v>7.4025503399999997E-4</v>
      </c>
      <c r="I44" s="16">
        <v>0.10739550945</v>
      </c>
      <c r="J44" s="16">
        <v>0.12480368945</v>
      </c>
      <c r="K44" s="16">
        <v>0.30081320945000001</v>
      </c>
      <c r="L44" s="16">
        <v>5.5470228220000008E-2</v>
      </c>
      <c r="M44" s="16">
        <v>1.8480892199999999</v>
      </c>
      <c r="N44" s="16">
        <v>5.0112599999999999E-5</v>
      </c>
      <c r="O44" s="16">
        <v>3.2589407049999999E-3</v>
      </c>
      <c r="P44" s="16" t="s">
        <v>420</v>
      </c>
      <c r="Q44" s="16" t="s">
        <v>420</v>
      </c>
      <c r="R44" s="16">
        <v>9.0551148599999996E-3</v>
      </c>
      <c r="S44" s="16">
        <v>0.43318797357</v>
      </c>
      <c r="T44" s="16">
        <v>1.0941089459000002E-2</v>
      </c>
      <c r="U44" s="16">
        <v>8.6020019000000009E-4</v>
      </c>
      <c r="V44" s="16">
        <v>0.24938587840000007</v>
      </c>
      <c r="W44" s="16" t="s">
        <v>420</v>
      </c>
      <c r="X44" s="16">
        <v>2.7052777349000001E-3</v>
      </c>
      <c r="Y44" s="16">
        <v>4.4696255549000006E-3</v>
      </c>
      <c r="Z44" s="16" t="s">
        <v>420</v>
      </c>
      <c r="AA44" s="16" t="s">
        <v>420</v>
      </c>
      <c r="AB44" s="16">
        <v>7.1749032898000007E-3</v>
      </c>
      <c r="AC44" s="16" t="s">
        <v>420</v>
      </c>
      <c r="AD44" s="16" t="s">
        <v>422</v>
      </c>
      <c r="AE44" s="68"/>
      <c r="AF44" s="16">
        <v>4029.6772530196185</v>
      </c>
      <c r="AG44" s="16" t="s">
        <v>422</v>
      </c>
      <c r="AH44" s="16" t="s">
        <v>422</v>
      </c>
      <c r="AI44" s="16">
        <v>1.4168987280998899</v>
      </c>
      <c r="AJ44" s="16" t="s">
        <v>422</v>
      </c>
      <c r="AK44" s="16" t="s">
        <v>422</v>
      </c>
      <c r="AL44" s="23" t="s">
        <v>45</v>
      </c>
    </row>
    <row r="45" spans="1:38" s="2" customFormat="1" ht="26.25" customHeight="1" thickBot="1" x14ac:dyDescent="0.3">
      <c r="A45" s="29" t="s">
        <v>66</v>
      </c>
      <c r="B45" s="29" t="s">
        <v>109</v>
      </c>
      <c r="C45" s="30" t="s">
        <v>110</v>
      </c>
      <c r="D45" s="31"/>
      <c r="E45" s="16">
        <v>0.15134454806474801</v>
      </c>
      <c r="F45" s="16">
        <v>5.4027257987155197E-3</v>
      </c>
      <c r="G45" s="16">
        <v>4.65618459897265E-2</v>
      </c>
      <c r="H45" s="16">
        <v>2.32809229948633E-5</v>
      </c>
      <c r="I45" s="16">
        <v>4.47424348562467E-3</v>
      </c>
      <c r="J45" s="16">
        <v>4.7228125681593701E-3</v>
      </c>
      <c r="K45" s="16">
        <v>4.9713816506940798E-3</v>
      </c>
      <c r="L45" s="16">
        <v>1.56598521896886E-3</v>
      </c>
      <c r="M45" s="16">
        <v>2.83296528052491E-2</v>
      </c>
      <c r="N45" s="16">
        <v>2.3280922994862999E-4</v>
      </c>
      <c r="O45" s="16">
        <v>2.328092299486E-5</v>
      </c>
      <c r="P45" s="16">
        <v>1.1640461497432E-4</v>
      </c>
      <c r="Q45" s="16">
        <v>1.1640461497432E-4</v>
      </c>
      <c r="R45" s="16" t="s">
        <v>420</v>
      </c>
      <c r="S45" s="16">
        <v>1.1640461497432E-4</v>
      </c>
      <c r="T45" s="16">
        <v>1.6296646096404001E-4</v>
      </c>
      <c r="U45" s="16">
        <v>4.6561845989727001E-4</v>
      </c>
      <c r="V45" s="16">
        <v>1.1640461497431601E-3</v>
      </c>
      <c r="W45" s="16" t="s">
        <v>420</v>
      </c>
      <c r="X45" s="16">
        <v>9.5110485414889994E-5</v>
      </c>
      <c r="Y45" s="16">
        <v>9.5110485414889994E-5</v>
      </c>
      <c r="Z45" s="16">
        <v>3.6187007172649997E-5</v>
      </c>
      <c r="AA45" s="16" t="s">
        <v>420</v>
      </c>
      <c r="AB45" s="16">
        <v>2.2640797800241999E-4</v>
      </c>
      <c r="AC45" s="16" t="s">
        <v>422</v>
      </c>
      <c r="AD45" s="16" t="s">
        <v>422</v>
      </c>
      <c r="AE45" s="68"/>
      <c r="AF45" s="16">
        <v>1480.51367002541</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0.43032332807787699</v>
      </c>
      <c r="F47" s="16">
        <v>7.6774529338705141E-2</v>
      </c>
      <c r="G47" s="16">
        <v>1.278630936962259E-2</v>
      </c>
      <c r="H47" s="16">
        <v>4.6287077999999997E-6</v>
      </c>
      <c r="I47" s="16">
        <v>7.0425497914095095E-3</v>
      </c>
      <c r="J47" s="16">
        <v>7.1351077784095104E-3</v>
      </c>
      <c r="K47" s="16">
        <v>7.74051109840951E-3</v>
      </c>
      <c r="L47" s="16">
        <v>4.7864150544071303E-3</v>
      </c>
      <c r="M47" s="16">
        <v>2.4162423644690767</v>
      </c>
      <c r="N47" s="16">
        <v>3.3471999999999997E-8</v>
      </c>
      <c r="O47" s="16">
        <v>9.0295360000000007E-6</v>
      </c>
      <c r="P47" s="16" t="s">
        <v>420</v>
      </c>
      <c r="Q47" s="16" t="s">
        <v>420</v>
      </c>
      <c r="R47" s="16">
        <v>5.0547289E-5</v>
      </c>
      <c r="S47" s="16">
        <v>1.5914688999999998E-3</v>
      </c>
      <c r="T47" s="16">
        <v>4.2654146000000001E-5</v>
      </c>
      <c r="U47" s="16">
        <v>6.3457659999999998E-6</v>
      </c>
      <c r="V47" s="16">
        <v>7.8209139999999998E-4</v>
      </c>
      <c r="W47" s="16" t="s">
        <v>420</v>
      </c>
      <c r="X47" s="16">
        <v>1.7011506499999999E-5</v>
      </c>
      <c r="Y47" s="16">
        <v>2.62091135E-5</v>
      </c>
      <c r="Z47" s="16" t="s">
        <v>420</v>
      </c>
      <c r="AA47" s="16" t="s">
        <v>420</v>
      </c>
      <c r="AB47" s="16">
        <v>4.3220619999999999E-5</v>
      </c>
      <c r="AC47" s="16" t="s">
        <v>422</v>
      </c>
      <c r="AD47" s="16" t="s">
        <v>422</v>
      </c>
      <c r="AE47" s="68"/>
      <c r="AF47" s="16">
        <v>1300.2135670487091</v>
      </c>
      <c r="AG47" s="16" t="s">
        <v>422</v>
      </c>
      <c r="AH47" s="16" t="s">
        <v>422</v>
      </c>
      <c r="AI47" s="16">
        <v>8.7334606024000005E-4</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1038.2139999999999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1307.2864320000001</v>
      </c>
      <c r="AL51" s="23" t="s">
        <v>435</v>
      </c>
    </row>
    <row r="52" spans="1:38" s="2" customFormat="1" ht="26.25" customHeight="1" thickBot="1" x14ac:dyDescent="0.3">
      <c r="A52" s="29" t="s">
        <v>115</v>
      </c>
      <c r="B52" s="29" t="s">
        <v>125</v>
      </c>
      <c r="C52" s="30" t="s">
        <v>386</v>
      </c>
      <c r="D52" s="31"/>
      <c r="E52" s="16">
        <v>5.3600000000000002E-3</v>
      </c>
      <c r="F52" s="16">
        <v>4.2614814000000001</v>
      </c>
      <c r="G52" s="16">
        <v>9.2604000000000006E-2</v>
      </c>
      <c r="H52" s="16" t="s">
        <v>422</v>
      </c>
      <c r="I52" s="16">
        <v>8.050489999999999E-2</v>
      </c>
      <c r="J52" s="16">
        <v>0.16404479999999999</v>
      </c>
      <c r="K52" s="16">
        <v>0.23001400000000002</v>
      </c>
      <c r="L52" s="16">
        <v>2.4956518999999999E-4</v>
      </c>
      <c r="M52" s="16">
        <v>7.5599999999999999E-3</v>
      </c>
      <c r="N52" s="16">
        <v>0.150629111488536</v>
      </c>
      <c r="O52" s="16">
        <v>3.7948618911428998E-2</v>
      </c>
      <c r="P52" s="16">
        <v>2.4673377070741999E-2</v>
      </c>
      <c r="Q52" s="16">
        <v>2.0299186397516999E-2</v>
      </c>
      <c r="R52" s="16">
        <v>9.1521314163068995E-2</v>
      </c>
      <c r="S52" s="16">
        <v>0.11767428564763099</v>
      </c>
      <c r="T52" s="16">
        <v>2.2580917762864399</v>
      </c>
      <c r="U52" s="16">
        <v>9.1525740952530001E-3</v>
      </c>
      <c r="V52" s="16">
        <v>0.69702527047872698</v>
      </c>
      <c r="W52" s="16">
        <v>1.7052173E-2</v>
      </c>
      <c r="X52" s="16" t="s">
        <v>420</v>
      </c>
      <c r="Y52" s="16" t="s">
        <v>420</v>
      </c>
      <c r="Z52" s="16" t="s">
        <v>420</v>
      </c>
      <c r="AA52" s="16" t="s">
        <v>420</v>
      </c>
      <c r="AB52" s="16" t="s">
        <v>420</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0.66796484469999995</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0.80367616756978688</v>
      </c>
      <c r="AL53" s="23" t="s">
        <v>129</v>
      </c>
    </row>
    <row r="54" spans="1:38" s="2" customFormat="1" ht="37.5" customHeight="1" thickBot="1" x14ac:dyDescent="0.3">
      <c r="A54" s="29" t="s">
        <v>115</v>
      </c>
      <c r="B54" s="29" t="s">
        <v>130</v>
      </c>
      <c r="C54" s="30" t="s">
        <v>131</v>
      </c>
      <c r="D54" s="31"/>
      <c r="E54" s="16" t="s">
        <v>422</v>
      </c>
      <c r="F54" s="16">
        <v>1.85228765436833</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437724.00000000006</v>
      </c>
      <c r="AL54" s="23" t="s">
        <v>438</v>
      </c>
    </row>
    <row r="55" spans="1:38" s="2" customFormat="1" ht="26.25" customHeight="1" thickBot="1" x14ac:dyDescent="0.3">
      <c r="A55" s="29" t="s">
        <v>115</v>
      </c>
      <c r="B55" s="29" t="s">
        <v>132</v>
      </c>
      <c r="C55" s="30" t="s">
        <v>133</v>
      </c>
      <c r="D55" s="31"/>
      <c r="E55" s="16">
        <v>4.5944499999999999E-2</v>
      </c>
      <c r="F55" s="16">
        <v>0.12667327939481549</v>
      </c>
      <c r="G55" s="16">
        <v>3.0421706849999999</v>
      </c>
      <c r="H55" s="16" t="s">
        <v>420</v>
      </c>
      <c r="I55" s="16">
        <v>8.4572000000000015E-3</v>
      </c>
      <c r="J55" s="16">
        <v>8.4572000000000015E-3</v>
      </c>
      <c r="K55" s="16">
        <v>8.4572000000000015E-3</v>
      </c>
      <c r="L55" s="16">
        <v>6.7657599999999991E-3</v>
      </c>
      <c r="M55" s="16">
        <v>0.18512399999999998</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510.05418370299998</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0.15290299999999998</v>
      </c>
      <c r="F59" s="16">
        <v>3.6628000000000001E-2</v>
      </c>
      <c r="G59" s="16">
        <v>0.119056</v>
      </c>
      <c r="H59" s="16" t="s">
        <v>423</v>
      </c>
      <c r="I59" s="16">
        <v>7.4489378661811878E-2</v>
      </c>
      <c r="J59" s="16">
        <v>9.3641002740786711E-2</v>
      </c>
      <c r="K59" s="16">
        <v>0.1040097988768741</v>
      </c>
      <c r="L59" s="16">
        <v>2.0857026025307299E-4</v>
      </c>
      <c r="M59" s="16">
        <v>1.1502E-2</v>
      </c>
      <c r="N59" s="16">
        <v>0.27190917902991402</v>
      </c>
      <c r="O59" s="16">
        <v>8.6588538454436995E-2</v>
      </c>
      <c r="P59" s="16">
        <v>1.6820285939999999E-2</v>
      </c>
      <c r="Q59" s="16">
        <v>2.327673668316E-2</v>
      </c>
      <c r="R59" s="16">
        <v>2.8658615276701001E-2</v>
      </c>
      <c r="S59" s="16" t="s">
        <v>423</v>
      </c>
      <c r="T59" s="16">
        <v>2.2375028995917003E-2</v>
      </c>
      <c r="U59" s="16">
        <v>1.3686479600000001</v>
      </c>
      <c r="V59" s="16" t="s">
        <v>423</v>
      </c>
      <c r="W59" s="16">
        <v>5.3859299999999997E-3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359.06198999999998</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6.9676330911185705E-2</v>
      </c>
      <c r="J61" s="16">
        <v>0.69676330911185702</v>
      </c>
      <c r="K61" s="16">
        <v>2.3076741537234402</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1663873.5607321821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0.33427800000000002</v>
      </c>
      <c r="F63" s="16">
        <v>1.0387109999999999</v>
      </c>
      <c r="G63" s="16">
        <v>5.3914569999999999</v>
      </c>
      <c r="H63" s="16" t="s">
        <v>420</v>
      </c>
      <c r="I63" s="16">
        <v>0.42367924186545497</v>
      </c>
      <c r="J63" s="16">
        <v>0.47472308026545501</v>
      </c>
      <c r="K63" s="16">
        <v>0.62457205684850003</v>
      </c>
      <c r="L63" s="16">
        <v>1.1863018772232741E-3</v>
      </c>
      <c r="M63" s="16">
        <v>4.001868</v>
      </c>
      <c r="N63" s="16">
        <v>1.521E-2</v>
      </c>
      <c r="O63" s="16">
        <v>5.0699999999999999E-3</v>
      </c>
      <c r="P63" s="16">
        <v>1.014E-4</v>
      </c>
      <c r="Q63" s="16">
        <v>1.3519999999999999E-3</v>
      </c>
      <c r="R63" s="16">
        <v>1.6900000000000001E-3</v>
      </c>
      <c r="S63" s="16" t="s">
        <v>420</v>
      </c>
      <c r="T63" s="16">
        <v>1.014E-4</v>
      </c>
      <c r="U63" s="16">
        <v>6.7599999999999993E-2</v>
      </c>
      <c r="V63" s="16" t="s">
        <v>420</v>
      </c>
      <c r="W63" s="16">
        <v>4.7108320000000002E-2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0.16000725199999999</v>
      </c>
      <c r="F64" s="16" t="s">
        <v>423</v>
      </c>
      <c r="G64" s="16">
        <v>1.5278449999999999E-3</v>
      </c>
      <c r="H64" s="16">
        <v>2.3799630000000001E-3</v>
      </c>
      <c r="I64" s="16" t="s">
        <v>423</v>
      </c>
      <c r="J64" s="16" t="s">
        <v>423</v>
      </c>
      <c r="K64" s="16" t="s">
        <v>423</v>
      </c>
      <c r="L64" s="16" t="s">
        <v>423</v>
      </c>
      <c r="M64" s="16">
        <v>4.7270649999999999E-3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489.22500000000002</v>
      </c>
      <c r="AL64" s="23" t="s">
        <v>154</v>
      </c>
    </row>
    <row r="65" spans="1:38" s="2" customFormat="1" ht="26.25" customHeight="1" thickBot="1" x14ac:dyDescent="0.3">
      <c r="A65" s="29" t="s">
        <v>49</v>
      </c>
      <c r="B65" s="29" t="s">
        <v>155</v>
      </c>
      <c r="C65" s="30" t="s">
        <v>156</v>
      </c>
      <c r="D65" s="31"/>
      <c r="E65" s="16">
        <v>0.29497903800000003</v>
      </c>
      <c r="F65" s="16" t="s">
        <v>422</v>
      </c>
      <c r="G65" s="16">
        <v>7.0361080000000001E-3</v>
      </c>
      <c r="H65" s="16">
        <v>1.1068370000000001E-3</v>
      </c>
      <c r="I65" s="16" t="s">
        <v>423</v>
      </c>
      <c r="J65" s="16" t="s">
        <v>423</v>
      </c>
      <c r="K65" s="16" t="s">
        <v>423</v>
      </c>
      <c r="L65" s="16" t="s">
        <v>423</v>
      </c>
      <c r="M65" s="16">
        <v>8.3971399999999998E-4</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1023.21</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2.1663000000000002E-2</v>
      </c>
      <c r="F68" s="16" t="s">
        <v>422</v>
      </c>
      <c r="G68" s="16">
        <v>0.35315099999999999</v>
      </c>
      <c r="H68" s="16" t="s">
        <v>422</v>
      </c>
      <c r="I68" s="16" t="s">
        <v>423</v>
      </c>
      <c r="J68" s="16" t="s">
        <v>423</v>
      </c>
      <c r="K68" s="16" t="s">
        <v>423</v>
      </c>
      <c r="L68" s="16" t="s">
        <v>423</v>
      </c>
      <c r="M68" s="16">
        <v>1.4506E-3</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4.6838982820000021</v>
      </c>
      <c r="F70" s="16">
        <v>9.968443808</v>
      </c>
      <c r="G70" s="16">
        <v>1.7202541380000003</v>
      </c>
      <c r="H70" s="16">
        <v>0.39207176900000007</v>
      </c>
      <c r="I70" s="16">
        <v>0.12839931058000001</v>
      </c>
      <c r="J70" s="16">
        <v>0.232724653846</v>
      </c>
      <c r="K70" s="16">
        <v>0.28110729099999998</v>
      </c>
      <c r="L70" s="16">
        <v>2.7385316847247199E-2</v>
      </c>
      <c r="M70" s="16">
        <v>1.0392046719999999</v>
      </c>
      <c r="N70" s="16" t="s">
        <v>420</v>
      </c>
      <c r="O70" s="16" t="s">
        <v>420</v>
      </c>
      <c r="P70" s="16">
        <v>0.22416048</v>
      </c>
      <c r="Q70" s="16" t="s">
        <v>420</v>
      </c>
      <c r="R70" s="16" t="s">
        <v>420</v>
      </c>
      <c r="S70" s="16" t="s">
        <v>420</v>
      </c>
      <c r="T70" s="16">
        <v>0.23502699999999999</v>
      </c>
      <c r="U70" s="16" t="s">
        <v>420</v>
      </c>
      <c r="V70" s="16">
        <v>7.4999999999999997E-2</v>
      </c>
      <c r="W70" s="16">
        <v>6.381452E-2</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420</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3.2077248399999996</v>
      </c>
      <c r="F72" s="16">
        <v>0.96516916500000005</v>
      </c>
      <c r="G72" s="16">
        <v>3.6299384400000001</v>
      </c>
      <c r="H72" s="16">
        <v>4.7E-2</v>
      </c>
      <c r="I72" s="16">
        <v>0.53150160527976931</v>
      </c>
      <c r="J72" s="16">
        <v>0.62596634795502659</v>
      </c>
      <c r="K72" s="16">
        <v>0.66412139999999997</v>
      </c>
      <c r="L72" s="16">
        <v>0.13126603790527977</v>
      </c>
      <c r="M72" s="16">
        <v>118.37820597</v>
      </c>
      <c r="N72" s="16">
        <v>8.1066022079217959</v>
      </c>
      <c r="O72" s="16">
        <v>8.5770098000000003E-2</v>
      </c>
      <c r="P72" s="16">
        <v>4.6458568000000006E-2</v>
      </c>
      <c r="Q72" s="16">
        <v>5.8686782E-2</v>
      </c>
      <c r="R72" s="16">
        <v>0.77044637999999999</v>
      </c>
      <c r="S72" s="16">
        <v>0.49148758093654599</v>
      </c>
      <c r="T72" s="16">
        <v>0.48572568000000005</v>
      </c>
      <c r="U72" s="16">
        <v>1.6911424000000001E-2</v>
      </c>
      <c r="V72" s="16">
        <v>1.5641710799999999</v>
      </c>
      <c r="W72" s="16">
        <v>4.9963389300000003</v>
      </c>
      <c r="X72" s="16">
        <v>3.13745E-3</v>
      </c>
      <c r="Y72" s="16">
        <v>8.6099999999999996E-3</v>
      </c>
      <c r="Z72" s="16">
        <v>1.966944E-3</v>
      </c>
      <c r="AA72" s="16">
        <v>3.8600000000000001E-3</v>
      </c>
      <c r="AB72" s="16">
        <v>1.7574394E-2</v>
      </c>
      <c r="AC72" s="16">
        <v>0.1177160555</v>
      </c>
      <c r="AD72" s="16" t="s">
        <v>422</v>
      </c>
      <c r="AE72" s="68"/>
      <c r="AF72" s="16" t="s">
        <v>422</v>
      </c>
      <c r="AG72" s="16" t="s">
        <v>422</v>
      </c>
      <c r="AH72" s="16" t="s">
        <v>422</v>
      </c>
      <c r="AI72" s="16" t="s">
        <v>422</v>
      </c>
      <c r="AJ72" s="16" t="s">
        <v>422</v>
      </c>
      <c r="AK72" s="16">
        <v>3535.143</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3.7942367999999899E-6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0.25615366000000001</v>
      </c>
      <c r="F80" s="16">
        <v>0.19083538999999999</v>
      </c>
      <c r="G80" s="16">
        <v>1.224338256</v>
      </c>
      <c r="H80" s="16" t="s">
        <v>420</v>
      </c>
      <c r="I80" s="16">
        <v>1.0566551075346025E-2</v>
      </c>
      <c r="J80" s="16">
        <v>1.3543820897873132E-2</v>
      </c>
      <c r="K80" s="16">
        <v>1.71078336E-2</v>
      </c>
      <c r="L80" s="16">
        <v>2.52222278063072E-4</v>
      </c>
      <c r="M80" s="16">
        <v>0.14001671999999998</v>
      </c>
      <c r="N80" s="16">
        <v>2.2376994363439597</v>
      </c>
      <c r="O80" s="16">
        <v>5.2436976941979005E-2</v>
      </c>
      <c r="P80" s="16">
        <v>4.0670272134945E-2</v>
      </c>
      <c r="Q80" s="16">
        <v>0.56350158772931913</v>
      </c>
      <c r="R80" s="16">
        <v>5.5070909294058001E-2</v>
      </c>
      <c r="S80" s="16">
        <v>0.63922561575432113</v>
      </c>
      <c r="T80" s="16">
        <v>7.8440583005316006E-2</v>
      </c>
      <c r="U80" s="16">
        <v>5.3224496870490001E-3</v>
      </c>
      <c r="V80" s="16">
        <v>7.4336163401374096</v>
      </c>
      <c r="W80" s="16">
        <v>0.353903464</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4.865955430628126E-3</v>
      </c>
      <c r="J81" s="16">
        <v>2.5917291026723178E-2</v>
      </c>
      <c r="K81" s="16">
        <v>8.3695202384380218E-2</v>
      </c>
      <c r="L81" s="16">
        <v>2.198155205759E-6</v>
      </c>
      <c r="M81" s="16">
        <v>0.13500000000000001</v>
      </c>
      <c r="N81" s="16">
        <v>0.30582480000000001</v>
      </c>
      <c r="O81" s="16">
        <v>5.7132600000000004E-3</v>
      </c>
      <c r="P81" s="16">
        <v>1.67E-3</v>
      </c>
      <c r="Q81" s="16">
        <v>1.22427E-2</v>
      </c>
      <c r="R81" s="16">
        <v>5.6016605999999997E-2</v>
      </c>
      <c r="S81" s="16">
        <v>4.7799999999999995E-3</v>
      </c>
      <c r="T81" s="16">
        <v>2.6199999999999999E-3</v>
      </c>
      <c r="U81" s="16" t="s">
        <v>420</v>
      </c>
      <c r="V81" s="16">
        <v>0.59608426145504501</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8.2207809294991208</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6208877</v>
      </c>
      <c r="AL82" s="23" t="s">
        <v>431</v>
      </c>
    </row>
    <row r="83" spans="1:38" s="2" customFormat="1" ht="26.25" customHeight="1" thickBot="1" x14ac:dyDescent="0.3">
      <c r="A83" s="29" t="s">
        <v>49</v>
      </c>
      <c r="B83" s="100" t="s">
        <v>205</v>
      </c>
      <c r="C83" s="35" t="s">
        <v>206</v>
      </c>
      <c r="D83" s="31"/>
      <c r="E83" s="16">
        <v>5.9277060000000006E-2</v>
      </c>
      <c r="F83" s="16">
        <v>4.0337423999999997E-2</v>
      </c>
      <c r="G83" s="16">
        <v>6.266832E-2</v>
      </c>
      <c r="H83" s="16" t="s">
        <v>420</v>
      </c>
      <c r="I83" s="16">
        <v>3.7028265400000002E-3</v>
      </c>
      <c r="J83" s="16">
        <v>3.7028265400000002E-3</v>
      </c>
      <c r="K83" s="16">
        <v>5.2897522000000002E-2</v>
      </c>
      <c r="L83" s="16">
        <v>1.0367914312E-5</v>
      </c>
      <c r="M83" s="16">
        <v>0.17542076000000001</v>
      </c>
      <c r="N83" s="16" t="s">
        <v>422</v>
      </c>
      <c r="O83" s="16" t="s">
        <v>422</v>
      </c>
      <c r="P83" s="16" t="s">
        <v>422</v>
      </c>
      <c r="Q83" s="16" t="s">
        <v>422</v>
      </c>
      <c r="R83" s="16" t="s">
        <v>422</v>
      </c>
      <c r="S83" s="16" t="s">
        <v>422</v>
      </c>
      <c r="T83" s="16" t="s">
        <v>422</v>
      </c>
      <c r="U83" s="16" t="s">
        <v>422</v>
      </c>
      <c r="V83" s="16" t="s">
        <v>422</v>
      </c>
      <c r="W83" s="16">
        <v>1.7647623000000001E-2</v>
      </c>
      <c r="X83" s="16">
        <v>1.4100000000000001E-4</v>
      </c>
      <c r="Y83" s="16">
        <v>4.2726203300317401E-4</v>
      </c>
      <c r="Z83" s="16">
        <v>2.01623594857216E-6</v>
      </c>
      <c r="AA83" s="16">
        <v>2.01623594857216E-6</v>
      </c>
      <c r="AB83" s="16">
        <v>5.7229450490031903E-4</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0.109553</v>
      </c>
      <c r="F85" s="16">
        <v>10.81557874377647</v>
      </c>
      <c r="G85" s="16">
        <v>6.0610000000000004E-3</v>
      </c>
      <c r="H85" s="16">
        <v>7.6499999999999995E-4</v>
      </c>
      <c r="I85" s="16" t="s">
        <v>422</v>
      </c>
      <c r="J85" s="16" t="s">
        <v>422</v>
      </c>
      <c r="K85" s="16" t="s">
        <v>422</v>
      </c>
      <c r="L85" s="16" t="s">
        <v>422</v>
      </c>
      <c r="M85" s="16">
        <v>2.1302000000000001E-2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0.99088419671986194</v>
      </c>
      <c r="G86" s="16" t="s">
        <v>420</v>
      </c>
      <c r="H86" s="16" t="s">
        <v>420</v>
      </c>
      <c r="I86" s="16" t="s">
        <v>422</v>
      </c>
      <c r="J86" s="16" t="s">
        <v>422</v>
      </c>
      <c r="K86" s="16" t="s">
        <v>422</v>
      </c>
      <c r="L86" s="16" t="s">
        <v>422</v>
      </c>
      <c r="M86" s="16" t="s">
        <v>422</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0.60582112421538503</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2.418E-3</v>
      </c>
      <c r="F88" s="16">
        <v>2.9459849832750002</v>
      </c>
      <c r="G88" s="16">
        <v>8.116E-4</v>
      </c>
      <c r="H88" s="16">
        <v>4.6597000000000001E-3</v>
      </c>
      <c r="I88" s="16" t="s">
        <v>422</v>
      </c>
      <c r="J88" s="16" t="s">
        <v>422</v>
      </c>
      <c r="K88" s="16" t="s">
        <v>422</v>
      </c>
      <c r="L88" s="16" t="s">
        <v>422</v>
      </c>
      <c r="M88" s="16">
        <v>3.2854000000000001E-2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9.3435519999999998E-3</v>
      </c>
      <c r="F89" s="16">
        <v>2.581542666666667</v>
      </c>
      <c r="G89" s="16">
        <v>2.7339999999999999E-3</v>
      </c>
      <c r="H89" s="16">
        <v>1.1000000000000001E-3</v>
      </c>
      <c r="I89" s="16" t="s">
        <v>422</v>
      </c>
      <c r="J89" s="16" t="s">
        <v>422</v>
      </c>
      <c r="K89" s="16" t="s">
        <v>422</v>
      </c>
      <c r="L89" s="16" t="s">
        <v>422</v>
      </c>
      <c r="M89" s="16">
        <v>1.2449911999999999E-2</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2.2886516564357509</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2.0366658695209733E-2</v>
      </c>
      <c r="F91" s="16">
        <v>6.8652027363780399E-2</v>
      </c>
      <c r="G91" s="16">
        <v>5.0972986664680996E-3</v>
      </c>
      <c r="H91" s="16">
        <v>0.1896542132387683</v>
      </c>
      <c r="I91" s="16">
        <v>0.35373917444706282</v>
      </c>
      <c r="J91" s="16">
        <v>0.417738436042142</v>
      </c>
      <c r="K91" s="16">
        <v>0.43095712471257203</v>
      </c>
      <c r="L91" s="16">
        <v>1.2800599779543001E-3</v>
      </c>
      <c r="M91" s="16">
        <v>0.60229176330793088</v>
      </c>
      <c r="N91" s="16">
        <v>1.0472294294597988</v>
      </c>
      <c r="O91" s="16">
        <v>0.10192783029834979</v>
      </c>
      <c r="P91" s="16">
        <v>1.5509970323870001E-3</v>
      </c>
      <c r="Q91" s="16">
        <v>1.8414790893679998E-3</v>
      </c>
      <c r="R91" s="16">
        <v>0.20296555268021826</v>
      </c>
      <c r="S91" s="16">
        <v>7.9961373996988785</v>
      </c>
      <c r="T91" s="16">
        <v>0.36961368384569909</v>
      </c>
      <c r="U91" s="16">
        <v>4.3083983016182881E-2</v>
      </c>
      <c r="V91" s="16">
        <v>4.6266951838933901</v>
      </c>
      <c r="W91" s="16">
        <v>1.0535473069582699E-3</v>
      </c>
      <c r="X91" s="16">
        <v>1.1694375107236801E-3</v>
      </c>
      <c r="Y91" s="16">
        <v>4.74096288131223E-4</v>
      </c>
      <c r="Z91" s="16">
        <v>4.74096288131223E-4</v>
      </c>
      <c r="AA91" s="16">
        <v>4.74096288131223E-4</v>
      </c>
      <c r="AB91" s="16">
        <v>2.5917263751173499E-3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1.624E-3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5.7126344821999998E-2</v>
      </c>
      <c r="F93" s="16">
        <v>2.0336864749945698</v>
      </c>
      <c r="G93" s="16">
        <v>1.4318000000000001E-2</v>
      </c>
      <c r="H93" s="16" t="s">
        <v>420</v>
      </c>
      <c r="I93" s="16">
        <v>2.0401622104610415E-2</v>
      </c>
      <c r="J93" s="16">
        <v>5.8416264882797983E-2</v>
      </c>
      <c r="K93" s="16">
        <v>7.2694387660985543E-2</v>
      </c>
      <c r="L93" s="16">
        <v>6.3755033505899996E-7</v>
      </c>
      <c r="M93" s="16">
        <v>0.10300193083999999</v>
      </c>
      <c r="N93" s="16" t="s">
        <v>420</v>
      </c>
      <c r="O93" s="16" t="s">
        <v>422</v>
      </c>
      <c r="P93" s="16" t="s">
        <v>420</v>
      </c>
      <c r="Q93" s="16" t="s">
        <v>422</v>
      </c>
      <c r="R93" s="16" t="s">
        <v>422</v>
      </c>
      <c r="S93" s="16" t="s">
        <v>422</v>
      </c>
      <c r="T93" s="16" t="s">
        <v>422</v>
      </c>
      <c r="U93" s="16" t="s">
        <v>422</v>
      </c>
      <c r="V93" s="16" t="s">
        <v>422</v>
      </c>
      <c r="W93" s="16">
        <v>1.7077240000000001E-3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0.56717499999999998</v>
      </c>
      <c r="F95" s="16" t="s">
        <v>422</v>
      </c>
      <c r="G95" s="16">
        <v>4.346E-3</v>
      </c>
      <c r="H95" s="16" t="s">
        <v>422</v>
      </c>
      <c r="I95" s="16" t="s">
        <v>423</v>
      </c>
      <c r="J95" s="16" t="s">
        <v>423</v>
      </c>
      <c r="K95" s="16" t="s">
        <v>423</v>
      </c>
      <c r="L95" s="16" t="s">
        <v>423</v>
      </c>
      <c r="M95" s="16">
        <v>0.155193</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3.3886626123651301E-2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0.23759</v>
      </c>
      <c r="F98" s="16" t="s">
        <v>423</v>
      </c>
      <c r="G98" s="16" t="s">
        <v>420</v>
      </c>
      <c r="H98" s="16" t="s">
        <v>422</v>
      </c>
      <c r="I98" s="16">
        <v>5.4633759102033073E-2</v>
      </c>
      <c r="J98" s="16">
        <v>5.5485871133686471E-2</v>
      </c>
      <c r="K98" s="16">
        <v>6.3394203165339877E-2</v>
      </c>
      <c r="L98" s="16">
        <v>1.5297452548569299E-4</v>
      </c>
      <c r="M98" s="16" t="s">
        <v>420</v>
      </c>
      <c r="N98" s="16">
        <v>1.66441334736366</v>
      </c>
      <c r="O98" s="16">
        <v>9.9395490003390003E-3</v>
      </c>
      <c r="P98" s="16">
        <v>8.7395490003390006E-3</v>
      </c>
      <c r="Q98" s="16">
        <v>2.2722827400881999E-2</v>
      </c>
      <c r="R98" s="16">
        <v>5.2561000000000004E-2</v>
      </c>
      <c r="S98" s="16">
        <v>0.1005048135039</v>
      </c>
      <c r="T98" s="16">
        <v>3.2443601901051E-2</v>
      </c>
      <c r="U98" s="16" t="s">
        <v>420</v>
      </c>
      <c r="V98" s="16" t="s">
        <v>420</v>
      </c>
      <c r="W98" s="16">
        <v>0.1740535285</v>
      </c>
      <c r="X98" s="16">
        <v>1.0170909E-8</v>
      </c>
      <c r="Y98" s="16" t="s">
        <v>420</v>
      </c>
      <c r="Z98" s="16">
        <v>1.0170909E-8</v>
      </c>
      <c r="AA98" s="16">
        <v>1.0170909E-8</v>
      </c>
      <c r="AB98" s="16">
        <v>3.0512726999999999E-8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7.0652928670000004E-2</v>
      </c>
      <c r="F99" s="16">
        <v>3.985539685</v>
      </c>
      <c r="G99" s="16" t="s">
        <v>422</v>
      </c>
      <c r="H99" s="16">
        <v>2.300550098</v>
      </c>
      <c r="I99" s="16">
        <v>8.5990825199999996E-2</v>
      </c>
      <c r="J99" s="16">
        <v>0.1321322436</v>
      </c>
      <c r="K99" s="16">
        <v>0.28943253359999999</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248.92400000000001</v>
      </c>
      <c r="AL99" s="23" t="s">
        <v>239</v>
      </c>
    </row>
    <row r="100" spans="1:38" s="2" customFormat="1" ht="26.25" customHeight="1" thickBot="1" x14ac:dyDescent="0.3">
      <c r="A100" s="29" t="s">
        <v>237</v>
      </c>
      <c r="B100" s="29" t="s">
        <v>240</v>
      </c>
      <c r="C100" s="30" t="s">
        <v>402</v>
      </c>
      <c r="D100" s="33"/>
      <c r="E100" s="16">
        <v>0.1564135898</v>
      </c>
      <c r="F100" s="16">
        <v>6.8655570819999996</v>
      </c>
      <c r="G100" s="16" t="s">
        <v>422</v>
      </c>
      <c r="H100" s="16">
        <v>5.4398021050000001</v>
      </c>
      <c r="I100" s="16">
        <v>0.16079327199999999</v>
      </c>
      <c r="J100" s="16">
        <v>0.24287921799999998</v>
      </c>
      <c r="K100" s="16">
        <v>0.52910932600000005</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1062.5229999999999</v>
      </c>
      <c r="AL100" s="23" t="s">
        <v>239</v>
      </c>
    </row>
    <row r="101" spans="1:38" s="2" customFormat="1" ht="26.25" customHeight="1" thickBot="1" x14ac:dyDescent="0.3">
      <c r="A101" s="29" t="s">
        <v>237</v>
      </c>
      <c r="B101" s="29" t="s">
        <v>241</v>
      </c>
      <c r="C101" s="30" t="s">
        <v>242</v>
      </c>
      <c r="D101" s="33"/>
      <c r="E101" s="16">
        <v>7.1971199999999996E-4</v>
      </c>
      <c r="F101" s="16">
        <v>1.6733304000000001E-2</v>
      </c>
      <c r="G101" s="16" t="s">
        <v>422</v>
      </c>
      <c r="H101" s="16">
        <v>4.207383571E-2</v>
      </c>
      <c r="I101" s="16">
        <v>1.1995200000000001E-4</v>
      </c>
      <c r="J101" s="16">
        <v>3.5985599999999998E-4</v>
      </c>
      <c r="K101" s="16">
        <v>8.3966399999999995E-4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59.975999999999999</v>
      </c>
      <c r="AL101" s="23" t="s">
        <v>239</v>
      </c>
    </row>
    <row r="102" spans="1:38" s="2" customFormat="1" ht="26.25" customHeight="1" thickBot="1" x14ac:dyDescent="0.3">
      <c r="A102" s="29" t="s">
        <v>237</v>
      </c>
      <c r="B102" s="29" t="s">
        <v>243</v>
      </c>
      <c r="C102" s="30" t="s">
        <v>380</v>
      </c>
      <c r="D102" s="33"/>
      <c r="E102" s="16">
        <v>2.8167533910000001E-2</v>
      </c>
      <c r="F102" s="16">
        <v>1.695714145</v>
      </c>
      <c r="G102" s="16" t="s">
        <v>422</v>
      </c>
      <c r="H102" s="16">
        <v>15.83103369</v>
      </c>
      <c r="I102" s="16">
        <v>3.9120351399999996E-2</v>
      </c>
      <c r="J102" s="16">
        <v>0.55806866669999999</v>
      </c>
      <c r="K102" s="16">
        <v>3.7291563570000004</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6048.8450000000003</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2.6273999999999998E-3</v>
      </c>
      <c r="F104" s="16">
        <v>1.3662479999999999E-2</v>
      </c>
      <c r="G104" s="16" t="s">
        <v>422</v>
      </c>
      <c r="H104" s="16">
        <v>3.515917943E-2</v>
      </c>
      <c r="I104" s="16">
        <v>4.16005E-4</v>
      </c>
      <c r="J104" s="16">
        <v>1.2480150000000001E-3</v>
      </c>
      <c r="K104" s="16">
        <v>2.9120349999999999E-3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21.895</v>
      </c>
      <c r="AL104" s="23" t="s">
        <v>239</v>
      </c>
    </row>
    <row r="105" spans="1:38" s="2" customFormat="1" ht="26.25" customHeight="1" thickBot="1" x14ac:dyDescent="0.3">
      <c r="A105" s="29" t="s">
        <v>237</v>
      </c>
      <c r="B105" s="29" t="s">
        <v>248</v>
      </c>
      <c r="C105" s="30" t="s">
        <v>249</v>
      </c>
      <c r="D105" s="33"/>
      <c r="E105" s="16">
        <v>1.1506500000000001E-2</v>
      </c>
      <c r="F105" s="16">
        <v>0.31902407600000005</v>
      </c>
      <c r="G105" s="16" t="s">
        <v>422</v>
      </c>
      <c r="H105" s="16">
        <v>0.13950750235000001</v>
      </c>
      <c r="I105" s="16">
        <v>3.6691440000000001E-3</v>
      </c>
      <c r="J105" s="16">
        <v>5.7798720000000001E-3</v>
      </c>
      <c r="K105" s="16">
        <v>1.2565848000000001E-2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46.026000000000003</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3.9319783580000003E-2</v>
      </c>
      <c r="F107" s="16">
        <v>1.45988535</v>
      </c>
      <c r="G107" s="16" t="s">
        <v>422</v>
      </c>
      <c r="H107" s="16">
        <v>1.0245944440000001</v>
      </c>
      <c r="I107" s="16">
        <v>2.6705841000000001E-2</v>
      </c>
      <c r="J107" s="16">
        <v>0.35607788000000001</v>
      </c>
      <c r="K107" s="16">
        <v>1.69136993</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8847.7900000000009</v>
      </c>
      <c r="AL107" s="23" t="s">
        <v>239</v>
      </c>
    </row>
    <row r="108" spans="1:38" s="2" customFormat="1" ht="26.25" customHeight="1" thickBot="1" x14ac:dyDescent="0.3">
      <c r="A108" s="29" t="s">
        <v>237</v>
      </c>
      <c r="B108" s="29" t="s">
        <v>253</v>
      </c>
      <c r="C108" s="30" t="s">
        <v>374</v>
      </c>
      <c r="D108" s="33"/>
      <c r="E108" s="16">
        <v>0.44290959340000002</v>
      </c>
      <c r="F108" s="16">
        <v>1.7921341799999999</v>
      </c>
      <c r="G108" s="16" t="s">
        <v>422</v>
      </c>
      <c r="H108" s="16">
        <v>2.4916030679999999</v>
      </c>
      <c r="I108" s="16">
        <v>3.3200432000000002E-2</v>
      </c>
      <c r="J108" s="16">
        <v>0.33200432000000002</v>
      </c>
      <c r="K108" s="16">
        <v>0.66400864000000004</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16593.834999999999</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6.2628255000000002E-3</v>
      </c>
      <c r="F110" s="16">
        <v>0.135709725</v>
      </c>
      <c r="G110" s="16" t="s">
        <v>422</v>
      </c>
      <c r="H110" s="16">
        <v>0.142706528763</v>
      </c>
      <c r="I110" s="16">
        <v>3.7277600000000001E-3</v>
      </c>
      <c r="J110" s="16">
        <v>2.0502679999999999E-2</v>
      </c>
      <c r="K110" s="16">
        <v>2.0502679999999999E-2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277.52499999999998</v>
      </c>
      <c r="AL110" s="23" t="s">
        <v>239</v>
      </c>
    </row>
    <row r="111" spans="1:38" s="2" customFormat="1" ht="26.25" customHeight="1" thickBot="1" x14ac:dyDescent="0.3">
      <c r="A111" s="29" t="s">
        <v>237</v>
      </c>
      <c r="B111" s="29" t="s">
        <v>256</v>
      </c>
      <c r="C111" s="30" t="s">
        <v>370</v>
      </c>
      <c r="D111" s="33"/>
      <c r="E111" s="16">
        <v>7.0032999999999998E-5</v>
      </c>
      <c r="F111" s="16">
        <v>9.3715146999999999E-2</v>
      </c>
      <c r="G111" s="16" t="s">
        <v>422</v>
      </c>
      <c r="H111" s="16">
        <v>6.0458132999999997E-2</v>
      </c>
      <c r="I111" s="16">
        <v>1.9039999999999999E-4</v>
      </c>
      <c r="J111" s="16">
        <v>3.8079999999999999E-4</v>
      </c>
      <c r="K111" s="16">
        <v>8.5680000000000001E-4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70.033000000000001</v>
      </c>
      <c r="AL111" s="23" t="s">
        <v>239</v>
      </c>
    </row>
    <row r="112" spans="1:38" s="2" customFormat="1" ht="26.25" customHeight="1" thickBot="1" x14ac:dyDescent="0.3">
      <c r="A112" s="29" t="s">
        <v>257</v>
      </c>
      <c r="B112" s="29" t="s">
        <v>258</v>
      </c>
      <c r="C112" s="30" t="s">
        <v>259</v>
      </c>
      <c r="D112" s="31"/>
      <c r="E112" s="16">
        <v>2.996979252</v>
      </c>
      <c r="F112" s="16" t="s">
        <v>422</v>
      </c>
      <c r="G112" s="16" t="s">
        <v>422</v>
      </c>
      <c r="H112" s="16">
        <v>2.1608395069999999</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74924481.287979603</v>
      </c>
      <c r="AL112" s="23" t="s">
        <v>412</v>
      </c>
    </row>
    <row r="113" spans="1:38" s="2" customFormat="1" ht="26.25" customHeight="1" thickBot="1" x14ac:dyDescent="0.3">
      <c r="A113" s="29" t="s">
        <v>257</v>
      </c>
      <c r="B113" s="36" t="s">
        <v>260</v>
      </c>
      <c r="C113" s="37" t="s">
        <v>261</v>
      </c>
      <c r="D113" s="31"/>
      <c r="E113" s="16">
        <v>3.1969108369999999</v>
      </c>
      <c r="F113" s="16" t="s">
        <v>422</v>
      </c>
      <c r="G113" s="16" t="s">
        <v>422</v>
      </c>
      <c r="H113" s="16">
        <v>9.4040320133000002</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79922770.914289832</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2.589226E-3</v>
      </c>
      <c r="F115" s="16" t="s">
        <v>422</v>
      </c>
      <c r="G115" s="16" t="s">
        <v>422</v>
      </c>
      <c r="H115" s="16">
        <v>5.1784520000000001E-3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64730.65</v>
      </c>
      <c r="AL115" s="23" t="s">
        <v>426</v>
      </c>
    </row>
    <row r="116" spans="1:38" s="2" customFormat="1" ht="26.25" customHeight="1" thickBot="1" x14ac:dyDescent="0.3">
      <c r="A116" s="29" t="s">
        <v>257</v>
      </c>
      <c r="B116" s="29" t="s">
        <v>265</v>
      </c>
      <c r="C116" s="30" t="s">
        <v>403</v>
      </c>
      <c r="D116" s="31"/>
      <c r="E116" s="16" t="s">
        <v>423</v>
      </c>
      <c r="F116" s="16" t="s">
        <v>422</v>
      </c>
      <c r="G116" s="16" t="s">
        <v>422</v>
      </c>
      <c r="H116" s="16">
        <v>2.6112131145999999</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26844804.721854798</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2.7187731940000001E-2</v>
      </c>
      <c r="J119" s="16">
        <v>0.48343449579999997</v>
      </c>
      <c r="K119" s="16">
        <v>0.48343449579999997</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620161.37</v>
      </c>
      <c r="AL119" s="23" t="s">
        <v>427</v>
      </c>
    </row>
    <row r="120" spans="1:38" s="2" customFormat="1" ht="26.25" customHeight="1" thickBot="1" x14ac:dyDescent="0.3">
      <c r="A120" s="29" t="s">
        <v>257</v>
      </c>
      <c r="B120" s="29" t="s">
        <v>271</v>
      </c>
      <c r="C120" s="30" t="s">
        <v>272</v>
      </c>
      <c r="D120" s="31"/>
      <c r="E120" s="16" t="s">
        <v>422</v>
      </c>
      <c r="F120" s="16" t="s">
        <v>422</v>
      </c>
      <c r="G120" s="16" t="s">
        <v>422</v>
      </c>
      <c r="H120" s="16">
        <v>0.69899101299999999</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21.208465000000004</v>
      </c>
      <c r="AL120" s="23" t="s">
        <v>428</v>
      </c>
    </row>
    <row r="121" spans="1:38" s="2" customFormat="1" ht="26.25" customHeight="1" thickBot="1" x14ac:dyDescent="0.3">
      <c r="A121" s="29" t="s">
        <v>257</v>
      </c>
      <c r="B121" s="29" t="s">
        <v>273</v>
      </c>
      <c r="C121" s="30" t="s">
        <v>274</v>
      </c>
      <c r="D121" s="31"/>
      <c r="E121" s="16" t="s">
        <v>420</v>
      </c>
      <c r="F121" s="16">
        <v>0.57445788939999998</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667974.28999999282</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0.57073948030909505</v>
      </c>
      <c r="G125" s="16" t="s">
        <v>420</v>
      </c>
      <c r="H125" s="16" t="s">
        <v>420</v>
      </c>
      <c r="I125" s="16">
        <v>9.5568990000000005E-6</v>
      </c>
      <c r="J125" s="16">
        <v>6.3423056999999995E-5</v>
      </c>
      <c r="K125" s="16">
        <v>1.3408618900000001E-4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289.60300000000001</v>
      </c>
      <c r="AL125" s="23" t="s">
        <v>417</v>
      </c>
    </row>
    <row r="126" spans="1:38" s="2" customFormat="1" ht="26.25" customHeight="1" thickBot="1" x14ac:dyDescent="0.3">
      <c r="A126" s="29" t="s">
        <v>282</v>
      </c>
      <c r="B126" s="29" t="s">
        <v>285</v>
      </c>
      <c r="C126" s="30" t="s">
        <v>286</v>
      </c>
      <c r="D126" s="31"/>
      <c r="E126" s="16" t="s">
        <v>420</v>
      </c>
      <c r="F126" s="16">
        <v>2.1497153270344901E-2</v>
      </c>
      <c r="G126" s="16" t="s">
        <v>422</v>
      </c>
      <c r="H126" s="16">
        <v>0.15245987472</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635.24947999999995</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1.6702538109091E-4</v>
      </c>
      <c r="J133" s="16">
        <v>1.6702538109091E-4</v>
      </c>
      <c r="K133" s="16">
        <v>1.6702538109091E-4</v>
      </c>
      <c r="L133" s="16" t="s">
        <v>420</v>
      </c>
      <c r="M133" s="16" t="s">
        <v>420</v>
      </c>
      <c r="N133" s="16" t="s">
        <v>420</v>
      </c>
      <c r="O133" s="16" t="s">
        <v>420</v>
      </c>
      <c r="P133" s="16">
        <v>1.6133215818259999E-3</v>
      </c>
      <c r="Q133" s="16" t="s">
        <v>420</v>
      </c>
      <c r="R133" s="16" t="s">
        <v>420</v>
      </c>
      <c r="S133" s="16" t="s">
        <v>420</v>
      </c>
      <c r="T133" s="16" t="s">
        <v>420</v>
      </c>
      <c r="U133" s="16" t="s">
        <v>420</v>
      </c>
      <c r="V133" s="16" t="s">
        <v>420</v>
      </c>
      <c r="W133" s="16">
        <v>2.254023E-3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32667</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6.1309386020924103E-2</v>
      </c>
      <c r="F135" s="16">
        <v>2.37140078005461E-2</v>
      </c>
      <c r="G135" s="16">
        <v>2.12076492525209E-3</v>
      </c>
      <c r="H135" s="16" t="s">
        <v>420</v>
      </c>
      <c r="I135" s="16">
        <v>8.0781863970965997E-2</v>
      </c>
      <c r="J135" s="16">
        <v>8.6951361935335703E-2</v>
      </c>
      <c r="K135" s="16">
        <v>8.9457720483360897E-2</v>
      </c>
      <c r="L135" s="16">
        <v>3.3928382867805702E-2</v>
      </c>
      <c r="M135" s="16">
        <v>1.07638459797113</v>
      </c>
      <c r="N135" s="16">
        <v>9.4470437579410003E-3</v>
      </c>
      <c r="O135" s="16">
        <v>1.9279681138659999E-3</v>
      </c>
      <c r="P135" s="16" t="s">
        <v>420</v>
      </c>
      <c r="Q135" s="16">
        <v>7.9046692668490008E-3</v>
      </c>
      <c r="R135" s="16">
        <v>1.92796811387E-4</v>
      </c>
      <c r="S135" s="16">
        <v>3.8559362277310002E-3</v>
      </c>
      <c r="T135" s="16" t="s">
        <v>420</v>
      </c>
      <c r="U135" s="16">
        <v>1.3495776797060001E-3</v>
      </c>
      <c r="V135" s="16">
        <v>0.33797281036062898</v>
      </c>
      <c r="W135" s="16">
        <v>12.935175355913399</v>
      </c>
      <c r="X135" s="16">
        <v>1.73487609556877E-2</v>
      </c>
      <c r="Y135" s="16">
        <v>2.2890414611154299E-2</v>
      </c>
      <c r="Z135" s="16">
        <v>9.5424090200287304E-3</v>
      </c>
      <c r="AA135" s="16">
        <v>1.3251164312393499E-2</v>
      </c>
      <c r="AB135" s="16">
        <v>6.3032748899264204E-2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2.8827766203157702E-3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186796057.93199998</v>
      </c>
      <c r="AL136" s="23" t="s">
        <v>430</v>
      </c>
    </row>
    <row r="137" spans="1:38" s="2" customFormat="1" ht="26.25" customHeight="1" thickBot="1" x14ac:dyDescent="0.3">
      <c r="A137" s="29" t="s">
        <v>282</v>
      </c>
      <c r="B137" s="29" t="s">
        <v>309</v>
      </c>
      <c r="C137" s="30" t="s">
        <v>310</v>
      </c>
      <c r="D137" s="31"/>
      <c r="E137" s="16">
        <v>1.8000000000000001E-4</v>
      </c>
      <c r="F137" s="16" t="s">
        <v>420</v>
      </c>
      <c r="G137" s="16">
        <v>1E-4</v>
      </c>
      <c r="H137" s="16">
        <v>8.8000000000000005E-3</v>
      </c>
      <c r="I137" s="16" t="s">
        <v>422</v>
      </c>
      <c r="J137" s="16" t="s">
        <v>422</v>
      </c>
      <c r="K137" s="16" t="s">
        <v>422</v>
      </c>
      <c r="L137" s="16" t="s">
        <v>422</v>
      </c>
      <c r="M137" s="16">
        <v>3.6999999999999999E-4</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0.40892855300117104</v>
      </c>
      <c r="J139" s="16">
        <v>0.40952363300117101</v>
      </c>
      <c r="K139" s="16">
        <v>0.41024399300117104</v>
      </c>
      <c r="L139" s="16">
        <v>1.0266E-4</v>
      </c>
      <c r="M139" s="16" t="s">
        <v>420</v>
      </c>
      <c r="N139" s="16">
        <v>1.182895453972E-3</v>
      </c>
      <c r="O139" s="16">
        <v>2.3811927398630001E-3</v>
      </c>
      <c r="P139" s="16">
        <v>2.3811927398630001E-3</v>
      </c>
      <c r="Q139" s="16">
        <v>3.794901154769E-3</v>
      </c>
      <c r="R139" s="16">
        <v>3.6160267960819998E-3</v>
      </c>
      <c r="S139" s="16">
        <v>8.4033532371280001E-3</v>
      </c>
      <c r="T139" s="16" t="s">
        <v>422</v>
      </c>
      <c r="U139" s="16" t="s">
        <v>422</v>
      </c>
      <c r="V139" s="16" t="s">
        <v>422</v>
      </c>
      <c r="W139" s="16">
        <v>4.1707934181266202</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144.19234447589122</v>
      </c>
      <c r="F141" s="55">
        <f t="shared" ref="F141:AD141" si="0">SUM(F14:F140)</f>
        <v>88.762278729025383</v>
      </c>
      <c r="G141" s="55">
        <f t="shared" si="0"/>
        <v>52.533436307622914</v>
      </c>
      <c r="H141" s="55">
        <f t="shared" si="0"/>
        <v>44.67463536839422</v>
      </c>
      <c r="I141" s="55">
        <f t="shared" si="0"/>
        <v>16.729307211155945</v>
      </c>
      <c r="J141" s="55">
        <f t="shared" si="0"/>
        <v>21.215284227913024</v>
      </c>
      <c r="K141" s="55">
        <f t="shared" si="0"/>
        <v>31.715771194587212</v>
      </c>
      <c r="L141" s="55">
        <f t="shared" si="0"/>
        <v>3.9842515119181479</v>
      </c>
      <c r="M141" s="55">
        <f t="shared" si="0"/>
        <v>270.94704757640972</v>
      </c>
      <c r="N141" s="55">
        <f t="shared" si="0"/>
        <v>18.000850721280997</v>
      </c>
      <c r="O141" s="55">
        <f t="shared" si="0"/>
        <v>0.78752309139746512</v>
      </c>
      <c r="P141" s="55">
        <f t="shared" si="0"/>
        <v>0.65131575103259065</v>
      </c>
      <c r="Q141" s="55">
        <f t="shared" si="0"/>
        <v>1.0665715726868119</v>
      </c>
      <c r="R141" s="55">
        <f>SUM(R14:R140)</f>
        <v>3.3473412300072729</v>
      </c>
      <c r="S141" s="55">
        <f t="shared" si="0"/>
        <v>26.368758226564431</v>
      </c>
      <c r="T141" s="55">
        <f t="shared" si="0"/>
        <v>7.4095086827147885</v>
      </c>
      <c r="U141" s="55">
        <f t="shared" si="0"/>
        <v>1.9315070564471915</v>
      </c>
      <c r="V141" s="55">
        <f t="shared" si="0"/>
        <v>33.673650542780678</v>
      </c>
      <c r="W141" s="55">
        <f t="shared" si="0"/>
        <v>35.229886053978916</v>
      </c>
      <c r="X141" s="55">
        <f t="shared" si="0"/>
        <v>2.214930487093735</v>
      </c>
      <c r="Y141" s="55">
        <f t="shared" si="0"/>
        <v>2.1097402406159658</v>
      </c>
      <c r="Z141" s="55">
        <f t="shared" si="0"/>
        <v>0.93859026707727455</v>
      </c>
      <c r="AA141" s="55">
        <f t="shared" si="0"/>
        <v>1.1405513347041714</v>
      </c>
      <c r="AB141" s="55">
        <f t="shared" si="0"/>
        <v>6.4038123303889165</v>
      </c>
      <c r="AC141" s="55">
        <f t="shared" si="0"/>
        <v>3.1276123844709995</v>
      </c>
      <c r="AD141" s="55">
        <f t="shared" si="0"/>
        <v>0.60440131976272138</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25.130255980597045</v>
      </c>
      <c r="F143" s="16">
        <v>3.2657086748395678</v>
      </c>
      <c r="G143" s="16">
        <v>3.4359390128752151E-2</v>
      </c>
      <c r="H143" s="16">
        <v>0.57314781719502428</v>
      </c>
      <c r="I143" s="16">
        <v>1.4957180848616638</v>
      </c>
      <c r="J143" s="16">
        <v>1.4957180848616638</v>
      </c>
      <c r="K143" s="16">
        <v>1.4957180848616638</v>
      </c>
      <c r="L143" s="16">
        <v>1.2278698703528597</v>
      </c>
      <c r="M143" s="16">
        <v>29.441255375272661</v>
      </c>
      <c r="N143" s="16">
        <v>1.8406434603622087E-3</v>
      </c>
      <c r="O143" s="16">
        <v>2.0714986239087218E-4</v>
      </c>
      <c r="P143" s="16">
        <v>1.4743661552603905E-2</v>
      </c>
      <c r="Q143" s="16">
        <v>3.5658593389511622E-4</v>
      </c>
      <c r="R143" s="16">
        <v>1.9228756530852199E-2</v>
      </c>
      <c r="S143" s="16">
        <v>1.3053460580306426E-2</v>
      </c>
      <c r="T143" s="16">
        <v>1.6943063128629168E-3</v>
      </c>
      <c r="U143" s="16">
        <v>2.988721430084877E-4</v>
      </c>
      <c r="V143" s="16">
        <v>5.2065572014928903E-2</v>
      </c>
      <c r="W143" s="16">
        <v>2.1294627999999998</v>
      </c>
      <c r="X143" s="16">
        <v>6.0969391298200004E-2</v>
      </c>
      <c r="Y143" s="16">
        <v>6.8501963296100005E-2</v>
      </c>
      <c r="Z143" s="16">
        <v>5.3348038728299997E-2</v>
      </c>
      <c r="AA143" s="16">
        <v>5.7926842446899995E-2</v>
      </c>
      <c r="AB143" s="16">
        <v>0.24074623576949999</v>
      </c>
      <c r="AC143" s="16">
        <v>2.1294628999999998E-3</v>
      </c>
      <c r="AD143" s="16">
        <v>4.262766E-4</v>
      </c>
      <c r="AE143" s="68"/>
      <c r="AF143" s="16">
        <v>106207.6826891544</v>
      </c>
      <c r="AG143" s="16" t="s">
        <v>422</v>
      </c>
      <c r="AH143" s="16">
        <v>2.8870090493</v>
      </c>
      <c r="AI143" s="16">
        <v>1658.8595753345001</v>
      </c>
      <c r="AJ143" s="16">
        <v>0</v>
      </c>
      <c r="AK143" s="16" t="s">
        <v>422</v>
      </c>
      <c r="AL143" s="71" t="s">
        <v>45</v>
      </c>
    </row>
    <row r="144" spans="1:38" s="1" customFormat="1" ht="26.25" customHeight="1" thickBot="1" x14ac:dyDescent="0.3">
      <c r="A144" s="106"/>
      <c r="B144" s="71" t="s">
        <v>342</v>
      </c>
      <c r="C144" s="105" t="s">
        <v>349</v>
      </c>
      <c r="D144" s="103" t="s">
        <v>275</v>
      </c>
      <c r="E144" s="16">
        <v>6.8104161335126348</v>
      </c>
      <c r="F144" s="16">
        <v>0.6450253950918492</v>
      </c>
      <c r="G144" s="16">
        <v>7.4964699349253563E-3</v>
      </c>
      <c r="H144" s="16">
        <v>1.5987928456579977E-2</v>
      </c>
      <c r="I144" s="16">
        <v>0.55487186852039072</v>
      </c>
      <c r="J144" s="16">
        <v>0.55487186852039072</v>
      </c>
      <c r="K144" s="16">
        <v>0.55487186852039072</v>
      </c>
      <c r="L144" s="16">
        <v>0.4482215006487148</v>
      </c>
      <c r="M144" s="16">
        <v>4.9203449094496507</v>
      </c>
      <c r="N144" s="16">
        <v>2.6915010710654538E-4</v>
      </c>
      <c r="O144" s="16">
        <v>2.7554711107147461E-5</v>
      </c>
      <c r="P144" s="16">
        <v>2.7208930034535923E-3</v>
      </c>
      <c r="Q144" s="16">
        <v>5.3510171223062619E-5</v>
      </c>
      <c r="R144" s="16">
        <v>4.2413083636437202E-3</v>
      </c>
      <c r="S144" s="16">
        <v>2.8485741348192985E-3</v>
      </c>
      <c r="T144" s="16">
        <v>1.3420760929707437E-4</v>
      </c>
      <c r="U144" s="16">
        <v>5.1910920231830322E-5</v>
      </c>
      <c r="V144" s="16">
        <v>9.295988111992488E-3</v>
      </c>
      <c r="W144" s="16">
        <v>0.38246049999999998</v>
      </c>
      <c r="X144" s="16">
        <v>1.11482291931E-2</v>
      </c>
      <c r="Y144" s="16">
        <v>1.25024881245E-2</v>
      </c>
      <c r="Z144" s="16">
        <v>9.7961725309999997E-3</v>
      </c>
      <c r="AA144" s="16">
        <v>1.0409161475099999E-2</v>
      </c>
      <c r="AB144" s="16">
        <v>4.3856051323700004E-2</v>
      </c>
      <c r="AC144" s="16">
        <v>3.8246029999999999E-4</v>
      </c>
      <c r="AD144" s="16">
        <v>7.7119499999999999E-5</v>
      </c>
      <c r="AE144" s="68"/>
      <c r="AF144" s="16">
        <v>21839.073430916</v>
      </c>
      <c r="AG144" s="16" t="s">
        <v>422</v>
      </c>
      <c r="AH144" s="16" t="s">
        <v>420</v>
      </c>
      <c r="AI144" s="16">
        <v>351.92608851339997</v>
      </c>
      <c r="AJ144" s="16" t="s">
        <v>422</v>
      </c>
      <c r="AK144" s="16" t="s">
        <v>422</v>
      </c>
      <c r="AL144" s="71" t="s">
        <v>45</v>
      </c>
    </row>
    <row r="145" spans="1:38" s="1" customFormat="1" ht="26.25" customHeight="1" thickBot="1" x14ac:dyDescent="0.3">
      <c r="A145" s="106"/>
      <c r="B145" s="71" t="s">
        <v>343</v>
      </c>
      <c r="C145" s="105" t="s">
        <v>350</v>
      </c>
      <c r="D145" s="103" t="s">
        <v>275</v>
      </c>
      <c r="E145" s="16">
        <v>30.256159774978048</v>
      </c>
      <c r="F145" s="16">
        <v>0.90394565652221515</v>
      </c>
      <c r="G145" s="16">
        <v>1.8452816526068068E-2</v>
      </c>
      <c r="H145" s="16">
        <v>2.4374778713425662E-2</v>
      </c>
      <c r="I145" s="16">
        <v>0.5930284595275277</v>
      </c>
      <c r="J145" s="16">
        <v>0.5930284595275277</v>
      </c>
      <c r="K145" s="16">
        <v>0.5930284595275277</v>
      </c>
      <c r="L145" s="16">
        <v>0.40254267284436795</v>
      </c>
      <c r="M145" s="16">
        <v>8.0376170028806566</v>
      </c>
      <c r="N145" s="16">
        <v>6.1514415117685693E-4</v>
      </c>
      <c r="O145" s="16">
        <v>6.1516084007944236E-5</v>
      </c>
      <c r="P145" s="16">
        <v>6.5201833766362904E-3</v>
      </c>
      <c r="Q145" s="16">
        <v>1.2302799579024209E-4</v>
      </c>
      <c r="R145" s="16">
        <v>1.0456578574846472E-2</v>
      </c>
      <c r="S145" s="16">
        <v>7.0120700596123537E-3</v>
      </c>
      <c r="T145" s="16">
        <v>2.4612691941647237E-4</v>
      </c>
      <c r="U145" s="16">
        <v>1.2302382356459572E-4</v>
      </c>
      <c r="V145" s="16">
        <v>2.214416307485784E-2</v>
      </c>
      <c r="W145" s="16">
        <v>0.2986857</v>
      </c>
      <c r="X145" s="16">
        <v>4.7877214704000002E-3</v>
      </c>
      <c r="Y145" s="16">
        <v>2.8992313345599999E-2</v>
      </c>
      <c r="Z145" s="16">
        <v>3.2396915279499998E-2</v>
      </c>
      <c r="AA145" s="16">
        <v>7.4475667310000002E-3</v>
      </c>
      <c r="AB145" s="16">
        <v>7.3624516826499994E-2</v>
      </c>
      <c r="AC145" s="16">
        <v>2.588906E-4</v>
      </c>
      <c r="AD145" s="16">
        <v>5.3030299999999999E-5</v>
      </c>
      <c r="AE145" s="68"/>
      <c r="AF145" s="16">
        <v>53356.564254295801</v>
      </c>
      <c r="AG145" s="16" t="s">
        <v>422</v>
      </c>
      <c r="AH145" s="16">
        <v>0</v>
      </c>
      <c r="AI145" s="16">
        <v>862.71935391960005</v>
      </c>
      <c r="AJ145" s="16">
        <v>0</v>
      </c>
      <c r="AK145" s="16" t="s">
        <v>422</v>
      </c>
      <c r="AL145" s="71" t="s">
        <v>45</v>
      </c>
    </row>
    <row r="146" spans="1:38" s="1" customFormat="1" ht="26.25" customHeight="1" thickBot="1" x14ac:dyDescent="0.3">
      <c r="A146" s="106"/>
      <c r="B146" s="71" t="s">
        <v>344</v>
      </c>
      <c r="C146" s="105" t="s">
        <v>351</v>
      </c>
      <c r="D146" s="103" t="s">
        <v>275</v>
      </c>
      <c r="E146" s="16">
        <v>0.20034711939855054</v>
      </c>
      <c r="F146" s="16">
        <v>1.5229666443387668</v>
      </c>
      <c r="G146" s="16">
        <v>3.5504086384350816E-4</v>
      </c>
      <c r="H146" s="16">
        <v>1.6286053402395819E-3</v>
      </c>
      <c r="I146" s="16">
        <v>2.6805591107459902E-2</v>
      </c>
      <c r="J146" s="16">
        <v>2.6805591107459902E-2</v>
      </c>
      <c r="K146" s="16">
        <v>2.6805591107459902E-2</v>
      </c>
      <c r="L146" s="16">
        <v>4.7858831962849816E-3</v>
      </c>
      <c r="M146" s="16">
        <v>8.1297717150149182</v>
      </c>
      <c r="N146" s="16">
        <v>5.423399011694917E-5</v>
      </c>
      <c r="O146" s="16">
        <v>8.7407082952953232E-4</v>
      </c>
      <c r="P146" s="16">
        <v>2.605309982657321E-4</v>
      </c>
      <c r="Q146" s="16">
        <v>8.9838275264045569E-6</v>
      </c>
      <c r="R146" s="16">
        <v>3.8437408461748993E-3</v>
      </c>
      <c r="S146" s="16">
        <v>0.14824166388152493</v>
      </c>
      <c r="T146" s="16">
        <v>6.1397362260545022E-3</v>
      </c>
      <c r="U146" s="16">
        <v>8.7026345404190675E-4</v>
      </c>
      <c r="V146" s="16">
        <v>8.6692243254352722E-2</v>
      </c>
      <c r="W146" s="16">
        <v>1.8401000000000001E-2</v>
      </c>
      <c r="X146" s="16">
        <v>2.5943087819999997E-4</v>
      </c>
      <c r="Y146" s="16">
        <v>3.5663227199999995E-4</v>
      </c>
      <c r="Z146" s="16">
        <v>1.93641918E-4</v>
      </c>
      <c r="AA146" s="16">
        <v>4.009571994E-4</v>
      </c>
      <c r="AB146" s="16">
        <v>1.2106622675999998E-3</v>
      </c>
      <c r="AC146" s="16">
        <v>1.8400600000000001E-5</v>
      </c>
      <c r="AD146" s="16">
        <v>8.4810000000000006E-6</v>
      </c>
      <c r="AE146" s="68"/>
      <c r="AF146" s="16">
        <v>1339.4043054440001</v>
      </c>
      <c r="AG146" s="16" t="s">
        <v>422</v>
      </c>
      <c r="AH146" s="16" t="s">
        <v>420</v>
      </c>
      <c r="AI146" s="16">
        <v>19.416255388</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1.7089187524617264</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79.294582038475184</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0.59972996592768046</v>
      </c>
      <c r="J148" s="16">
        <v>1.0778096908332382</v>
      </c>
      <c r="K148" s="16">
        <v>1.46526845595448</v>
      </c>
      <c r="L148" s="16">
        <v>6.5886793426824894E-2</v>
      </c>
      <c r="M148" s="16" t="s">
        <v>422</v>
      </c>
      <c r="N148" s="16">
        <v>1.3076066226180083</v>
      </c>
      <c r="O148" s="16">
        <v>6.4273398002537277E-3</v>
      </c>
      <c r="P148" s="16">
        <v>0</v>
      </c>
      <c r="Q148" s="16">
        <v>1.5265888603693226E-2</v>
      </c>
      <c r="R148" s="16">
        <v>0.48057924630841786</v>
      </c>
      <c r="S148" s="16">
        <v>10.489399523931906</v>
      </c>
      <c r="T148" s="16">
        <v>7.8503548700613143E-2</v>
      </c>
      <c r="U148" s="16">
        <v>1.1994599318553619E-2</v>
      </c>
      <c r="V148" s="16">
        <v>4.7116068225712828</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56392.878019536802</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0.31365076117990154</v>
      </c>
      <c r="J149" s="16">
        <v>0.580834742925743</v>
      </c>
      <c r="K149" s="16">
        <v>1.161669485851486</v>
      </c>
      <c r="L149" s="16">
        <v>1.2313696550025748E-2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56392.878019536802</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144.19234447589122</v>
      </c>
      <c r="F152" s="55">
        <f t="shared" ref="F152:AD152" si="1">F141 + F151 + IF(AND(OR($B$4="AT",$B$4="BE",$B$4="CH",$B$4="GB",$B$4="IE",$B$4="LT",$B$4="LU",$B$4="NL"),SUM(F143:F149)&gt;0),SUM(F143:F149)-SUM(F27:F33),0)</f>
        <v>88.762278729025383</v>
      </c>
      <c r="G152" s="55">
        <f t="shared" si="1"/>
        <v>52.533436307622914</v>
      </c>
      <c r="H152" s="55">
        <f t="shared" si="1"/>
        <v>44.67463536839422</v>
      </c>
      <c r="I152" s="55">
        <f t="shared" si="1"/>
        <v>16.729307211155945</v>
      </c>
      <c r="J152" s="55">
        <f t="shared" si="1"/>
        <v>21.215284227913024</v>
      </c>
      <c r="K152" s="55">
        <f t="shared" si="1"/>
        <v>31.715771194587212</v>
      </c>
      <c r="L152" s="55">
        <f t="shared" si="1"/>
        <v>3.9842515119181479</v>
      </c>
      <c r="M152" s="55">
        <f t="shared" si="1"/>
        <v>270.94704757640972</v>
      </c>
      <c r="N152" s="55">
        <f t="shared" si="1"/>
        <v>18.000850721280997</v>
      </c>
      <c r="O152" s="55">
        <f t="shared" si="1"/>
        <v>0.78752309139746512</v>
      </c>
      <c r="P152" s="55">
        <f t="shared" si="1"/>
        <v>0.65131575103259065</v>
      </c>
      <c r="Q152" s="55">
        <f t="shared" si="1"/>
        <v>1.0665715726868119</v>
      </c>
      <c r="R152" s="55">
        <f t="shared" si="1"/>
        <v>3.3473412300072729</v>
      </c>
      <c r="S152" s="55">
        <f t="shared" si="1"/>
        <v>26.368758226564431</v>
      </c>
      <c r="T152" s="55">
        <f t="shared" si="1"/>
        <v>7.4095086827147885</v>
      </c>
      <c r="U152" s="55">
        <f t="shared" si="1"/>
        <v>1.9315070564471915</v>
      </c>
      <c r="V152" s="55">
        <f t="shared" si="1"/>
        <v>33.673650542780678</v>
      </c>
      <c r="W152" s="55">
        <f t="shared" si="1"/>
        <v>35.229886053978916</v>
      </c>
      <c r="X152" s="55">
        <f t="shared" si="1"/>
        <v>2.214930487093735</v>
      </c>
      <c r="Y152" s="55">
        <f t="shared" si="1"/>
        <v>2.1097402406159658</v>
      </c>
      <c r="Z152" s="55">
        <f t="shared" si="1"/>
        <v>0.93859026707727455</v>
      </c>
      <c r="AA152" s="55">
        <f t="shared" si="1"/>
        <v>1.1405513347041714</v>
      </c>
      <c r="AB152" s="55">
        <f t="shared" si="1"/>
        <v>6.4038123303889165</v>
      </c>
      <c r="AC152" s="55">
        <f t="shared" si="1"/>
        <v>3.1276123844709995</v>
      </c>
      <c r="AD152" s="55">
        <f t="shared" si="1"/>
        <v>0.60440131976272138</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144.19234447589122</v>
      </c>
      <c r="F154" s="55">
        <f>F141 + F153 - IF(OR($B$6=2005,$B$6&gt;=2020),SUM(F99:F122),0) + IF(AND(OR($B$4="AT",$B$4="BE",$B$4="CH",$B$4="GB",$B$4="IE",$B$4="LT",$B$4="LU",$B$4="NL"),SUM(F143:F149)&gt;0),SUM(F143:F149)-SUM(F27:F33),0)</f>
        <v>88.762278729025383</v>
      </c>
      <c r="G154" s="55">
        <f>G141 + G153 + IF(AND(OR($B$4="AT",$B$4="BE",$B$4="CH",$B$4="GB",$B$4="IE",$B$4="LT",$B$4="LU",$B$4="NL"),SUM(G143:G149)&gt;0),SUM(G143:G149)-SUM(G27:G33),0)</f>
        <v>52.533436307622914</v>
      </c>
      <c r="H154" s="55">
        <f t="shared" ref="H154:AD154" si="2">H141 + H153 + IF(AND(OR($B$4="AT",$B$4="BE",$B$4="CH",$B$4="GB",$B$4="IE",$B$4="LT",$B$4="LU",$B$4="NL"),SUM(H143:H149)&gt;0),SUM(H143:H149)-SUM(H27:H33),0)</f>
        <v>44.67463536839422</v>
      </c>
      <c r="I154" s="55">
        <f t="shared" si="2"/>
        <v>16.729307211155945</v>
      </c>
      <c r="J154" s="55">
        <f t="shared" si="2"/>
        <v>21.215284227913024</v>
      </c>
      <c r="K154" s="55">
        <f t="shared" si="2"/>
        <v>31.715771194587212</v>
      </c>
      <c r="L154" s="55">
        <f t="shared" si="2"/>
        <v>3.9842515119181479</v>
      </c>
      <c r="M154" s="55">
        <f t="shared" si="2"/>
        <v>270.94704757640972</v>
      </c>
      <c r="N154" s="55">
        <f t="shared" si="2"/>
        <v>18.000850721280997</v>
      </c>
      <c r="O154" s="55">
        <f t="shared" si="2"/>
        <v>0.78752309139746512</v>
      </c>
      <c r="P154" s="55">
        <f t="shared" si="2"/>
        <v>0.65131575103259065</v>
      </c>
      <c r="Q154" s="55">
        <f t="shared" si="2"/>
        <v>1.0665715726868119</v>
      </c>
      <c r="R154" s="55">
        <f t="shared" si="2"/>
        <v>3.3473412300072729</v>
      </c>
      <c r="S154" s="55">
        <f t="shared" si="2"/>
        <v>26.368758226564431</v>
      </c>
      <c r="T154" s="55">
        <f t="shared" si="2"/>
        <v>7.4095086827147885</v>
      </c>
      <c r="U154" s="55">
        <f t="shared" si="2"/>
        <v>1.9315070564471915</v>
      </c>
      <c r="V154" s="55">
        <f t="shared" si="2"/>
        <v>33.673650542780678</v>
      </c>
      <c r="W154" s="55">
        <f t="shared" si="2"/>
        <v>35.229886053978916</v>
      </c>
      <c r="X154" s="55">
        <f t="shared" si="2"/>
        <v>2.214930487093735</v>
      </c>
      <c r="Y154" s="55">
        <f t="shared" si="2"/>
        <v>2.1097402406159658</v>
      </c>
      <c r="Z154" s="55">
        <f t="shared" si="2"/>
        <v>0.93859026707727455</v>
      </c>
      <c r="AA154" s="55">
        <f t="shared" si="2"/>
        <v>1.1405513347041714</v>
      </c>
      <c r="AB154" s="55">
        <f t="shared" si="2"/>
        <v>6.4038123303889165</v>
      </c>
      <c r="AC154" s="55">
        <f t="shared" si="2"/>
        <v>3.1276123844709995</v>
      </c>
      <c r="AD154" s="55">
        <f t="shared" si="2"/>
        <v>0.60440131976272138</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11.8132131661947</v>
      </c>
      <c r="F157" s="55">
        <v>0.176577682227094</v>
      </c>
      <c r="G157" s="55">
        <v>0.70012331051382404</v>
      </c>
      <c r="H157" s="55" t="s">
        <v>420</v>
      </c>
      <c r="I157" s="55">
        <v>0.121098875725977</v>
      </c>
      <c r="J157" s="55">
        <v>0.121098875725977</v>
      </c>
      <c r="K157" s="55">
        <v>0.121098875725977</v>
      </c>
      <c r="L157" s="55">
        <v>9.0824156794482594E-2</v>
      </c>
      <c r="M157" s="55">
        <v>1.6675373137256799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2.63284175913189E-2</v>
      </c>
      <c r="F158" s="55">
        <v>6.9655443908680703E-3</v>
      </c>
      <c r="G158" s="55">
        <v>1.9294836032873099E-3</v>
      </c>
      <c r="H158" s="55" t="s">
        <v>420</v>
      </c>
      <c r="I158" s="55">
        <v>2.15131896734276E-4</v>
      </c>
      <c r="J158" s="55">
        <v>2.15131896734276E-4</v>
      </c>
      <c r="K158" s="55">
        <v>2.15131896734276E-4</v>
      </c>
      <c r="L158" s="55">
        <v>1.6134892255070701E-4</v>
      </c>
      <c r="M158" s="55">
        <v>0.40686817075814802</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17.591962654945583</v>
      </c>
      <c r="F159" s="55">
        <v>0.70050075543503543</v>
      </c>
      <c r="G159" s="55">
        <v>7.1576011817951581</v>
      </c>
      <c r="H159" s="55">
        <v>2.3289760706675104E-3</v>
      </c>
      <c r="I159" s="55">
        <v>0.77085772383425055</v>
      </c>
      <c r="J159" s="55">
        <v>0.81368315293615345</v>
      </c>
      <c r="K159" s="55">
        <v>0.85650858203805624</v>
      </c>
      <c r="L159" s="55">
        <v>0.15426123154419827</v>
      </c>
      <c r="M159" s="55">
        <v>4.1284570200559694</v>
      </c>
      <c r="N159" s="55">
        <v>4.4954682292862924E-2</v>
      </c>
      <c r="O159" s="55">
        <v>6.3288035060638202E-3</v>
      </c>
      <c r="P159" s="55">
        <v>7.8106589322118197E-3</v>
      </c>
      <c r="Q159" s="55">
        <v>9.5810752217529091E-2</v>
      </c>
      <c r="R159" s="55" t="s">
        <v>420</v>
      </c>
      <c r="S159" s="55">
        <v>9.5810752217529105E-2</v>
      </c>
      <c r="T159" s="55">
        <v>5.5058074140624615</v>
      </c>
      <c r="U159" s="55">
        <v>8.9909364585725945E-2</v>
      </c>
      <c r="V159" s="55">
        <v>0.20644005869654058</v>
      </c>
      <c r="W159" s="55" t="s">
        <v>420</v>
      </c>
      <c r="X159" s="55">
        <v>6.3692846171785299E-3</v>
      </c>
      <c r="Y159" s="55">
        <v>5.8985650831029288E-3</v>
      </c>
      <c r="Z159" s="55">
        <v>2.5318160451379399E-3</v>
      </c>
      <c r="AA159" s="55" t="s">
        <v>420</v>
      </c>
      <c r="AB159" s="55">
        <v>1.4799665745419001E-2</v>
      </c>
      <c r="AC159" s="55" t="s">
        <v>422</v>
      </c>
      <c r="AD159" s="55" t="s">
        <v>422</v>
      </c>
      <c r="AE159" s="77"/>
      <c r="AF159" s="55">
        <v>296560.75494000001</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15.312959585106576</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236.02102772310911</v>
      </c>
      <c r="F173" s="14">
        <f t="shared" ref="F173:AD173" si="3">SUM(F14:F140)+SUM(F143:F149)+SUM(F157:F164)</f>
        <v>113.00584741943908</v>
      </c>
      <c r="G173" s="14">
        <f t="shared" si="3"/>
        <v>60.453754000988766</v>
      </c>
      <c r="H173" s="14">
        <f t="shared" si="3"/>
        <v>45.292103474170155</v>
      </c>
      <c r="I173" s="14">
        <f t="shared" si="3"/>
        <v>21.205283673737529</v>
      </c>
      <c r="J173" s="14">
        <f t="shared" si="3"/>
        <v>26.479349826247912</v>
      </c>
      <c r="K173" s="14">
        <f t="shared" si="3"/>
        <v>37.990955730070986</v>
      </c>
      <c r="L173" s="14">
        <f t="shared" si="3"/>
        <v>6.3911186661984569</v>
      </c>
      <c r="M173" s="14">
        <f t="shared" si="3"/>
        <v>327.67889908356739</v>
      </c>
      <c r="N173" s="14">
        <f t="shared" si="3"/>
        <v>19.356191197900632</v>
      </c>
      <c r="O173" s="14">
        <f t="shared" si="3"/>
        <v>0.80144952619081811</v>
      </c>
      <c r="P173" s="14">
        <f t="shared" si="3"/>
        <v>0.683371678895762</v>
      </c>
      <c r="Q173" s="14">
        <f t="shared" si="3"/>
        <v>1.1781903214364691</v>
      </c>
      <c r="R173" s="14">
        <f t="shared" si="3"/>
        <v>3.8656908606312079</v>
      </c>
      <c r="S173" s="14">
        <f t="shared" si="3"/>
        <v>37.125124271370133</v>
      </c>
      <c r="T173" s="14">
        <f t="shared" si="3"/>
        <v>13.002034022545494</v>
      </c>
      <c r="U173" s="14">
        <f t="shared" si="3"/>
        <v>2.0347550906923177</v>
      </c>
      <c r="V173" s="14">
        <f t="shared" si="3"/>
        <v>38.761895390504634</v>
      </c>
      <c r="W173" s="14">
        <f t="shared" si="3"/>
        <v>38.058896053978913</v>
      </c>
      <c r="X173" s="14">
        <f t="shared" si="3"/>
        <v>2.2984645445508134</v>
      </c>
      <c r="Y173" s="14">
        <f t="shared" si="3"/>
        <v>2.2259922027372685</v>
      </c>
      <c r="Z173" s="14">
        <f t="shared" si="3"/>
        <v>1.0368568515792125</v>
      </c>
      <c r="AA173" s="14">
        <f t="shared" si="3"/>
        <v>1.2167358625565714</v>
      </c>
      <c r="AB173" s="14">
        <f t="shared" si="3"/>
        <v>6.7780494623216354</v>
      </c>
      <c r="AC173" s="14">
        <f t="shared" si="3"/>
        <v>3.1304015988709994</v>
      </c>
      <c r="AD173" s="14">
        <f t="shared" si="3"/>
        <v>0.60496622716272141</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Blad21">
    <tabColor theme="9"/>
  </sheetPr>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2.8867187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2010</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2010</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12.432640690393004</v>
      </c>
      <c r="F14" s="16">
        <v>0.35212431049920012</v>
      </c>
      <c r="G14" s="16">
        <v>2.5483535499459999</v>
      </c>
      <c r="H14" s="16">
        <v>2.33137294E-2</v>
      </c>
      <c r="I14" s="16">
        <v>0.16712580245856623</v>
      </c>
      <c r="J14" s="16">
        <v>0.23253340173654485</v>
      </c>
      <c r="K14" s="16">
        <v>0.2864936060730453</v>
      </c>
      <c r="L14" s="16">
        <v>9.3942774273637827E-3</v>
      </c>
      <c r="M14" s="16">
        <v>2.7715264488000004</v>
      </c>
      <c r="N14" s="16">
        <v>0.21814675465001804</v>
      </c>
      <c r="O14" s="16">
        <v>5.1653434937578006E-2</v>
      </c>
      <c r="P14" s="16">
        <v>9.2021891405403011E-2</v>
      </c>
      <c r="Q14" s="16">
        <v>0.13109485463502996</v>
      </c>
      <c r="R14" s="16">
        <v>0.29917231963073809</v>
      </c>
      <c r="S14" s="16">
        <v>0.50022727553465896</v>
      </c>
      <c r="T14" s="16">
        <v>0.14509496019655596</v>
      </c>
      <c r="U14" s="16">
        <v>4.4436198587200007E-2</v>
      </c>
      <c r="V14" s="16">
        <v>0.22643591518299999</v>
      </c>
      <c r="W14" s="16">
        <v>1.2197425431999998</v>
      </c>
      <c r="X14" s="16">
        <v>1.1485011571999999E-3</v>
      </c>
      <c r="Y14" s="16">
        <v>5.1758678999999992E-5</v>
      </c>
      <c r="Z14" s="16">
        <v>4.8709972699999991E-5</v>
      </c>
      <c r="AA14" s="16">
        <v>9.7751735799999996E-5</v>
      </c>
      <c r="AB14" s="16">
        <v>1.3467215449999997E-3</v>
      </c>
      <c r="AC14" s="16">
        <v>1.9359597781663995</v>
      </c>
      <c r="AD14" s="16">
        <v>2E-3</v>
      </c>
      <c r="AE14" s="68"/>
      <c r="AF14" s="16">
        <v>2169.52499592</v>
      </c>
      <c r="AG14" s="16">
        <v>52470.299606779998</v>
      </c>
      <c r="AH14" s="16">
        <v>157427.78804072499</v>
      </c>
      <c r="AI14" s="16">
        <v>24297.118150207902</v>
      </c>
      <c r="AJ14" s="16">
        <v>10819.972380305</v>
      </c>
      <c r="AK14" s="16" t="s">
        <v>422</v>
      </c>
      <c r="AL14" s="23" t="s">
        <v>45</v>
      </c>
    </row>
    <row r="15" spans="1:38" s="1" customFormat="1" ht="26.25" customHeight="1" thickBot="1" x14ac:dyDescent="0.3">
      <c r="A15" s="29" t="s">
        <v>49</v>
      </c>
      <c r="B15" s="29" t="s">
        <v>50</v>
      </c>
      <c r="C15" s="30" t="s">
        <v>51</v>
      </c>
      <c r="D15" s="31"/>
      <c r="E15" s="16">
        <v>3.695818</v>
      </c>
      <c r="F15" s="16">
        <v>0.39136105880600053</v>
      </c>
      <c r="G15" s="16">
        <v>8.6311299600000009</v>
      </c>
      <c r="H15" s="16">
        <v>1.841E-3</v>
      </c>
      <c r="I15" s="16">
        <v>1.1957000000000001E-2</v>
      </c>
      <c r="J15" s="16">
        <v>1.2608000000000001E-2</v>
      </c>
      <c r="K15" s="16">
        <v>1.4054000000000001E-2</v>
      </c>
      <c r="L15" s="16">
        <v>9.8130000000000005E-4</v>
      </c>
      <c r="M15" s="16">
        <v>2.9634670000000001</v>
      </c>
      <c r="N15" s="16">
        <v>3.2531166935275996E-2</v>
      </c>
      <c r="O15" s="16">
        <v>1.2038973866608E-2</v>
      </c>
      <c r="P15" s="16">
        <v>1.7470129386290001E-3</v>
      </c>
      <c r="Q15" s="16">
        <v>1.0749967289851E-2</v>
      </c>
      <c r="R15" s="16">
        <v>6.0890721906880996E-2</v>
      </c>
      <c r="S15" s="16">
        <v>4.9203952705464002E-2</v>
      </c>
      <c r="T15" s="16">
        <v>0.20219342697491999</v>
      </c>
      <c r="U15" s="16">
        <v>6.0972014946940002E-3</v>
      </c>
      <c r="V15" s="16">
        <v>0.440207452261763</v>
      </c>
      <c r="W15" s="16">
        <v>3.2405286899999997E-2</v>
      </c>
      <c r="X15" s="16">
        <v>0.02</v>
      </c>
      <c r="Y15" s="16" t="s">
        <v>420</v>
      </c>
      <c r="Z15" s="16" t="s">
        <v>420</v>
      </c>
      <c r="AA15" s="16" t="s">
        <v>420</v>
      </c>
      <c r="AB15" s="16">
        <v>0.02</v>
      </c>
      <c r="AC15" s="16" t="s">
        <v>422</v>
      </c>
      <c r="AD15" s="16" t="s">
        <v>422</v>
      </c>
      <c r="AE15" s="68"/>
      <c r="AF15" s="16">
        <v>57198.995000000003</v>
      </c>
      <c r="AG15" s="16" t="s">
        <v>422</v>
      </c>
      <c r="AH15" s="16">
        <v>19164.177037000001</v>
      </c>
      <c r="AI15" s="16" t="s">
        <v>422</v>
      </c>
      <c r="AJ15" s="16" t="s">
        <v>422</v>
      </c>
      <c r="AK15" s="16" t="s">
        <v>422</v>
      </c>
      <c r="AL15" s="23" t="s">
        <v>45</v>
      </c>
    </row>
    <row r="16" spans="1:38" s="1" customFormat="1" ht="26.25" customHeight="1" thickBot="1" x14ac:dyDescent="0.3">
      <c r="A16" s="29" t="s">
        <v>49</v>
      </c>
      <c r="B16" s="29" t="s">
        <v>52</v>
      </c>
      <c r="C16" s="30" t="s">
        <v>53</v>
      </c>
      <c r="D16" s="31"/>
      <c r="E16" s="16">
        <v>1.517679</v>
      </c>
      <c r="F16" s="16" t="s">
        <v>423</v>
      </c>
      <c r="G16" s="16">
        <v>0.131908</v>
      </c>
      <c r="H16" s="16" t="s">
        <v>422</v>
      </c>
      <c r="I16" s="16" t="s">
        <v>423</v>
      </c>
      <c r="J16" s="16" t="s">
        <v>423</v>
      </c>
      <c r="K16" s="16" t="s">
        <v>423</v>
      </c>
      <c r="L16" s="16" t="s">
        <v>423</v>
      </c>
      <c r="M16" s="16">
        <v>0.15704899999999999</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4001.9359243163399</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0.35331869819107004</v>
      </c>
      <c r="F17" s="16">
        <v>1.2031070725739645E-2</v>
      </c>
      <c r="G17" s="16">
        <v>5.5788219601946201E-2</v>
      </c>
      <c r="H17" s="16" t="s">
        <v>420</v>
      </c>
      <c r="I17" s="16">
        <v>1.40531057179642E-2</v>
      </c>
      <c r="J17" s="16">
        <v>1.44255803339028E-2</v>
      </c>
      <c r="K17" s="16">
        <v>1.50031634740044E-2</v>
      </c>
      <c r="L17" s="16">
        <v>1.0256178482630099E-3</v>
      </c>
      <c r="M17" s="16">
        <v>0.24082732803439999</v>
      </c>
      <c r="N17" s="16">
        <v>4.8665444479800002E-4</v>
      </c>
      <c r="O17" s="16">
        <v>1.4812386029E-4</v>
      </c>
      <c r="P17" s="16">
        <v>1.842632631358E-3</v>
      </c>
      <c r="Q17" s="16">
        <v>2.3370878944279998E-3</v>
      </c>
      <c r="R17" s="16">
        <v>1.99281754415E-4</v>
      </c>
      <c r="S17" s="16">
        <v>3.80232105926E-4</v>
      </c>
      <c r="T17" s="16">
        <v>8.1156224210750007E-3</v>
      </c>
      <c r="U17" s="16">
        <v>7.84483660808E-4</v>
      </c>
      <c r="V17" s="16">
        <v>2.921909734261E-3</v>
      </c>
      <c r="W17" s="16">
        <v>7.3961427600000001E-3</v>
      </c>
      <c r="X17" s="16" t="s">
        <v>420</v>
      </c>
      <c r="Y17" s="16" t="s">
        <v>420</v>
      </c>
      <c r="Z17" s="16" t="s">
        <v>420</v>
      </c>
      <c r="AA17" s="16" t="s">
        <v>420</v>
      </c>
      <c r="AB17" s="16" t="s">
        <v>420</v>
      </c>
      <c r="AC17" s="16" t="s">
        <v>422</v>
      </c>
      <c r="AD17" s="16" t="s">
        <v>422</v>
      </c>
      <c r="AE17" s="68"/>
      <c r="AF17" s="16">
        <v>114.68108422263001</v>
      </c>
      <c r="AG17" s="16">
        <v>0</v>
      </c>
      <c r="AH17" s="16">
        <v>7041.163559046</v>
      </c>
      <c r="AI17" s="16" t="s">
        <v>422</v>
      </c>
      <c r="AJ17" s="16" t="s">
        <v>422</v>
      </c>
      <c r="AK17" s="16" t="s">
        <v>422</v>
      </c>
      <c r="AL17" s="23" t="s">
        <v>45</v>
      </c>
    </row>
    <row r="18" spans="1:38" s="2" customFormat="1" ht="26.25" customHeight="1" thickBot="1" x14ac:dyDescent="0.3">
      <c r="A18" s="29" t="s">
        <v>49</v>
      </c>
      <c r="B18" s="29" t="s">
        <v>56</v>
      </c>
      <c r="C18" s="30" t="s">
        <v>57</v>
      </c>
      <c r="D18" s="31"/>
      <c r="E18" s="16">
        <v>0.23372727656501999</v>
      </c>
      <c r="F18" s="16">
        <v>1.2878206945276983E-2</v>
      </c>
      <c r="G18" s="16">
        <v>4.3447415263264001E-3</v>
      </c>
      <c r="H18" s="16" t="s">
        <v>420</v>
      </c>
      <c r="I18" s="16">
        <v>5.1149985346603498E-2</v>
      </c>
      <c r="J18" s="16">
        <v>5.6846923657879703E-2</v>
      </c>
      <c r="K18" s="16">
        <v>6.3298025315836295E-2</v>
      </c>
      <c r="L18" s="16">
        <v>5.1210938860114397E-3</v>
      </c>
      <c r="M18" s="16">
        <v>0.15515074237719997</v>
      </c>
      <c r="N18" s="16">
        <v>0.10867684326947601</v>
      </c>
      <c r="O18" s="16">
        <v>2.0765925174249999E-3</v>
      </c>
      <c r="P18" s="16">
        <v>7.1685763706340003E-3</v>
      </c>
      <c r="Q18" s="16">
        <v>5.3346320772340002E-3</v>
      </c>
      <c r="R18" s="16">
        <v>1.2194168284039001E-2</v>
      </c>
      <c r="S18" s="16">
        <v>1.6274276255652E-2</v>
      </c>
      <c r="T18" s="16">
        <v>0.103262516542603</v>
      </c>
      <c r="U18" s="16">
        <v>3.5573921262349998E-3</v>
      </c>
      <c r="V18" s="16">
        <v>0.18365767303146599</v>
      </c>
      <c r="W18" s="16">
        <v>1.4099817359999999E-2</v>
      </c>
      <c r="X18" s="16" t="s">
        <v>420</v>
      </c>
      <c r="Y18" s="16" t="s">
        <v>420</v>
      </c>
      <c r="Z18" s="16" t="s">
        <v>420</v>
      </c>
      <c r="AA18" s="16" t="s">
        <v>420</v>
      </c>
      <c r="AB18" s="16" t="s">
        <v>420</v>
      </c>
      <c r="AC18" s="16" t="s">
        <v>420</v>
      </c>
      <c r="AD18" s="16" t="s">
        <v>422</v>
      </c>
      <c r="AE18" s="68"/>
      <c r="AF18" s="16">
        <v>480.28586518484599</v>
      </c>
      <c r="AG18" s="16">
        <v>794.42442730000005</v>
      </c>
      <c r="AH18" s="16">
        <v>4965.55078743793</v>
      </c>
      <c r="AI18" s="16" t="s">
        <v>422</v>
      </c>
      <c r="AJ18" s="16">
        <v>72.894999999999996</v>
      </c>
      <c r="AK18" s="16" t="s">
        <v>422</v>
      </c>
      <c r="AL18" s="23" t="s">
        <v>45</v>
      </c>
    </row>
    <row r="19" spans="1:38" s="2" customFormat="1" ht="26.25" customHeight="1" thickBot="1" x14ac:dyDescent="0.3">
      <c r="A19" s="29" t="s">
        <v>49</v>
      </c>
      <c r="B19" s="29" t="s">
        <v>58</v>
      </c>
      <c r="C19" s="30" t="s">
        <v>59</v>
      </c>
      <c r="D19" s="31"/>
      <c r="E19" s="16">
        <v>2.5454708802841206</v>
      </c>
      <c r="F19" s="16">
        <v>0.241821924770006</v>
      </c>
      <c r="G19" s="16">
        <v>0.54101716400999011</v>
      </c>
      <c r="H19" s="16" t="s">
        <v>420</v>
      </c>
      <c r="I19" s="16">
        <v>0.21222416760748899</v>
      </c>
      <c r="J19" s="16">
        <v>0.27765528267240802</v>
      </c>
      <c r="K19" s="16">
        <v>0.36957863156296999</v>
      </c>
      <c r="L19" s="16">
        <v>4.57038084820061E-2</v>
      </c>
      <c r="M19" s="16">
        <v>1.7829574201053</v>
      </c>
      <c r="N19" s="16">
        <v>0.174251472513891</v>
      </c>
      <c r="O19" s="16">
        <v>5.7605726740938001E-2</v>
      </c>
      <c r="P19" s="16">
        <v>6.3796380187186003E-2</v>
      </c>
      <c r="Q19" s="16">
        <v>9.0771197085600996E-2</v>
      </c>
      <c r="R19" s="16">
        <v>6.0381716812454002E-2</v>
      </c>
      <c r="S19" s="16">
        <v>0.12071355225703601</v>
      </c>
      <c r="T19" s="16">
        <v>0.55546686470451101</v>
      </c>
      <c r="U19" s="16">
        <v>0.28011530733913598</v>
      </c>
      <c r="V19" s="16">
        <v>0.25016623656890702</v>
      </c>
      <c r="W19" s="16">
        <v>6.6224834778650599E-2</v>
      </c>
      <c r="X19" s="16" t="s">
        <v>420</v>
      </c>
      <c r="Y19" s="16" t="s">
        <v>420</v>
      </c>
      <c r="Z19" s="16" t="s">
        <v>420</v>
      </c>
      <c r="AA19" s="16" t="s">
        <v>420</v>
      </c>
      <c r="AB19" s="16" t="s">
        <v>420</v>
      </c>
      <c r="AC19" s="16" t="s">
        <v>422</v>
      </c>
      <c r="AD19" s="16" t="s">
        <v>422</v>
      </c>
      <c r="AE19" s="68"/>
      <c r="AF19" s="16">
        <v>2429.1908266140199</v>
      </c>
      <c r="AG19" s="16">
        <v>0</v>
      </c>
      <c r="AH19" s="16">
        <v>40185.892443089397</v>
      </c>
      <c r="AI19" s="16">
        <v>765.00379999999996</v>
      </c>
      <c r="AJ19" s="16">
        <v>0</v>
      </c>
      <c r="AK19" s="16" t="s">
        <v>422</v>
      </c>
      <c r="AL19" s="23" t="s">
        <v>45</v>
      </c>
    </row>
    <row r="20" spans="1:38" s="2" customFormat="1" ht="26.25" customHeight="1" thickBot="1" x14ac:dyDescent="0.3">
      <c r="A20" s="29" t="s">
        <v>49</v>
      </c>
      <c r="B20" s="29" t="s">
        <v>60</v>
      </c>
      <c r="C20" s="30" t="s">
        <v>61</v>
      </c>
      <c r="D20" s="31"/>
      <c r="E20" s="16">
        <v>0.50259046955414999</v>
      </c>
      <c r="F20" s="16">
        <v>6.71440589209122E-2</v>
      </c>
      <c r="G20" s="16">
        <v>0.15430035521621499</v>
      </c>
      <c r="H20" s="16" t="s">
        <v>420</v>
      </c>
      <c r="I20" s="16">
        <v>2.4271611893917099E-2</v>
      </c>
      <c r="J20" s="16">
        <v>2.9019847931712101E-2</v>
      </c>
      <c r="K20" s="16">
        <v>3.6009763870034198E-2</v>
      </c>
      <c r="L20" s="16">
        <v>2.4353721638248598E-3</v>
      </c>
      <c r="M20" s="16">
        <v>7.2447179868404002E-2</v>
      </c>
      <c r="N20" s="16">
        <v>0.26312650099694401</v>
      </c>
      <c r="O20" s="16">
        <v>4.5876893744845999E-2</v>
      </c>
      <c r="P20" s="16">
        <v>1.4319017216830999E-2</v>
      </c>
      <c r="Q20" s="16">
        <v>9.1419194827970004E-3</v>
      </c>
      <c r="R20" s="16">
        <v>9.2620681826403997E-2</v>
      </c>
      <c r="S20" s="16">
        <v>4.5998564734730997E-2</v>
      </c>
      <c r="T20" s="16">
        <v>3.7631399268973999E-2</v>
      </c>
      <c r="U20" s="16">
        <v>1.4990927944127E-2</v>
      </c>
      <c r="V20" s="16">
        <v>1.88938068471684</v>
      </c>
      <c r="W20" s="16">
        <v>0.24152064125484499</v>
      </c>
      <c r="X20" s="16" t="s">
        <v>420</v>
      </c>
      <c r="Y20" s="16" t="s">
        <v>420</v>
      </c>
      <c r="Z20" s="16" t="s">
        <v>420</v>
      </c>
      <c r="AA20" s="16" t="s">
        <v>420</v>
      </c>
      <c r="AB20" s="16" t="s">
        <v>420</v>
      </c>
      <c r="AC20" s="16" t="s">
        <v>422</v>
      </c>
      <c r="AD20" s="16" t="s">
        <v>422</v>
      </c>
      <c r="AE20" s="68"/>
      <c r="AF20" s="16">
        <v>402.94662626998797</v>
      </c>
      <c r="AG20" s="16">
        <v>1272.252</v>
      </c>
      <c r="AH20" s="16">
        <v>2509.95217465834</v>
      </c>
      <c r="AI20" s="16">
        <v>3330.9379999999996</v>
      </c>
      <c r="AJ20" s="16">
        <v>1341.7090000000001</v>
      </c>
      <c r="AK20" s="16" t="s">
        <v>422</v>
      </c>
      <c r="AL20" s="23" t="s">
        <v>45</v>
      </c>
    </row>
    <row r="21" spans="1:38" s="2" customFormat="1" ht="26.25" customHeight="1" thickBot="1" x14ac:dyDescent="0.3">
      <c r="A21" s="29" t="s">
        <v>49</v>
      </c>
      <c r="B21" s="29" t="s">
        <v>62</v>
      </c>
      <c r="C21" s="30" t="s">
        <v>63</v>
      </c>
      <c r="D21" s="31"/>
      <c r="E21" s="16">
        <v>1.8077753847600004</v>
      </c>
      <c r="F21" s="16">
        <v>7.5113798107202603E-2</v>
      </c>
      <c r="G21" s="16">
        <v>0.91449202808357999</v>
      </c>
      <c r="H21" s="16" t="s">
        <v>420</v>
      </c>
      <c r="I21" s="16">
        <v>0.17442205557337701</v>
      </c>
      <c r="J21" s="16">
        <v>0.19362451831535801</v>
      </c>
      <c r="K21" s="16">
        <v>0.218452230866646</v>
      </c>
      <c r="L21" s="16">
        <v>1.7425830901520001E-2</v>
      </c>
      <c r="M21" s="16">
        <v>1.2338232374443001</v>
      </c>
      <c r="N21" s="16">
        <v>0.22591456889616199</v>
      </c>
      <c r="O21" s="16">
        <v>1.0380338480877001E-2</v>
      </c>
      <c r="P21" s="16">
        <v>1.6270439775511999E-2</v>
      </c>
      <c r="Q21" s="16">
        <v>1.5387855949524999E-2</v>
      </c>
      <c r="R21" s="16">
        <v>3.3749818760883003E-2</v>
      </c>
      <c r="S21" s="16">
        <v>3.8249493900846997E-2</v>
      </c>
      <c r="T21" s="16">
        <v>0.32973843995227298</v>
      </c>
      <c r="U21" s="16">
        <v>1.2328278244196999E-2</v>
      </c>
      <c r="V21" s="16">
        <v>0.60571988236632002</v>
      </c>
      <c r="W21" s="16">
        <v>5.0138306630603598E-2</v>
      </c>
      <c r="X21" s="16" t="s">
        <v>420</v>
      </c>
      <c r="Y21" s="16" t="s">
        <v>420</v>
      </c>
      <c r="Z21" s="16" t="s">
        <v>420</v>
      </c>
      <c r="AA21" s="16" t="s">
        <v>420</v>
      </c>
      <c r="AB21" s="16" t="s">
        <v>420</v>
      </c>
      <c r="AC21" s="16" t="s">
        <v>422</v>
      </c>
      <c r="AD21" s="16" t="s">
        <v>422</v>
      </c>
      <c r="AE21" s="68"/>
      <c r="AF21" s="16">
        <v>2376.0376214422699</v>
      </c>
      <c r="AG21" s="16">
        <v>1540.13525</v>
      </c>
      <c r="AH21" s="16">
        <v>21126.463185427001</v>
      </c>
      <c r="AI21" s="16">
        <v>652.03036800000007</v>
      </c>
      <c r="AJ21" s="16" t="s">
        <v>422</v>
      </c>
      <c r="AK21" s="16" t="s">
        <v>422</v>
      </c>
      <c r="AL21" s="23" t="s">
        <v>45</v>
      </c>
    </row>
    <row r="22" spans="1:38" s="2" customFormat="1" ht="26.25" customHeight="1" thickBot="1" x14ac:dyDescent="0.3">
      <c r="A22" s="29" t="s">
        <v>49</v>
      </c>
      <c r="B22" s="29" t="s">
        <v>64</v>
      </c>
      <c r="C22" s="30" t="s">
        <v>65</v>
      </c>
      <c r="D22" s="31"/>
      <c r="E22" s="16">
        <v>1.5363393930274598</v>
      </c>
      <c r="F22" s="16">
        <v>2.3324427062781601E-2</v>
      </c>
      <c r="G22" s="16">
        <v>1.47577759845128</v>
      </c>
      <c r="H22" s="16" t="s">
        <v>420</v>
      </c>
      <c r="I22" s="16">
        <v>9.0051356380508304E-2</v>
      </c>
      <c r="J22" s="16">
        <v>0.102966330079197</v>
      </c>
      <c r="K22" s="16">
        <v>0.120620192852312</v>
      </c>
      <c r="L22" s="16">
        <v>8.9779229114323109E-3</v>
      </c>
      <c r="M22" s="16">
        <v>0.39139036112397008</v>
      </c>
      <c r="N22" s="16">
        <v>0.20522557727163701</v>
      </c>
      <c r="O22" s="16">
        <v>3.186566782924E-3</v>
      </c>
      <c r="P22" s="16">
        <v>1.3198578249137E-2</v>
      </c>
      <c r="Q22" s="16">
        <v>7.5709510212110002E-3</v>
      </c>
      <c r="R22" s="16">
        <v>2.0996151574454999E-2</v>
      </c>
      <c r="S22" s="16">
        <v>2.7528500827121001E-2</v>
      </c>
      <c r="T22" s="16">
        <v>2.1113149412434001E-2</v>
      </c>
      <c r="U22" s="16">
        <v>5.0330683703700002E-3</v>
      </c>
      <c r="V22" s="16">
        <v>0.30519786431215201</v>
      </c>
      <c r="W22" s="16">
        <v>7.6613453723491896E-3</v>
      </c>
      <c r="X22" s="16" t="s">
        <v>420</v>
      </c>
      <c r="Y22" s="16" t="s">
        <v>420</v>
      </c>
      <c r="Z22" s="16" t="s">
        <v>420</v>
      </c>
      <c r="AA22" s="16" t="s">
        <v>420</v>
      </c>
      <c r="AB22" s="16" t="s">
        <v>420</v>
      </c>
      <c r="AC22" s="16" t="s">
        <v>422</v>
      </c>
      <c r="AD22" s="16" t="s">
        <v>422</v>
      </c>
      <c r="AE22" s="68"/>
      <c r="AF22" s="16">
        <v>1575.5795764971165</v>
      </c>
      <c r="AG22" s="16">
        <v>373.01083279900001</v>
      </c>
      <c r="AH22" s="16">
        <v>8739.1988611832003</v>
      </c>
      <c r="AI22" s="16">
        <v>0</v>
      </c>
      <c r="AJ22" s="16">
        <v>1148.4531030000001</v>
      </c>
      <c r="AK22" s="16" t="s">
        <v>422</v>
      </c>
      <c r="AL22" s="23" t="s">
        <v>45</v>
      </c>
    </row>
    <row r="23" spans="1:38" s="2" customFormat="1" ht="26.25" customHeight="1" thickBot="1" x14ac:dyDescent="0.3">
      <c r="A23" s="29" t="s">
        <v>66</v>
      </c>
      <c r="B23" s="29" t="s">
        <v>387</v>
      </c>
      <c r="C23" s="30" t="s">
        <v>383</v>
      </c>
      <c r="D23" s="47"/>
      <c r="E23" s="16">
        <v>1.9493037200000001</v>
      </c>
      <c r="F23" s="16">
        <v>0.79698462000000003</v>
      </c>
      <c r="G23" s="16">
        <v>1.528829913E-3</v>
      </c>
      <c r="H23" s="16">
        <v>7.5371583700000009E-4</v>
      </c>
      <c r="I23" s="16">
        <v>0.11853971000000001</v>
      </c>
      <c r="J23" s="16">
        <v>0.18586353</v>
      </c>
      <c r="K23" s="16">
        <v>0.74740426000000004</v>
      </c>
      <c r="L23" s="16">
        <v>8.2585500000000006E-2</v>
      </c>
      <c r="M23" s="16">
        <v>2.84569289</v>
      </c>
      <c r="N23" s="16">
        <v>5.5399999999999998E-5</v>
      </c>
      <c r="O23" s="16">
        <v>1.6389921357999999E-3</v>
      </c>
      <c r="P23" s="16" t="s">
        <v>420</v>
      </c>
      <c r="Q23" s="16" t="s">
        <v>420</v>
      </c>
      <c r="R23" s="16">
        <v>4.8818194319999991E-3</v>
      </c>
      <c r="S23" s="16">
        <v>0.22203736010000003</v>
      </c>
      <c r="T23" s="16">
        <v>6.7023072429999997E-3</v>
      </c>
      <c r="U23" s="16">
        <v>8.6116173579999997E-4</v>
      </c>
      <c r="V23" s="16">
        <v>0.13234323358</v>
      </c>
      <c r="W23" s="16" t="s">
        <v>420</v>
      </c>
      <c r="X23" s="16">
        <v>2.7614263909999997E-3</v>
      </c>
      <c r="Y23" s="16">
        <v>4.5489446320000002E-3</v>
      </c>
      <c r="Z23" s="16" t="s">
        <v>420</v>
      </c>
      <c r="AA23" s="16" t="s">
        <v>420</v>
      </c>
      <c r="AB23" s="16">
        <v>7.3103710229999999E-3</v>
      </c>
      <c r="AC23" s="16" t="s">
        <v>422</v>
      </c>
      <c r="AD23" s="16" t="s">
        <v>422</v>
      </c>
      <c r="AE23" s="68"/>
      <c r="AF23" s="16">
        <v>4173.253160954112</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1.5712127902748694</v>
      </c>
      <c r="F24" s="16">
        <v>8.6420784606797293E-2</v>
      </c>
      <c r="G24" s="16">
        <v>0.74961600930276306</v>
      </c>
      <c r="H24" s="16" t="s">
        <v>420</v>
      </c>
      <c r="I24" s="16">
        <v>0.25461269830687916</v>
      </c>
      <c r="J24" s="16">
        <v>0.27067175535536098</v>
      </c>
      <c r="K24" s="16">
        <v>0.29961425600880964</v>
      </c>
      <c r="L24" s="16">
        <v>2.5820375421546051E-2</v>
      </c>
      <c r="M24" s="16">
        <v>1.1781576882444902</v>
      </c>
      <c r="N24" s="16">
        <v>0.11009059146104599</v>
      </c>
      <c r="O24" s="16">
        <v>4.3928662039623999E-2</v>
      </c>
      <c r="P24" s="16">
        <v>8.4700700280050008E-3</v>
      </c>
      <c r="Q24" s="16">
        <v>1.1609615448333999E-2</v>
      </c>
      <c r="R24" s="16">
        <v>7.6682365668471003E-2</v>
      </c>
      <c r="S24" s="16">
        <v>3.1207601074998002E-2</v>
      </c>
      <c r="T24" s="16">
        <v>0.229886051726862</v>
      </c>
      <c r="U24" s="16">
        <v>2.0123017389863E-2</v>
      </c>
      <c r="V24" s="16">
        <v>1.6537943344829609</v>
      </c>
      <c r="W24" s="16">
        <v>7.4827302707477394E-2</v>
      </c>
      <c r="X24" s="16" t="s">
        <v>420</v>
      </c>
      <c r="Y24" s="16" t="s">
        <v>420</v>
      </c>
      <c r="Z24" s="16" t="s">
        <v>420</v>
      </c>
      <c r="AA24" s="16" t="s">
        <v>420</v>
      </c>
      <c r="AB24" s="16" t="s">
        <v>420</v>
      </c>
      <c r="AC24" s="16" t="s">
        <v>422</v>
      </c>
      <c r="AD24" s="16" t="s">
        <v>422</v>
      </c>
      <c r="AE24" s="68"/>
      <c r="AF24" s="16">
        <v>5335.2617597451572</v>
      </c>
      <c r="AG24" s="16">
        <v>107.8533</v>
      </c>
      <c r="AH24" s="16">
        <v>20232.048240884429</v>
      </c>
      <c r="AI24" s="16">
        <v>3244.558034572</v>
      </c>
      <c r="AJ24" s="16">
        <v>995.63900000000001</v>
      </c>
      <c r="AK24" s="16" t="s">
        <v>422</v>
      </c>
      <c r="AL24" s="23" t="s">
        <v>45</v>
      </c>
    </row>
    <row r="25" spans="1:38" s="2" customFormat="1" ht="26.25" customHeight="1" thickBot="1" x14ac:dyDescent="0.3">
      <c r="A25" s="29" t="s">
        <v>69</v>
      </c>
      <c r="B25" s="29" t="s">
        <v>70</v>
      </c>
      <c r="C25" s="30" t="s">
        <v>71</v>
      </c>
      <c r="D25" s="31"/>
      <c r="E25" s="16">
        <v>1.0588297612477946</v>
      </c>
      <c r="F25" s="16">
        <v>9.4458013598015575E-2</v>
      </c>
      <c r="G25" s="16">
        <v>6.8243396544749368E-2</v>
      </c>
      <c r="H25" s="16" t="s">
        <v>420</v>
      </c>
      <c r="I25" s="16">
        <v>8.7808175007547187E-3</v>
      </c>
      <c r="J25" s="16">
        <v>1.1722321930086248E-2</v>
      </c>
      <c r="K25" s="16">
        <v>1.8585832265193149E-2</v>
      </c>
      <c r="L25" s="16">
        <v>6.5856131255660399E-3</v>
      </c>
      <c r="M25" s="16">
        <v>0.86318051864514855</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42416.327972938823</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8.9329013563096103E-3</v>
      </c>
      <c r="F26" s="16">
        <v>1.084197885872526E-2</v>
      </c>
      <c r="G26" s="16">
        <v>9.6044060056162399E-4</v>
      </c>
      <c r="H26" s="16" t="s">
        <v>420</v>
      </c>
      <c r="I26" s="16">
        <v>1.5183333496865379E-4</v>
      </c>
      <c r="J26" s="16">
        <v>1.5183333496865379E-4</v>
      </c>
      <c r="K26" s="16">
        <v>1.5183333496865379E-4</v>
      </c>
      <c r="L26" s="16">
        <v>1.1387500122534899E-4</v>
      </c>
      <c r="M26" s="16">
        <v>0.33318407272656952</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133.31307432377423</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28.372936507570497</v>
      </c>
      <c r="F27" s="16">
        <v>3.4724365089684084</v>
      </c>
      <c r="G27" s="16">
        <v>3.8409940234741279E-2</v>
      </c>
      <c r="H27" s="16">
        <v>0.62708846843313759</v>
      </c>
      <c r="I27" s="16">
        <v>1.6372025831002932</v>
      </c>
      <c r="J27" s="16">
        <v>1.6372025831002932</v>
      </c>
      <c r="K27" s="16">
        <v>1.6372025831002932</v>
      </c>
      <c r="L27" s="16">
        <v>1.3515465334750325</v>
      </c>
      <c r="M27" s="16">
        <v>32.814630425221225</v>
      </c>
      <c r="N27" s="16">
        <v>1.9928781136914716E-3</v>
      </c>
      <c r="O27" s="16">
        <v>2.2415647543994546E-4</v>
      </c>
      <c r="P27" s="16">
        <v>1.598912887450972E-2</v>
      </c>
      <c r="Q27" s="16">
        <v>3.861412907028947E-4</v>
      </c>
      <c r="R27" s="16">
        <v>2.0885050955762836E-2</v>
      </c>
      <c r="S27" s="16">
        <v>1.4176424387763528E-2</v>
      </c>
      <c r="T27" s="16">
        <v>1.8292008044147195E-3</v>
      </c>
      <c r="U27" s="16">
        <v>3.2396963052589919E-4</v>
      </c>
      <c r="V27" s="16">
        <v>5.644938368935197E-2</v>
      </c>
      <c r="W27" s="16">
        <v>2.3126704</v>
      </c>
      <c r="X27" s="16">
        <v>7.0608388144699996E-2</v>
      </c>
      <c r="Y27" s="16">
        <v>7.9281500172199995E-2</v>
      </c>
      <c r="Z27" s="16">
        <v>6.1798688269999999E-2</v>
      </c>
      <c r="AA27" s="16">
        <v>6.7005206364600001E-2</v>
      </c>
      <c r="AB27" s="16">
        <v>0.27869378295149999</v>
      </c>
      <c r="AC27" s="16">
        <v>2.3126707E-3</v>
      </c>
      <c r="AD27" s="16">
        <v>4.6284670000000001E-4</v>
      </c>
      <c r="AE27" s="68"/>
      <c r="AF27" s="16">
        <v>118377.2125971544</v>
      </c>
      <c r="AG27" s="16" t="s">
        <v>422</v>
      </c>
      <c r="AH27" s="16">
        <v>4.1245992661999997</v>
      </c>
      <c r="AI27" s="16">
        <v>5201.1142278920997</v>
      </c>
      <c r="AJ27" s="16">
        <v>0</v>
      </c>
      <c r="AK27" s="16" t="s">
        <v>422</v>
      </c>
      <c r="AL27" s="23" t="s">
        <v>45</v>
      </c>
    </row>
    <row r="28" spans="1:38" s="2" customFormat="1" ht="26.25" customHeight="1" thickBot="1" x14ac:dyDescent="0.3">
      <c r="A28" s="29" t="s">
        <v>74</v>
      </c>
      <c r="B28" s="29" t="s">
        <v>77</v>
      </c>
      <c r="C28" s="30" t="s">
        <v>78</v>
      </c>
      <c r="D28" s="31"/>
      <c r="E28" s="16">
        <v>7.6950365631272861</v>
      </c>
      <c r="F28" s="16">
        <v>0.69458322989477661</v>
      </c>
      <c r="G28" s="16">
        <v>8.8490150415273579E-3</v>
      </c>
      <c r="H28" s="16">
        <v>1.8108309494713148E-2</v>
      </c>
      <c r="I28" s="16">
        <v>0.60339276545899079</v>
      </c>
      <c r="J28" s="16">
        <v>0.60339276545899079</v>
      </c>
      <c r="K28" s="16">
        <v>0.60339276545899079</v>
      </c>
      <c r="L28" s="16">
        <v>0.49245882485475367</v>
      </c>
      <c r="M28" s="16">
        <v>5.4654814129267306</v>
      </c>
      <c r="N28" s="16">
        <v>2.9520889096414966E-4</v>
      </c>
      <c r="O28" s="16">
        <v>3.0222226083500333E-5</v>
      </c>
      <c r="P28" s="16">
        <v>2.984388156386858E-3</v>
      </c>
      <c r="Q28" s="16">
        <v>5.8691109699287236E-5</v>
      </c>
      <c r="R28" s="16">
        <v>4.652102570638441E-3</v>
      </c>
      <c r="S28" s="16">
        <v>3.1244721019274826E-3</v>
      </c>
      <c r="T28" s="16">
        <v>1.4718904134970249E-4</v>
      </c>
      <c r="U28" s="16">
        <v>5.6937767231573826E-5</v>
      </c>
      <c r="V28" s="16">
        <v>1.0196197827651892E-2</v>
      </c>
      <c r="W28" s="16">
        <v>0.43570700000000001</v>
      </c>
      <c r="X28" s="16">
        <v>1.2793909602399999E-2</v>
      </c>
      <c r="Y28" s="16">
        <v>1.4346336585300001E-2</v>
      </c>
      <c r="Z28" s="16">
        <v>1.1242782917699999E-2</v>
      </c>
      <c r="AA28" s="16">
        <v>1.1943217228299999E-2</v>
      </c>
      <c r="AB28" s="16">
        <v>5.0326246333700003E-2</v>
      </c>
      <c r="AC28" s="16">
        <v>4.357071E-4</v>
      </c>
      <c r="AD28" s="16">
        <v>8.7729600000000001E-5</v>
      </c>
      <c r="AE28" s="68"/>
      <c r="AF28" s="16">
        <v>24568.6811935306</v>
      </c>
      <c r="AG28" s="16" t="s">
        <v>422</v>
      </c>
      <c r="AH28" s="16" t="s">
        <v>420</v>
      </c>
      <c r="AI28" s="16">
        <v>1086.9377441056999</v>
      </c>
      <c r="AJ28" s="16" t="s">
        <v>422</v>
      </c>
      <c r="AK28" s="16" t="s">
        <v>422</v>
      </c>
      <c r="AL28" s="23" t="s">
        <v>45</v>
      </c>
    </row>
    <row r="29" spans="1:38" s="2" customFormat="1" ht="26.25" customHeight="1" thickBot="1" x14ac:dyDescent="0.3">
      <c r="A29" s="29" t="s">
        <v>74</v>
      </c>
      <c r="B29" s="29" t="s">
        <v>79</v>
      </c>
      <c r="C29" s="30" t="s">
        <v>80</v>
      </c>
      <c r="D29" s="31"/>
      <c r="E29" s="16">
        <v>32.810787885586606</v>
      </c>
      <c r="F29" s="16">
        <v>0.93196500500266843</v>
      </c>
      <c r="G29" s="16">
        <v>2.2056969733146675E-2</v>
      </c>
      <c r="H29" s="16">
        <v>3.2125762519363832E-2</v>
      </c>
      <c r="I29" s="16">
        <v>0.62114570576519346</v>
      </c>
      <c r="J29" s="16">
        <v>0.62114570576519346</v>
      </c>
      <c r="K29" s="16">
        <v>0.62114570576519346</v>
      </c>
      <c r="L29" s="16">
        <v>0.42530323638460921</v>
      </c>
      <c r="M29" s="16">
        <v>9.0682191290454082</v>
      </c>
      <c r="N29" s="16">
        <v>6.788983612338312E-4</v>
      </c>
      <c r="O29" s="16">
        <v>6.7891531444792881E-5</v>
      </c>
      <c r="P29" s="16">
        <v>7.1959725452074887E-3</v>
      </c>
      <c r="Q29" s="16">
        <v>1.3577882458606127E-4</v>
      </c>
      <c r="R29" s="16">
        <v>1.154038633553851E-2</v>
      </c>
      <c r="S29" s="16">
        <v>7.7388589751614103E-3</v>
      </c>
      <c r="T29" s="16">
        <v>2.7162970033203852E-4</v>
      </c>
      <c r="U29" s="16">
        <v>1.3577458628253681E-4</v>
      </c>
      <c r="V29" s="16">
        <v>2.443929838175089E-2</v>
      </c>
      <c r="W29" s="16">
        <v>0.33378040000000003</v>
      </c>
      <c r="X29" s="16">
        <v>5.5902934463999999E-3</v>
      </c>
      <c r="Y29" s="16">
        <v>3.3852332537499995E-2</v>
      </c>
      <c r="Z29" s="16">
        <v>3.7827652322200006E-2</v>
      </c>
      <c r="AA29" s="16">
        <v>8.6960120278999995E-3</v>
      </c>
      <c r="AB29" s="16">
        <v>8.5966290334000009E-2</v>
      </c>
      <c r="AC29" s="16">
        <v>2.759118E-4</v>
      </c>
      <c r="AD29" s="16">
        <v>5.6341999999999997E-5</v>
      </c>
      <c r="AE29" s="68"/>
      <c r="AF29" s="16">
        <v>60395.341992010501</v>
      </c>
      <c r="AG29" s="16" t="s">
        <v>422</v>
      </c>
      <c r="AH29" s="16">
        <v>0</v>
      </c>
      <c r="AI29" s="16">
        <v>2670.7020729219998</v>
      </c>
      <c r="AJ29" s="16">
        <v>0</v>
      </c>
      <c r="AK29" s="16" t="s">
        <v>422</v>
      </c>
      <c r="AL29" s="23" t="s">
        <v>45</v>
      </c>
    </row>
    <row r="30" spans="1:38" s="2" customFormat="1" ht="26.25" customHeight="1" thickBot="1" x14ac:dyDescent="0.3">
      <c r="A30" s="29" t="s">
        <v>74</v>
      </c>
      <c r="B30" s="29" t="s">
        <v>81</v>
      </c>
      <c r="C30" s="30" t="s">
        <v>82</v>
      </c>
      <c r="D30" s="31"/>
      <c r="E30" s="16">
        <v>0.23698783787377542</v>
      </c>
      <c r="F30" s="16">
        <v>1.6924515917149241</v>
      </c>
      <c r="G30" s="16">
        <v>3.2746717501409866E-4</v>
      </c>
      <c r="H30" s="16">
        <v>1.9723626696217939E-3</v>
      </c>
      <c r="I30" s="16">
        <v>2.8916807904569488E-2</v>
      </c>
      <c r="J30" s="16">
        <v>2.8916807904569488E-2</v>
      </c>
      <c r="K30" s="16">
        <v>2.8916807904569488E-2</v>
      </c>
      <c r="L30" s="16">
        <v>5.2164052911477608E-3</v>
      </c>
      <c r="M30" s="16">
        <v>9.0661826338542593</v>
      </c>
      <c r="N30" s="16">
        <v>6.1991365678272774E-5</v>
      </c>
      <c r="O30" s="16">
        <v>1.0375240159197056E-3</v>
      </c>
      <c r="P30" s="16">
        <v>2.9627333845909501E-4</v>
      </c>
      <c r="Q30" s="16">
        <v>1.021632201583086E-5</v>
      </c>
      <c r="R30" s="16">
        <v>4.5543875394937891E-3</v>
      </c>
      <c r="S30" s="16">
        <v>0.17600737173812928</v>
      </c>
      <c r="T30" s="16">
        <v>7.286536070021118E-3</v>
      </c>
      <c r="U30" s="16">
        <v>1.0330033442768295E-3</v>
      </c>
      <c r="V30" s="16">
        <v>0.10288411410288908</v>
      </c>
      <c r="W30" s="16">
        <v>2.0690199999999999E-2</v>
      </c>
      <c r="X30" s="16">
        <v>3.1200526910000001E-4</v>
      </c>
      <c r="Y30" s="16">
        <v>4.237182865E-4</v>
      </c>
      <c r="Z30" s="16">
        <v>2.34256892E-4</v>
      </c>
      <c r="AA30" s="16">
        <v>4.7542406770000002E-4</v>
      </c>
      <c r="AB30" s="16">
        <v>1.4454045153000001E-3</v>
      </c>
      <c r="AC30" s="16">
        <v>2.069E-5</v>
      </c>
      <c r="AD30" s="16">
        <v>9.5271000000000007E-6</v>
      </c>
      <c r="AE30" s="68"/>
      <c r="AF30" s="16">
        <v>1561.3936029064</v>
      </c>
      <c r="AG30" s="16" t="s">
        <v>422</v>
      </c>
      <c r="AH30" s="16" t="s">
        <v>420</v>
      </c>
      <c r="AI30" s="16">
        <v>68.365183426000002</v>
      </c>
      <c r="AJ30" s="16" t="s">
        <v>422</v>
      </c>
      <c r="AK30" s="16" t="s">
        <v>422</v>
      </c>
      <c r="AL30" s="23" t="s">
        <v>45</v>
      </c>
    </row>
    <row r="31" spans="1:38" s="2" customFormat="1" ht="26.25" customHeight="1" thickBot="1" x14ac:dyDescent="0.35">
      <c r="A31" s="29" t="s">
        <v>74</v>
      </c>
      <c r="B31" s="29" t="s">
        <v>83</v>
      </c>
      <c r="C31" s="30" t="s">
        <v>84</v>
      </c>
      <c r="D31" s="31"/>
      <c r="E31" s="16" t="s">
        <v>422</v>
      </c>
      <c r="F31" s="16">
        <v>1.7165366815408634</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79.648057299635965</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0.69600155557266585</v>
      </c>
      <c r="J32" s="16">
        <v>1.2512808762321865</v>
      </c>
      <c r="K32" s="16">
        <v>1.7005575304311882</v>
      </c>
      <c r="L32" s="16">
        <v>7.64099058908672E-2</v>
      </c>
      <c r="M32" s="16" t="s">
        <v>422</v>
      </c>
      <c r="N32" s="16">
        <v>1.5199891510927024</v>
      </c>
      <c r="O32" s="16">
        <v>7.4665302298517755E-3</v>
      </c>
      <c r="P32" s="16">
        <v>0</v>
      </c>
      <c r="Q32" s="16">
        <v>1.7743227940478844E-2</v>
      </c>
      <c r="R32" s="16">
        <v>0.55868588671526964</v>
      </c>
      <c r="S32" s="16">
        <v>12.194627368450201</v>
      </c>
      <c r="T32" s="16">
        <v>9.1230245332750398E-2</v>
      </c>
      <c r="U32" s="16">
        <v>1.3920031111453309E-2</v>
      </c>
      <c r="V32" s="16">
        <v>5.4684592401145373</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65304.836766942899</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0.36393811461062459</v>
      </c>
      <c r="J33" s="16">
        <v>0.67395947150115698</v>
      </c>
      <c r="K33" s="16">
        <v>1.347918943002314</v>
      </c>
      <c r="L33" s="16">
        <v>1.4287940795824515E-2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65304.836766942899</v>
      </c>
      <c r="AL33" s="23" t="s">
        <v>407</v>
      </c>
    </row>
    <row r="34" spans="1:38" s="2" customFormat="1" ht="26.25" customHeight="1" thickBot="1" x14ac:dyDescent="0.3">
      <c r="A34" s="29" t="s">
        <v>66</v>
      </c>
      <c r="B34" s="29" t="s">
        <v>89</v>
      </c>
      <c r="C34" s="30" t="s">
        <v>90</v>
      </c>
      <c r="D34" s="31"/>
      <c r="E34" s="16">
        <v>1.0542260758899999</v>
      </c>
      <c r="F34" s="16">
        <v>5.7007570118000006E-2</v>
      </c>
      <c r="G34" s="16">
        <v>4.3265734500000001E-4</v>
      </c>
      <c r="H34" s="16">
        <v>2.16328672E-4</v>
      </c>
      <c r="I34" s="16">
        <v>0.22159799084905518</v>
      </c>
      <c r="J34" s="16">
        <v>0.34195208787950176</v>
      </c>
      <c r="K34" s="16">
        <v>0.7940334678512514</v>
      </c>
      <c r="L34" s="16">
        <v>1.2006921000409999E-2</v>
      </c>
      <c r="M34" s="16">
        <v>0.34652751629299999</v>
      </c>
      <c r="N34" s="16">
        <v>0.15044444444444499</v>
      </c>
      <c r="O34" s="16">
        <v>2.1632883E-4</v>
      </c>
      <c r="P34" s="16" t="s">
        <v>420</v>
      </c>
      <c r="Q34" s="16" t="s">
        <v>420</v>
      </c>
      <c r="R34" s="16">
        <v>1.0816426000000001E-3</v>
      </c>
      <c r="S34" s="16">
        <v>2.9709425406666701</v>
      </c>
      <c r="T34" s="16">
        <v>1.5143017E-3</v>
      </c>
      <c r="U34" s="16">
        <v>2.1632883E-4</v>
      </c>
      <c r="V34" s="16">
        <v>2.1632868E-2</v>
      </c>
      <c r="W34" s="16" t="s">
        <v>420</v>
      </c>
      <c r="X34" s="16">
        <v>1.0416652000000001E-3</v>
      </c>
      <c r="Y34" s="16">
        <v>1.0416652000000001E-3</v>
      </c>
      <c r="Z34" s="16">
        <v>3.9632638999999997E-4</v>
      </c>
      <c r="AA34" s="16" t="s">
        <v>420</v>
      </c>
      <c r="AB34" s="16">
        <v>2.4796558999999998E-3</v>
      </c>
      <c r="AC34" s="16" t="s">
        <v>422</v>
      </c>
      <c r="AD34" s="16" t="s">
        <v>422</v>
      </c>
      <c r="AE34" s="68"/>
      <c r="AF34" s="16">
        <v>914.61599536329902</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3.5270607815521435</v>
      </c>
      <c r="F35" s="16">
        <v>0.12623384364166129</v>
      </c>
      <c r="G35" s="16">
        <v>1.0395726003729449</v>
      </c>
      <c r="H35" s="16">
        <v>5.4959290895610841E-4</v>
      </c>
      <c r="I35" s="16">
        <v>0.10471291573048436</v>
      </c>
      <c r="J35" s="16">
        <v>0.11053029993773356</v>
      </c>
      <c r="K35" s="16">
        <v>0.11634768414498267</v>
      </c>
      <c r="L35" s="16">
        <v>3.8303171669069234E-2</v>
      </c>
      <c r="M35" s="16">
        <v>0.67888718965164319</v>
      </c>
      <c r="N35" s="16">
        <v>5.71322331081346E-3</v>
      </c>
      <c r="O35" s="16">
        <v>5.8665555700148004E-4</v>
      </c>
      <c r="P35" s="16">
        <v>2.7339458480446499E-3</v>
      </c>
      <c r="Q35" s="16">
        <v>3.4699406922165904E-3</v>
      </c>
      <c r="R35" s="16" t="s">
        <v>420</v>
      </c>
      <c r="S35" s="16">
        <v>3.4699406922165895E-3</v>
      </c>
      <c r="T35" s="16">
        <v>4.9784268915440098E-2</v>
      </c>
      <c r="U35" s="16">
        <v>1.142644662162666E-2</v>
      </c>
      <c r="V35" s="16">
        <v>2.8412784294864074E-2</v>
      </c>
      <c r="W35" s="16" t="s">
        <v>420</v>
      </c>
      <c r="X35" s="16">
        <v>2.1639514598212899E-3</v>
      </c>
      <c r="Y35" s="16">
        <v>2.1593496048775006E-3</v>
      </c>
      <c r="Z35" s="16">
        <v>8.243863642052999E-4</v>
      </c>
      <c r="AA35" s="16" t="s">
        <v>420</v>
      </c>
      <c r="AB35" s="16">
        <v>5.1476874289042296E-3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3.057989974630928</v>
      </c>
      <c r="F36" s="16">
        <v>0.11771811427763006</v>
      </c>
      <c r="G36" s="16">
        <v>0.13836620832818045</v>
      </c>
      <c r="H36" s="16">
        <v>6.9183104164090195E-4</v>
      </c>
      <c r="I36" s="16">
        <v>9.3961469518596213E-2</v>
      </c>
      <c r="J36" s="16">
        <v>9.918155115851815E-2</v>
      </c>
      <c r="K36" s="16">
        <v>0.10440163279844016</v>
      </c>
      <c r="L36" s="16">
        <v>3.2860302887189156E-2</v>
      </c>
      <c r="M36" s="16">
        <v>0.58164338598277399</v>
      </c>
      <c r="N36" s="16">
        <v>8.9938035413319999E-3</v>
      </c>
      <c r="O36" s="16">
        <v>6.9183104164085001E-4</v>
      </c>
      <c r="P36" s="16">
        <v>2.0754931249230002E-3</v>
      </c>
      <c r="Q36" s="16">
        <v>2.7673241665639998E-3</v>
      </c>
      <c r="R36" s="16">
        <v>3.4591552082044101E-3</v>
      </c>
      <c r="S36" s="16">
        <v>6.0881131664399311E-2</v>
      </c>
      <c r="T36" s="16">
        <v>6.9183104164090126E-2</v>
      </c>
      <c r="U36" s="16">
        <v>6.9183104164089997E-3</v>
      </c>
      <c r="V36" s="16">
        <v>8.3019724996908295E-2</v>
      </c>
      <c r="W36" s="16" t="s">
        <v>420</v>
      </c>
      <c r="X36" s="16">
        <v>6.7442669638242004E-4</v>
      </c>
      <c r="Y36" s="16">
        <v>5.6406596424693001E-4</v>
      </c>
      <c r="Z36" s="16">
        <v>2.8203298212349E-4</v>
      </c>
      <c r="AA36" s="16">
        <v>1.2262303562999999E-7</v>
      </c>
      <c r="AB36" s="16">
        <v>1.5206482657884499E-3</v>
      </c>
      <c r="AC36" s="16" t="s">
        <v>422</v>
      </c>
      <c r="AD36" s="16" t="s">
        <v>422</v>
      </c>
      <c r="AE36" s="68"/>
      <c r="AF36" s="16">
        <v>5324.60843661531</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0.35398470000000004</v>
      </c>
      <c r="F37" s="16">
        <v>3.2522029398328503E-2</v>
      </c>
      <c r="G37" s="16" t="s">
        <v>420</v>
      </c>
      <c r="H37" s="16" t="s">
        <v>420</v>
      </c>
      <c r="I37" s="16">
        <v>2.0095394603399999E-3</v>
      </c>
      <c r="J37" s="16">
        <v>2.0095394603399999E-3</v>
      </c>
      <c r="K37" s="16">
        <v>2.0095394603399999E-3</v>
      </c>
      <c r="L37" s="16">
        <v>1.406677622238E-4</v>
      </c>
      <c r="M37" s="16">
        <v>0.22046134499999998</v>
      </c>
      <c r="N37" s="16">
        <v>3.3868642590000002E-6</v>
      </c>
      <c r="O37" s="16">
        <v>5.6447737700000005E-7</v>
      </c>
      <c r="P37" s="16">
        <v>2.2579095059999999E-4</v>
      </c>
      <c r="Q37" s="16">
        <v>2.7094914071999998E-4</v>
      </c>
      <c r="R37" s="16">
        <v>1.7160112249999999E-6</v>
      </c>
      <c r="S37" s="16">
        <v>1.71601122E-7</v>
      </c>
      <c r="T37" s="16">
        <v>1.1515338480000001E-6</v>
      </c>
      <c r="U37" s="16">
        <v>2.5288586467E-5</v>
      </c>
      <c r="V37" s="16">
        <v>3.3868642590000002E-6</v>
      </c>
      <c r="W37" s="16" t="s">
        <v>422</v>
      </c>
      <c r="X37" s="16" t="s">
        <v>422</v>
      </c>
      <c r="Y37" s="16" t="s">
        <v>422</v>
      </c>
      <c r="Z37" s="16" t="s">
        <v>422</v>
      </c>
      <c r="AA37" s="16" t="s">
        <v>422</v>
      </c>
      <c r="AB37" s="16" t="s">
        <v>422</v>
      </c>
      <c r="AC37" s="16" t="s">
        <v>422</v>
      </c>
      <c r="AD37" s="16" t="s">
        <v>422</v>
      </c>
      <c r="AE37" s="68"/>
      <c r="AF37" s="16" t="s">
        <v>422</v>
      </c>
      <c r="AG37" s="16" t="s">
        <v>422</v>
      </c>
      <c r="AH37" s="16">
        <v>3068.116</v>
      </c>
      <c r="AI37" s="16" t="s">
        <v>422</v>
      </c>
      <c r="AJ37" s="16" t="s">
        <v>422</v>
      </c>
      <c r="AK37" s="16" t="s">
        <v>422</v>
      </c>
      <c r="AL37" s="23" t="s">
        <v>45</v>
      </c>
    </row>
    <row r="38" spans="1:38" s="2" customFormat="1" ht="26.25" customHeight="1" thickBot="1" x14ac:dyDescent="0.3">
      <c r="A38" s="29" t="s">
        <v>66</v>
      </c>
      <c r="B38" s="29" t="s">
        <v>97</v>
      </c>
      <c r="C38" s="30" t="s">
        <v>98</v>
      </c>
      <c r="D38" s="33"/>
      <c r="E38" s="16">
        <v>1.8223735000000003</v>
      </c>
      <c r="F38" s="16">
        <v>0.13184876065999998</v>
      </c>
      <c r="G38" s="16">
        <v>1.2364068284999999E-3</v>
      </c>
      <c r="H38" s="16">
        <v>5.9294723821000004E-4</v>
      </c>
      <c r="I38" s="16">
        <v>8.2152800114299984E-2</v>
      </c>
      <c r="J38" s="16">
        <v>8.9954561202300012E-2</v>
      </c>
      <c r="K38" s="16">
        <v>0.1224917825213</v>
      </c>
      <c r="L38" s="16">
        <v>5.0606718845199995E-2</v>
      </c>
      <c r="M38" s="16">
        <v>0.88784267911999992</v>
      </c>
      <c r="N38" s="16">
        <v>2.2069680000000002E-6</v>
      </c>
      <c r="O38" s="16">
        <v>1.00132727044E-3</v>
      </c>
      <c r="P38" s="16" t="s">
        <v>420</v>
      </c>
      <c r="Q38" s="16" t="s">
        <v>420</v>
      </c>
      <c r="R38" s="16">
        <v>4.0734642223000011E-3</v>
      </c>
      <c r="S38" s="16">
        <v>0.14533602974400003</v>
      </c>
      <c r="T38" s="16">
        <v>5.2135185833999996E-3</v>
      </c>
      <c r="U38" s="16">
        <v>6.7119591784000005E-4</v>
      </c>
      <c r="V38" s="16">
        <v>8.7914907334000009E-2</v>
      </c>
      <c r="W38" s="16" t="s">
        <v>420</v>
      </c>
      <c r="X38" s="16">
        <v>2.0345185597399999E-3</v>
      </c>
      <c r="Y38" s="16">
        <v>3.4280355473900004E-3</v>
      </c>
      <c r="Z38" s="16" t="s">
        <v>420</v>
      </c>
      <c r="AA38" s="16" t="s">
        <v>420</v>
      </c>
      <c r="AB38" s="16">
        <v>5.4625541071300007E-3</v>
      </c>
      <c r="AC38" s="16" t="s">
        <v>422</v>
      </c>
      <c r="AD38" s="16" t="s">
        <v>422</v>
      </c>
      <c r="AE38" s="68"/>
      <c r="AF38" s="16">
        <v>3259.2690247137211</v>
      </c>
      <c r="AG38" s="16" t="s">
        <v>422</v>
      </c>
      <c r="AH38" s="16" t="s">
        <v>422</v>
      </c>
      <c r="AI38" s="16">
        <v>0.18018305995303999</v>
      </c>
      <c r="AJ38" s="16" t="s">
        <v>422</v>
      </c>
      <c r="AK38" s="16" t="s">
        <v>422</v>
      </c>
      <c r="AL38" s="23" t="s">
        <v>45</v>
      </c>
    </row>
    <row r="39" spans="1:38" s="2" customFormat="1" ht="26.25" customHeight="1" thickBot="1" x14ac:dyDescent="0.3">
      <c r="A39" s="29" t="s">
        <v>99</v>
      </c>
      <c r="B39" s="29" t="s">
        <v>100</v>
      </c>
      <c r="C39" s="30" t="s">
        <v>384</v>
      </c>
      <c r="D39" s="31"/>
      <c r="E39" s="16">
        <v>2.2543655768939996</v>
      </c>
      <c r="F39" s="16">
        <v>0.25403421528800002</v>
      </c>
      <c r="G39" s="16">
        <v>0.87233583699099992</v>
      </c>
      <c r="H39" s="16">
        <v>2.245415917E-3</v>
      </c>
      <c r="I39" s="16">
        <v>8.4061363964999997E-2</v>
      </c>
      <c r="J39" s="16">
        <v>9.2343073307999984E-2</v>
      </c>
      <c r="K39" s="16">
        <v>9.3296622311999991E-2</v>
      </c>
      <c r="L39" s="16">
        <v>1.42594056219E-2</v>
      </c>
      <c r="M39" s="16">
        <v>1.7783082060930002</v>
      </c>
      <c r="N39" s="16">
        <v>5.3484164770629998E-2</v>
      </c>
      <c r="O39" s="16">
        <v>5.4045159636539998E-3</v>
      </c>
      <c r="P39" s="16">
        <v>1.1004004625000001E-2</v>
      </c>
      <c r="Q39" s="16">
        <v>5.0663059506000002E-2</v>
      </c>
      <c r="R39" s="16">
        <v>6.3222387250271989E-2</v>
      </c>
      <c r="S39" s="16">
        <v>4.7569294401227202E-2</v>
      </c>
      <c r="T39" s="16">
        <v>0.20685052720167402</v>
      </c>
      <c r="U39" s="16">
        <v>2.3886040145999999E-3</v>
      </c>
      <c r="V39" s="16">
        <v>8.926572855263E-2</v>
      </c>
      <c r="W39" s="16">
        <v>0.13935701178500001</v>
      </c>
      <c r="X39" s="16">
        <v>8.0008416042290018E-2</v>
      </c>
      <c r="Y39" s="16">
        <v>9.102484454418E-2</v>
      </c>
      <c r="Z39" s="16">
        <v>6.0083773236580006E-2</v>
      </c>
      <c r="AA39" s="16">
        <v>3.0561674802479996E-2</v>
      </c>
      <c r="AB39" s="16">
        <v>0.26167870863375003</v>
      </c>
      <c r="AC39" s="16">
        <v>4.9550242873E-2</v>
      </c>
      <c r="AD39" s="16">
        <v>4.7170186792929995E-2</v>
      </c>
      <c r="AE39" s="68"/>
      <c r="AF39" s="16">
        <v>11523.236781</v>
      </c>
      <c r="AG39" s="16">
        <v>0</v>
      </c>
      <c r="AH39" s="16">
        <v>52209.724017003609</v>
      </c>
      <c r="AI39" s="16">
        <v>745.67231666999987</v>
      </c>
      <c r="AJ39" s="16">
        <v>1627.81</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7.459207653</v>
      </c>
      <c r="F41" s="16">
        <v>7.749530605016</v>
      </c>
      <c r="G41" s="16">
        <v>4.7134775634999997</v>
      </c>
      <c r="H41" s="16">
        <v>0.84280501564999999</v>
      </c>
      <c r="I41" s="16">
        <v>9.2288301442765857</v>
      </c>
      <c r="J41" s="16">
        <v>9.4396852582765867</v>
      </c>
      <c r="K41" s="16">
        <v>9.9404312293765855</v>
      </c>
      <c r="L41" s="16">
        <v>1.0301133665144964</v>
      </c>
      <c r="M41" s="16">
        <v>52.867749535450002</v>
      </c>
      <c r="N41" s="16">
        <v>0.578386586418</v>
      </c>
      <c r="O41" s="16">
        <v>0.20680365970799999</v>
      </c>
      <c r="P41" s="16">
        <v>3.6211807409999998E-2</v>
      </c>
      <c r="Q41" s="16">
        <v>1.8297007758999999E-2</v>
      </c>
      <c r="R41" s="16">
        <v>0.39336196125599998</v>
      </c>
      <c r="S41" s="16">
        <v>0.12722338494999999</v>
      </c>
      <c r="T41" s="16">
        <v>4.7116233086999998E-2</v>
      </c>
      <c r="U41" s="16">
        <v>1.2246977943E-2</v>
      </c>
      <c r="V41" s="16">
        <v>8.4155712278239996</v>
      </c>
      <c r="W41" s="16">
        <v>8.2905465570000008</v>
      </c>
      <c r="X41" s="16">
        <v>1.859931831538</v>
      </c>
      <c r="Y41" s="16">
        <v>1.7852002633140001</v>
      </c>
      <c r="Z41" s="16">
        <v>0.72521066004900003</v>
      </c>
      <c r="AA41" s="16">
        <v>1.0831015464480001</v>
      </c>
      <c r="AB41" s="16">
        <v>5.4534443008529996</v>
      </c>
      <c r="AC41" s="16">
        <v>7.9856233161000004E-2</v>
      </c>
      <c r="AD41" s="16">
        <v>0.25752331694000002</v>
      </c>
      <c r="AE41" s="68"/>
      <c r="AF41" s="16">
        <v>78148.641149999996</v>
      </c>
      <c r="AG41" s="16">
        <v>1511.543502</v>
      </c>
      <c r="AH41" s="16">
        <v>104865.68626669599</v>
      </c>
      <c r="AI41" s="16">
        <v>15783.815259999999</v>
      </c>
      <c r="AJ41" s="16" t="s">
        <v>422</v>
      </c>
      <c r="AK41" s="16" t="s">
        <v>422</v>
      </c>
      <c r="AL41" s="23" t="s">
        <v>45</v>
      </c>
    </row>
    <row r="42" spans="1:38" s="2" customFormat="1" ht="26.25" customHeight="1" thickBot="1" x14ac:dyDescent="0.3">
      <c r="A42" s="29" t="s">
        <v>66</v>
      </c>
      <c r="B42" s="29" t="s">
        <v>103</v>
      </c>
      <c r="C42" s="30" t="s">
        <v>104</v>
      </c>
      <c r="D42" s="31"/>
      <c r="E42" s="16">
        <v>0.12525596999999999</v>
      </c>
      <c r="F42" s="16">
        <v>0.62061137999999993</v>
      </c>
      <c r="G42" s="16">
        <v>1.3548999999999999E-4</v>
      </c>
      <c r="H42" s="16">
        <v>1.6337E-4</v>
      </c>
      <c r="I42" s="16">
        <v>4.8887999999999996E-3</v>
      </c>
      <c r="J42" s="16">
        <v>5.2280599999999997E-3</v>
      </c>
      <c r="K42" s="16">
        <v>5.6077000000000002E-3</v>
      </c>
      <c r="L42" s="16">
        <v>7.0098000000000003E-4</v>
      </c>
      <c r="M42" s="16">
        <v>8.1915716199999995</v>
      </c>
      <c r="N42" s="16">
        <v>3.1561570000000001E-4</v>
      </c>
      <c r="O42" s="16">
        <v>1.3677749999999999E-4</v>
      </c>
      <c r="P42" s="16" t="s">
        <v>420</v>
      </c>
      <c r="Q42" s="16" t="s">
        <v>420</v>
      </c>
      <c r="R42" s="16">
        <v>1.2421450000000001E-3</v>
      </c>
      <c r="S42" s="16">
        <v>3.8425340000000002E-2</v>
      </c>
      <c r="T42" s="16">
        <v>1.034353E-3</v>
      </c>
      <c r="U42" s="16">
        <v>1.2870539999999998E-4</v>
      </c>
      <c r="V42" s="16">
        <v>1.9023140000000001E-2</v>
      </c>
      <c r="W42" s="16" t="s">
        <v>420</v>
      </c>
      <c r="X42" s="16">
        <v>4.7178846000000001E-4</v>
      </c>
      <c r="Y42" s="16">
        <v>4.8583346000000003E-4</v>
      </c>
      <c r="Z42" s="16" t="s">
        <v>420</v>
      </c>
      <c r="AA42" s="16" t="s">
        <v>420</v>
      </c>
      <c r="AB42" s="16">
        <v>9.5762192000000009E-4</v>
      </c>
      <c r="AC42" s="16" t="s">
        <v>422</v>
      </c>
      <c r="AD42" s="16" t="s">
        <v>422</v>
      </c>
      <c r="AE42" s="68"/>
      <c r="AF42" s="16">
        <v>617.39557255370914</v>
      </c>
      <c r="AG42" s="16" t="s">
        <v>422</v>
      </c>
      <c r="AH42" s="16" t="s">
        <v>422</v>
      </c>
      <c r="AI42" s="16">
        <v>28.476223282933621</v>
      </c>
      <c r="AJ42" s="16" t="s">
        <v>422</v>
      </c>
      <c r="AK42" s="16" t="s">
        <v>422</v>
      </c>
      <c r="AL42" s="23" t="s">
        <v>45</v>
      </c>
    </row>
    <row r="43" spans="1:38" s="2" customFormat="1" ht="26.25" customHeight="1" thickBot="1" x14ac:dyDescent="0.3">
      <c r="A43" s="29" t="s">
        <v>99</v>
      </c>
      <c r="B43" s="29" t="s">
        <v>105</v>
      </c>
      <c r="C43" s="30" t="s">
        <v>106</v>
      </c>
      <c r="D43" s="31"/>
      <c r="E43" s="16">
        <v>2.5299490382700003</v>
      </c>
      <c r="F43" s="16">
        <v>1.5351498905610002</v>
      </c>
      <c r="G43" s="16">
        <v>1.6243918380879998</v>
      </c>
      <c r="H43" s="16">
        <v>2.1717037057E-2</v>
      </c>
      <c r="I43" s="16">
        <v>0.23894860260799999</v>
      </c>
      <c r="J43" s="16">
        <v>0.27065533971400002</v>
      </c>
      <c r="K43" s="16">
        <v>0.27774333650899996</v>
      </c>
      <c r="L43" s="16">
        <v>3.0044619619500001E-2</v>
      </c>
      <c r="M43" s="16">
        <v>2.5952889819819998</v>
      </c>
      <c r="N43" s="16">
        <v>0.15250852259185999</v>
      </c>
      <c r="O43" s="16">
        <v>1.0015872900908999E-2</v>
      </c>
      <c r="P43" s="16">
        <v>6.9513198428E-3</v>
      </c>
      <c r="Q43" s="16">
        <v>5.8372629877969998E-3</v>
      </c>
      <c r="R43" s="16">
        <v>6.3216194552160002E-2</v>
      </c>
      <c r="S43" s="16">
        <v>2.7970955040645996E-2</v>
      </c>
      <c r="T43" s="16">
        <v>0.40227206619397005</v>
      </c>
      <c r="U43" s="16">
        <v>4.4636493842969997E-3</v>
      </c>
      <c r="V43" s="16">
        <v>0.56173703842587996</v>
      </c>
      <c r="W43" s="16">
        <v>0.38437319866000003</v>
      </c>
      <c r="X43" s="16">
        <v>0.1173599554385</v>
      </c>
      <c r="Y43" s="16">
        <v>0.14682829321799001</v>
      </c>
      <c r="Z43" s="16">
        <v>7.248897031969001E-2</v>
      </c>
      <c r="AA43" s="16">
        <v>4.684785266449E-2</v>
      </c>
      <c r="AB43" s="16">
        <v>0.38352507163570998</v>
      </c>
      <c r="AC43" s="16">
        <v>3.419589155E-3</v>
      </c>
      <c r="AD43" s="16">
        <v>9.9025362123129998E-2</v>
      </c>
      <c r="AE43" s="68"/>
      <c r="AF43" s="16">
        <v>8415.8271519999998</v>
      </c>
      <c r="AG43" s="16">
        <v>582.45876999999996</v>
      </c>
      <c r="AH43" s="16">
        <v>12957.204566934501</v>
      </c>
      <c r="AI43" s="16">
        <v>3329.7959473999999</v>
      </c>
      <c r="AJ43" s="16" t="s">
        <v>422</v>
      </c>
      <c r="AK43" s="16" t="s">
        <v>422</v>
      </c>
      <c r="AL43" s="23" t="s">
        <v>45</v>
      </c>
    </row>
    <row r="44" spans="1:38" s="2" customFormat="1" ht="26.25" customHeight="1" thickBot="1" x14ac:dyDescent="0.3">
      <c r="A44" s="29" t="s">
        <v>66</v>
      </c>
      <c r="B44" s="29" t="s">
        <v>107</v>
      </c>
      <c r="C44" s="30" t="s">
        <v>108</v>
      </c>
      <c r="D44" s="31"/>
      <c r="E44" s="16">
        <v>2.9002025199999997</v>
      </c>
      <c r="F44" s="16">
        <v>0.75154133999999995</v>
      </c>
      <c r="G44" s="16">
        <v>1.4778006780000001E-3</v>
      </c>
      <c r="H44" s="16">
        <v>7.2209142700000004E-4</v>
      </c>
      <c r="I44" s="16">
        <v>9.9410816159999998E-2</v>
      </c>
      <c r="J44" s="16">
        <v>0.11669952945000001</v>
      </c>
      <c r="K44" s="16">
        <v>0.29150122945000001</v>
      </c>
      <c r="L44" s="16">
        <v>5.1836558169999998E-2</v>
      </c>
      <c r="M44" s="16">
        <v>1.76678523</v>
      </c>
      <c r="N44" s="16">
        <v>4.3126279999999999E-5</v>
      </c>
      <c r="O44" s="16">
        <v>3.21773202E-3</v>
      </c>
      <c r="P44" s="16" t="s">
        <v>420</v>
      </c>
      <c r="Q44" s="16" t="s">
        <v>420</v>
      </c>
      <c r="R44" s="16">
        <v>8.9423141599999992E-3</v>
      </c>
      <c r="S44" s="16">
        <v>0.42712885657000005</v>
      </c>
      <c r="T44" s="16">
        <v>1.0784162069E-2</v>
      </c>
      <c r="U44" s="16">
        <v>8.296737449999998E-4</v>
      </c>
      <c r="V44" s="16">
        <v>0.2459009489</v>
      </c>
      <c r="W44" s="16" t="s">
        <v>420</v>
      </c>
      <c r="X44" s="16">
        <v>2.6248762720000002E-3</v>
      </c>
      <c r="Y44" s="16">
        <v>4.3447196519999995E-3</v>
      </c>
      <c r="Z44" s="16" t="s">
        <v>420</v>
      </c>
      <c r="AA44" s="16" t="s">
        <v>420</v>
      </c>
      <c r="AB44" s="16">
        <v>6.9695959240000009E-3</v>
      </c>
      <c r="AC44" s="16" t="s">
        <v>420</v>
      </c>
      <c r="AD44" s="16" t="s">
        <v>422</v>
      </c>
      <c r="AE44" s="68"/>
      <c r="AF44" s="16">
        <v>3927.7314375339852</v>
      </c>
      <c r="AG44" s="16" t="s">
        <v>422</v>
      </c>
      <c r="AH44" s="16" t="s">
        <v>422</v>
      </c>
      <c r="AI44" s="16">
        <v>4.1872390478822696</v>
      </c>
      <c r="AJ44" s="16" t="s">
        <v>422</v>
      </c>
      <c r="AK44" s="16" t="s">
        <v>422</v>
      </c>
      <c r="AL44" s="23" t="s">
        <v>45</v>
      </c>
    </row>
    <row r="45" spans="1:38" s="2" customFormat="1" ht="26.25" customHeight="1" thickBot="1" x14ac:dyDescent="0.3">
      <c r="A45" s="29" t="s">
        <v>66</v>
      </c>
      <c r="B45" s="29" t="s">
        <v>109</v>
      </c>
      <c r="C45" s="30" t="s">
        <v>110</v>
      </c>
      <c r="D45" s="31"/>
      <c r="E45" s="16">
        <v>0.16070508485472501</v>
      </c>
      <c r="F45" s="16">
        <v>5.6731671682273398E-3</v>
      </c>
      <c r="G45" s="16">
        <v>5.0110050372054502E-2</v>
      </c>
      <c r="H45" s="16">
        <v>2.50550251860272E-5</v>
      </c>
      <c r="I45" s="16">
        <v>4.7300492310206896E-3</v>
      </c>
      <c r="J45" s="16">
        <v>4.99282974385517E-3</v>
      </c>
      <c r="K45" s="16">
        <v>5.2556102566896599E-3</v>
      </c>
      <c r="L45" s="16">
        <v>1.65551723085724E-3</v>
      </c>
      <c r="M45" s="16">
        <v>3.01841973136826E-2</v>
      </c>
      <c r="N45" s="16">
        <v>2.5055025186026999E-4</v>
      </c>
      <c r="O45" s="16">
        <v>2.5055025186029999E-5</v>
      </c>
      <c r="P45" s="16">
        <v>1.2527512593014001E-4</v>
      </c>
      <c r="Q45" s="16">
        <v>1.2527512593014001E-4</v>
      </c>
      <c r="R45" s="16" t="s">
        <v>420</v>
      </c>
      <c r="S45" s="16">
        <v>1.2527512593014001E-4</v>
      </c>
      <c r="T45" s="16">
        <v>1.7538517630219001E-4</v>
      </c>
      <c r="U45" s="16">
        <v>5.0110050372053998E-4</v>
      </c>
      <c r="V45" s="16">
        <v>1.25275125930136E-3</v>
      </c>
      <c r="W45" s="16" t="s">
        <v>420</v>
      </c>
      <c r="X45" s="16">
        <v>9.9871380357340005E-5</v>
      </c>
      <c r="Y45" s="16">
        <v>9.9871380357340005E-5</v>
      </c>
      <c r="Z45" s="16">
        <v>3.7998400928860001E-5</v>
      </c>
      <c r="AA45" s="16" t="s">
        <v>420</v>
      </c>
      <c r="AB45" s="16">
        <v>2.3774116164353E-4</v>
      </c>
      <c r="AC45" s="16" t="s">
        <v>422</v>
      </c>
      <c r="AD45" s="16" t="s">
        <v>422</v>
      </c>
      <c r="AE45" s="68"/>
      <c r="AF45" s="16">
        <v>1596.9430050178298</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0.35802272342846403</v>
      </c>
      <c r="F47" s="16">
        <v>5.1201193192124905E-2</v>
      </c>
      <c r="G47" s="16">
        <v>1.3206894055486961E-2</v>
      </c>
      <c r="H47" s="16">
        <v>4.5882887999999998E-6</v>
      </c>
      <c r="I47" s="16">
        <v>5.7271516910737102E-3</v>
      </c>
      <c r="J47" s="16">
        <v>5.8192803910737095E-3</v>
      </c>
      <c r="K47" s="16">
        <v>6.4234137110737097E-3</v>
      </c>
      <c r="L47" s="16">
        <v>3.8060295139052801E-3</v>
      </c>
      <c r="M47" s="16">
        <v>1.5488577978002773</v>
      </c>
      <c r="N47" s="16">
        <v>3.1977000000000002E-8</v>
      </c>
      <c r="O47" s="16">
        <v>8.9475209999999994E-6</v>
      </c>
      <c r="P47" s="16" t="s">
        <v>420</v>
      </c>
      <c r="Q47" s="16" t="s">
        <v>420</v>
      </c>
      <c r="R47" s="16">
        <v>5.0233191000000001E-5</v>
      </c>
      <c r="S47" s="16">
        <v>1.5782504000000001E-3</v>
      </c>
      <c r="T47" s="16">
        <v>4.2223561E-5</v>
      </c>
      <c r="U47" s="16">
        <v>6.2879569999999996E-6</v>
      </c>
      <c r="V47" s="16">
        <v>7.7891050000000002E-4</v>
      </c>
      <c r="W47" s="16" t="s">
        <v>420</v>
      </c>
      <c r="X47" s="16">
        <v>1.6840662199999999E-5</v>
      </c>
      <c r="Y47" s="16">
        <v>2.59220392E-5</v>
      </c>
      <c r="Z47" s="16" t="s">
        <v>420</v>
      </c>
      <c r="AA47" s="16" t="s">
        <v>420</v>
      </c>
      <c r="AB47" s="16">
        <v>4.2762701399999999E-5</v>
      </c>
      <c r="AC47" s="16" t="s">
        <v>422</v>
      </c>
      <c r="AD47" s="16" t="s">
        <v>422</v>
      </c>
      <c r="AE47" s="68"/>
      <c r="AF47" s="16">
        <v>1095.9461027335938</v>
      </c>
      <c r="AG47" s="16" t="s">
        <v>422</v>
      </c>
      <c r="AH47" s="16" t="s">
        <v>422</v>
      </c>
      <c r="AI47" s="16">
        <v>2.6104641590599998E-3</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1222.037</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1393.5345120000002</v>
      </c>
      <c r="AL51" s="23" t="s">
        <v>435</v>
      </c>
    </row>
    <row r="52" spans="1:38" s="2" customFormat="1" ht="26.25" customHeight="1" thickBot="1" x14ac:dyDescent="0.3">
      <c r="A52" s="29" t="s">
        <v>115</v>
      </c>
      <c r="B52" s="29" t="s">
        <v>125</v>
      </c>
      <c r="C52" s="30" t="s">
        <v>386</v>
      </c>
      <c r="D52" s="31"/>
      <c r="E52" s="16" t="s">
        <v>422</v>
      </c>
      <c r="F52" s="16">
        <v>4.0280450219999997</v>
      </c>
      <c r="G52" s="16">
        <v>2.3600000000000001E-3</v>
      </c>
      <c r="H52" s="16" t="s">
        <v>422</v>
      </c>
      <c r="I52" s="16">
        <v>8.2194875000000001E-2</v>
      </c>
      <c r="J52" s="16">
        <v>0.16598639999999998</v>
      </c>
      <c r="K52" s="16">
        <v>0.23484249999999998</v>
      </c>
      <c r="L52" s="16">
        <v>2.5480411250000001E-4</v>
      </c>
      <c r="M52" s="16" t="s">
        <v>420</v>
      </c>
      <c r="N52" s="16">
        <v>0.13364198125201601</v>
      </c>
      <c r="O52" s="16">
        <v>3.4580050063547002E-2</v>
      </c>
      <c r="P52" s="16">
        <v>2.1322576401117999E-2</v>
      </c>
      <c r="Q52" s="16">
        <v>1.6509819548913E-2</v>
      </c>
      <c r="R52" s="16">
        <v>8.0760630521105006E-2</v>
      </c>
      <c r="S52" s="16">
        <v>0.102883049693062</v>
      </c>
      <c r="T52" s="16">
        <v>1.4565767075829701</v>
      </c>
      <c r="U52" s="16">
        <v>9.4661486557470007E-3</v>
      </c>
      <c r="V52" s="16">
        <v>0.66789281737543604</v>
      </c>
      <c r="W52" s="16">
        <v>3.3533976E-2</v>
      </c>
      <c r="X52" s="16">
        <v>0.29599999999999999</v>
      </c>
      <c r="Y52" s="16" t="s">
        <v>420</v>
      </c>
      <c r="Z52" s="16" t="s">
        <v>420</v>
      </c>
      <c r="AA52" s="16" t="s">
        <v>420</v>
      </c>
      <c r="AB52" s="16">
        <v>0.29599999999999999</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0.63296115880000003</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0.76156073543159863</v>
      </c>
      <c r="AL53" s="23" t="s">
        <v>129</v>
      </c>
    </row>
    <row r="54" spans="1:38" s="2" customFormat="1" ht="37.5" customHeight="1" thickBot="1" x14ac:dyDescent="0.3">
      <c r="A54" s="29" t="s">
        <v>115</v>
      </c>
      <c r="B54" s="29" t="s">
        <v>130</v>
      </c>
      <c r="C54" s="30" t="s">
        <v>131</v>
      </c>
      <c r="D54" s="31"/>
      <c r="E54" s="16" t="s">
        <v>422</v>
      </c>
      <c r="F54" s="16">
        <v>1.8994748596917099</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481788.00000000006</v>
      </c>
      <c r="AL54" s="23" t="s">
        <v>438</v>
      </c>
    </row>
    <row r="55" spans="1:38" s="2" customFormat="1" ht="26.25" customHeight="1" thickBot="1" x14ac:dyDescent="0.3">
      <c r="A55" s="29" t="s">
        <v>115</v>
      </c>
      <c r="B55" s="29" t="s">
        <v>132</v>
      </c>
      <c r="C55" s="30" t="s">
        <v>133</v>
      </c>
      <c r="D55" s="31"/>
      <c r="E55" s="16">
        <v>4.7016999999999996E-2</v>
      </c>
      <c r="F55" s="16">
        <v>0.13216214353126385</v>
      </c>
      <c r="G55" s="16">
        <v>2.7067899999999998</v>
      </c>
      <c r="H55" s="16" t="s">
        <v>420</v>
      </c>
      <c r="I55" s="16">
        <v>8.1299999999999983E-3</v>
      </c>
      <c r="J55" s="16">
        <v>8.1299999999999983E-3</v>
      </c>
      <c r="K55" s="16">
        <v>8.1299999999999983E-3</v>
      </c>
      <c r="L55" s="16">
        <v>6.5040000000000002E-3</v>
      </c>
      <c r="M55" s="16">
        <v>0.18069499999999999</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507.01229990299998</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0.16860700000000001</v>
      </c>
      <c r="F59" s="16">
        <v>4.8352100000000002E-2</v>
      </c>
      <c r="G59" s="16">
        <v>0.13895299999999999</v>
      </c>
      <c r="H59" s="16" t="s">
        <v>423</v>
      </c>
      <c r="I59" s="16">
        <v>4.9703016216759099E-2</v>
      </c>
      <c r="J59" s="16">
        <v>6.2395439636261693E-2</v>
      </c>
      <c r="K59" s="16">
        <v>6.9274204852512997E-2</v>
      </c>
      <c r="L59" s="16">
        <v>1.39168445406925E-4</v>
      </c>
      <c r="M59" s="16">
        <v>2.7369999999999998E-3</v>
      </c>
      <c r="N59" s="16">
        <v>0.29312933789504503</v>
      </c>
      <c r="O59" s="16">
        <v>9.2340321333820002E-2</v>
      </c>
      <c r="P59" s="16">
        <v>1.597377602E-2</v>
      </c>
      <c r="Q59" s="16">
        <v>2.4830792644749002E-2</v>
      </c>
      <c r="R59" s="16">
        <v>3.1215526041976999E-2</v>
      </c>
      <c r="S59" s="16" t="s">
        <v>423</v>
      </c>
      <c r="T59" s="16">
        <v>5.4405663213659998E-3</v>
      </c>
      <c r="U59" s="16">
        <v>1.4685906800000001</v>
      </c>
      <c r="V59" s="16">
        <v>1E-4</v>
      </c>
      <c r="W59" s="16">
        <v>5.7678399999999998E-3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384.52267000000001</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7.61693843295696E-2</v>
      </c>
      <c r="J61" s="16">
        <v>0.761693843295696</v>
      </c>
      <c r="K61" s="16">
        <v>2.5230935490978901</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1859134.7670042166</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0.27849999999999997</v>
      </c>
      <c r="F63" s="16">
        <v>1.0466850000000001</v>
      </c>
      <c r="G63" s="16">
        <v>3.1666589999999992</v>
      </c>
      <c r="H63" s="16" t="s">
        <v>420</v>
      </c>
      <c r="I63" s="16">
        <v>0.43018134548282799</v>
      </c>
      <c r="J63" s="16">
        <v>0.47150957339367333</v>
      </c>
      <c r="K63" s="16">
        <v>0.61520896410233328</v>
      </c>
      <c r="L63" s="16">
        <v>1.2045077673519182E-3</v>
      </c>
      <c r="M63" s="16">
        <v>3.5751200000000001</v>
      </c>
      <c r="N63" s="16">
        <v>1.5637499999999999E-2</v>
      </c>
      <c r="O63" s="16">
        <v>5.2125000000000001E-3</v>
      </c>
      <c r="P63" s="16">
        <v>1.0425E-4</v>
      </c>
      <c r="Q63" s="16">
        <v>1.39E-3</v>
      </c>
      <c r="R63" s="16">
        <v>1.7374999999999999E-3</v>
      </c>
      <c r="S63" s="16" t="s">
        <v>420</v>
      </c>
      <c r="T63" s="16">
        <v>1.0425E-4</v>
      </c>
      <c r="U63" s="16">
        <v>6.9500000000000006E-2</v>
      </c>
      <c r="V63" s="16" t="s">
        <v>420</v>
      </c>
      <c r="W63" s="16">
        <v>4.8006927999999997E-2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0.23776074699999999</v>
      </c>
      <c r="F64" s="16" t="s">
        <v>423</v>
      </c>
      <c r="G64" s="16">
        <v>1.6656209999999999E-3</v>
      </c>
      <c r="H64" s="16">
        <v>2.6324000000000001E-5</v>
      </c>
      <c r="I64" s="16" t="s">
        <v>423</v>
      </c>
      <c r="J64" s="16" t="s">
        <v>423</v>
      </c>
      <c r="K64" s="16" t="s">
        <v>423</v>
      </c>
      <c r="L64" s="16" t="s">
        <v>423</v>
      </c>
      <c r="M64" s="16">
        <v>8.1522269999999997E-3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686.74300000000005</v>
      </c>
      <c r="AL64" s="23" t="s">
        <v>154</v>
      </c>
    </row>
    <row r="65" spans="1:38" s="2" customFormat="1" ht="26.25" customHeight="1" thickBot="1" x14ac:dyDescent="0.3">
      <c r="A65" s="29" t="s">
        <v>49</v>
      </c>
      <c r="B65" s="29" t="s">
        <v>155</v>
      </c>
      <c r="C65" s="30" t="s">
        <v>156</v>
      </c>
      <c r="D65" s="31"/>
      <c r="E65" s="16">
        <v>0.30866080800000001</v>
      </c>
      <c r="F65" s="16" t="s">
        <v>422</v>
      </c>
      <c r="G65" s="16">
        <v>8.5370240000000007E-3</v>
      </c>
      <c r="H65" s="16">
        <v>1.1636210000000001E-3</v>
      </c>
      <c r="I65" s="16" t="s">
        <v>423</v>
      </c>
      <c r="J65" s="16" t="s">
        <v>423</v>
      </c>
      <c r="K65" s="16" t="s">
        <v>423</v>
      </c>
      <c r="L65" s="16" t="s">
        <v>423</v>
      </c>
      <c r="M65" s="16">
        <v>1.07397E-4</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1397.9749999999999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4.2567000000000001E-2</v>
      </c>
      <c r="F68" s="16" t="s">
        <v>422</v>
      </c>
      <c r="G68" s="16">
        <v>0.45673000000000002</v>
      </c>
      <c r="H68" s="16" t="s">
        <v>422</v>
      </c>
      <c r="I68" s="16" t="s">
        <v>423</v>
      </c>
      <c r="J68" s="16" t="s">
        <v>423</v>
      </c>
      <c r="K68" s="16" t="s">
        <v>423</v>
      </c>
      <c r="L68" s="16" t="s">
        <v>423</v>
      </c>
      <c r="M68" s="16">
        <v>8.4270000000000005E-3</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5.6249425729999993</v>
      </c>
      <c r="F70" s="16">
        <v>9.9175432737999998</v>
      </c>
      <c r="G70" s="16">
        <v>2.5375134840000002</v>
      </c>
      <c r="H70" s="16">
        <v>0.54228103500000013</v>
      </c>
      <c r="I70" s="16">
        <v>0.24460764905400001</v>
      </c>
      <c r="J70" s="16">
        <v>0.4511750880125</v>
      </c>
      <c r="K70" s="16">
        <v>0.53961530663000001</v>
      </c>
      <c r="L70" s="16">
        <v>2.2118406706431601E-2</v>
      </c>
      <c r="M70" s="16">
        <v>1.021038033</v>
      </c>
      <c r="N70" s="16" t="s">
        <v>420</v>
      </c>
      <c r="O70" s="16" t="s">
        <v>420</v>
      </c>
      <c r="P70" s="16">
        <v>0.19915981600000002</v>
      </c>
      <c r="Q70" s="16" t="s">
        <v>420</v>
      </c>
      <c r="R70" s="16" t="s">
        <v>420</v>
      </c>
      <c r="S70" s="16">
        <v>0.26400000000000001</v>
      </c>
      <c r="T70" s="16">
        <v>0.44304500000000002</v>
      </c>
      <c r="U70" s="16" t="s">
        <v>420</v>
      </c>
      <c r="V70" s="16">
        <v>8.7999999999999995E-2</v>
      </c>
      <c r="W70" s="16">
        <v>3.07604E-2</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4.8244771000000002</v>
      </c>
      <c r="F72" s="16">
        <v>1.1316660199999999</v>
      </c>
      <c r="G72" s="16">
        <v>4.7239902000000003</v>
      </c>
      <c r="H72" s="16">
        <v>2.5436440000000001E-2</v>
      </c>
      <c r="I72" s="16">
        <v>0.59707476253546532</v>
      </c>
      <c r="J72" s="16">
        <v>0.67963789189075752</v>
      </c>
      <c r="K72" s="16">
        <v>0.74394110000000002</v>
      </c>
      <c r="L72" s="16">
        <v>0.14790615351253544</v>
      </c>
      <c r="M72" s="16">
        <v>156.76456429999999</v>
      </c>
      <c r="N72" s="16">
        <v>10.095209504209672</v>
      </c>
      <c r="O72" s="16">
        <v>0.107267498</v>
      </c>
      <c r="P72" s="16">
        <v>1.4458568E-2</v>
      </c>
      <c r="Q72" s="16">
        <v>3.0496782E-2</v>
      </c>
      <c r="R72" s="16">
        <v>0.85089638000000001</v>
      </c>
      <c r="S72" s="16">
        <v>0.43335615566730501</v>
      </c>
      <c r="T72" s="16">
        <v>0.57648568</v>
      </c>
      <c r="U72" s="16">
        <v>1.6911424000000001E-2</v>
      </c>
      <c r="V72" s="16">
        <v>2.1436070799999998</v>
      </c>
      <c r="W72" s="16">
        <v>5.2933999299999996</v>
      </c>
      <c r="X72" s="16">
        <v>3.1199999999999999E-3</v>
      </c>
      <c r="Y72" s="16">
        <v>6.0000000000000001E-3</v>
      </c>
      <c r="Z72" s="16">
        <v>1.6100000000000001E-3</v>
      </c>
      <c r="AA72" s="16">
        <v>3.2499999999999999E-3</v>
      </c>
      <c r="AB72" s="16">
        <v>1.3979999999999999E-2</v>
      </c>
      <c r="AC72" s="16">
        <v>0.16865172610000001</v>
      </c>
      <c r="AD72" s="16" t="s">
        <v>422</v>
      </c>
      <c r="AE72" s="68"/>
      <c r="AF72" s="16" t="s">
        <v>422</v>
      </c>
      <c r="AG72" s="16" t="s">
        <v>422</v>
      </c>
      <c r="AH72" s="16" t="s">
        <v>422</v>
      </c>
      <c r="AI72" s="16" t="s">
        <v>422</v>
      </c>
      <c r="AJ72" s="16" t="s">
        <v>422</v>
      </c>
      <c r="AK72" s="16">
        <v>5071.3270000000002</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1.46252479999998E-6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0.34470719999999999</v>
      </c>
      <c r="F80" s="16">
        <v>0.20503355000000001</v>
      </c>
      <c r="G80" s="16">
        <v>1.9234964649999997</v>
      </c>
      <c r="H80" s="16" t="s">
        <v>420</v>
      </c>
      <c r="I80" s="16">
        <v>2.4818510680463854E-2</v>
      </c>
      <c r="J80" s="16">
        <v>3.3491387863388671E-2</v>
      </c>
      <c r="K80" s="16">
        <v>3.8143289099999991E-2</v>
      </c>
      <c r="L80" s="16">
        <v>2.7969966448618002E-5</v>
      </c>
      <c r="M80" s="16">
        <v>0.14248</v>
      </c>
      <c r="N80" s="16">
        <v>2.4954421450000006</v>
      </c>
      <c r="O80" s="16">
        <v>4.9037224753251993E-2</v>
      </c>
      <c r="P80" s="16">
        <v>5.5870940783954999E-2</v>
      </c>
      <c r="Q80" s="16">
        <v>0.340799185022227</v>
      </c>
      <c r="R80" s="16">
        <v>0.17395884170000001</v>
      </c>
      <c r="S80" s="16">
        <v>0.54065554960000006</v>
      </c>
      <c r="T80" s="16">
        <v>0.11727949999999999</v>
      </c>
      <c r="U80" s="16">
        <v>1.6999999999999999E-3</v>
      </c>
      <c r="V80" s="16">
        <v>12.139082739299999</v>
      </c>
      <c r="W80" s="16">
        <v>0.26741611599999998</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7.2796787861199516E-3</v>
      </c>
      <c r="J81" s="16">
        <v>3.3730144793359541E-2</v>
      </c>
      <c r="K81" s="16">
        <v>0.10526367045255645</v>
      </c>
      <c r="L81" s="16">
        <v>3.4207524748810003E-6</v>
      </c>
      <c r="M81" s="16">
        <v>0.13500000000000001</v>
      </c>
      <c r="N81" s="16">
        <v>0.37568640000000003</v>
      </c>
      <c r="O81" s="16">
        <v>9.4000000000000004E-3</v>
      </c>
      <c r="P81" s="16">
        <v>5.4000000000000003E-3</v>
      </c>
      <c r="Q81" s="16">
        <v>1.51536E-2</v>
      </c>
      <c r="R81" s="16">
        <v>6.1505527999999997E-2</v>
      </c>
      <c r="S81" s="16">
        <v>1.24E-2</v>
      </c>
      <c r="T81" s="16">
        <v>9.4000000000000004E-3</v>
      </c>
      <c r="U81" s="16">
        <v>4.0000000000000001E-3</v>
      </c>
      <c r="V81" s="16">
        <v>0.56694832706823894</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8.2778548549041506</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6251983</v>
      </c>
      <c r="AL82" s="23" t="s">
        <v>431</v>
      </c>
    </row>
    <row r="83" spans="1:38" s="2" customFormat="1" ht="26.25" customHeight="1" thickBot="1" x14ac:dyDescent="0.3">
      <c r="A83" s="29" t="s">
        <v>49</v>
      </c>
      <c r="B83" s="100" t="s">
        <v>205</v>
      </c>
      <c r="C83" s="35" t="s">
        <v>206</v>
      </c>
      <c r="D83" s="31"/>
      <c r="E83" s="16">
        <v>6.8237359999999997E-2</v>
      </c>
      <c r="F83" s="16">
        <v>3.9573664000000001E-2</v>
      </c>
      <c r="G83" s="16">
        <v>8.5906319999999994E-2</v>
      </c>
      <c r="H83" s="16" t="s">
        <v>420</v>
      </c>
      <c r="I83" s="16">
        <v>3.4658294999999999E-3</v>
      </c>
      <c r="J83" s="16">
        <v>3.4658294999999999E-3</v>
      </c>
      <c r="K83" s="16">
        <v>4.9511849999999996E-2</v>
      </c>
      <c r="L83" s="16">
        <v>9.7043226000000011E-6</v>
      </c>
      <c r="M83" s="16">
        <v>0.19154576000000001</v>
      </c>
      <c r="N83" s="16" t="s">
        <v>422</v>
      </c>
      <c r="O83" s="16" t="s">
        <v>422</v>
      </c>
      <c r="P83" s="16" t="s">
        <v>422</v>
      </c>
      <c r="Q83" s="16" t="s">
        <v>422</v>
      </c>
      <c r="R83" s="16" t="s">
        <v>422</v>
      </c>
      <c r="S83" s="16" t="s">
        <v>422</v>
      </c>
      <c r="T83" s="16" t="s">
        <v>422</v>
      </c>
      <c r="U83" s="16" t="s">
        <v>422</v>
      </c>
      <c r="V83" s="16" t="s">
        <v>422</v>
      </c>
      <c r="W83" s="16">
        <v>1.7313478E-2</v>
      </c>
      <c r="X83" s="16">
        <v>1.4100000000000001E-4</v>
      </c>
      <c r="Y83" s="16">
        <v>4.1917213488953898E-4</v>
      </c>
      <c r="Z83" s="16">
        <v>1.97805997659929E-6</v>
      </c>
      <c r="AA83" s="16">
        <v>1.97805997659929E-6</v>
      </c>
      <c r="AB83" s="16">
        <v>5.6412825484273795E-4</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0.11973482999999999</v>
      </c>
      <c r="F85" s="16">
        <v>10.484203876139333</v>
      </c>
      <c r="G85" s="16">
        <v>6.8289500000000003E-3</v>
      </c>
      <c r="H85" s="16">
        <v>1.8500000000000001E-3</v>
      </c>
      <c r="I85" s="16" t="s">
        <v>422</v>
      </c>
      <c r="J85" s="16" t="s">
        <v>422</v>
      </c>
      <c r="K85" s="16" t="s">
        <v>422</v>
      </c>
      <c r="L85" s="16" t="s">
        <v>422</v>
      </c>
      <c r="M85" s="16">
        <v>2.7465569999999998E-2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1.176765957624879</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0.59050213380642802</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1.4212000000000001E-2</v>
      </c>
      <c r="F88" s="16">
        <v>2.8351765486766367</v>
      </c>
      <c r="G88" s="16">
        <v>4.6599999999999994E-4</v>
      </c>
      <c r="H88" s="16">
        <v>5.8240000000000002E-3</v>
      </c>
      <c r="I88" s="16" t="s">
        <v>422</v>
      </c>
      <c r="J88" s="16" t="s">
        <v>422</v>
      </c>
      <c r="K88" s="16" t="s">
        <v>422</v>
      </c>
      <c r="L88" s="16" t="s">
        <v>422</v>
      </c>
      <c r="M88" s="16">
        <v>2.6976E-2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1.07682E-2</v>
      </c>
      <c r="F89" s="16">
        <v>2.0425161066666671</v>
      </c>
      <c r="G89" s="16">
        <v>2.9229999999999998E-3</v>
      </c>
      <c r="H89" s="16">
        <v>1.1000000000000001E-3</v>
      </c>
      <c r="I89" s="16" t="s">
        <v>422</v>
      </c>
      <c r="J89" s="16" t="s">
        <v>422</v>
      </c>
      <c r="K89" s="16" t="s">
        <v>422</v>
      </c>
      <c r="L89" s="16" t="s">
        <v>422</v>
      </c>
      <c r="M89" s="16">
        <v>9.9869999999999994E-3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2.3496867539927786</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2.4013870271261999E-2</v>
      </c>
      <c r="F91" s="16">
        <v>7.4886632049077001E-2</v>
      </c>
      <c r="G91" s="16">
        <v>5.7283252009945797E-3</v>
      </c>
      <c r="H91" s="16">
        <v>0.1304297735868015</v>
      </c>
      <c r="I91" s="16">
        <v>0.38475128011388948</v>
      </c>
      <c r="J91" s="16">
        <v>0.44986308247936002</v>
      </c>
      <c r="K91" s="16">
        <v>0.46331156020845099</v>
      </c>
      <c r="L91" s="16">
        <v>1.4141948170593699E-3</v>
      </c>
      <c r="M91" s="16">
        <v>0.66441742814309934</v>
      </c>
      <c r="N91" s="16">
        <v>1.0655291777221894</v>
      </c>
      <c r="O91" s="16">
        <v>0.10781868580237494</v>
      </c>
      <c r="P91" s="16">
        <v>1.7068773876000001E-3</v>
      </c>
      <c r="Q91" s="16">
        <v>1.8793841285219999E-3</v>
      </c>
      <c r="R91" s="16">
        <v>0.2029734487431315</v>
      </c>
      <c r="S91" s="16">
        <v>7.9944779679644942</v>
      </c>
      <c r="T91" s="16">
        <v>0.37255570295269985</v>
      </c>
      <c r="U91" s="16">
        <v>4.3001512857551306E-2</v>
      </c>
      <c r="V91" s="16">
        <v>4.6253372446210177</v>
      </c>
      <c r="W91" s="16">
        <v>1.1639463514891901E-3</v>
      </c>
      <c r="X91" s="16">
        <v>1.29198045015301E-3</v>
      </c>
      <c r="Y91" s="16">
        <v>5.2377585817013704E-4</v>
      </c>
      <c r="Z91" s="16">
        <v>5.2377585817013704E-4</v>
      </c>
      <c r="AA91" s="16">
        <v>5.2377585817013704E-4</v>
      </c>
      <c r="AB91" s="16">
        <v>2.8633080246634199E-3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1.65E-3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6.0318964789999999E-2</v>
      </c>
      <c r="F93" s="16">
        <v>1.91526127409242</v>
      </c>
      <c r="G93" s="16" t="s">
        <v>420</v>
      </c>
      <c r="H93" s="16" t="s">
        <v>420</v>
      </c>
      <c r="I93" s="16">
        <v>2.4525343211003105E-2</v>
      </c>
      <c r="J93" s="16">
        <v>7.9605349887171328E-2</v>
      </c>
      <c r="K93" s="16">
        <v>0.20275349656333955</v>
      </c>
      <c r="L93" s="16">
        <v>7.5966760426700005E-7</v>
      </c>
      <c r="M93" s="16">
        <v>9.7803179550000008E-2</v>
      </c>
      <c r="N93" s="16" t="s">
        <v>420</v>
      </c>
      <c r="O93" s="16" t="s">
        <v>422</v>
      </c>
      <c r="P93" s="16" t="s">
        <v>420</v>
      </c>
      <c r="Q93" s="16" t="s">
        <v>422</v>
      </c>
      <c r="R93" s="16" t="s">
        <v>422</v>
      </c>
      <c r="S93" s="16" t="s">
        <v>422</v>
      </c>
      <c r="T93" s="16" t="s">
        <v>422</v>
      </c>
      <c r="U93" s="16" t="s">
        <v>422</v>
      </c>
      <c r="V93" s="16" t="s">
        <v>422</v>
      </c>
      <c r="W93" s="16">
        <v>2.0348240000000002E-3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0.72344799999999998</v>
      </c>
      <c r="F95" s="16" t="s">
        <v>422</v>
      </c>
      <c r="G95" s="16">
        <v>6.7309999999999995E-2</v>
      </c>
      <c r="H95" s="16" t="s">
        <v>422</v>
      </c>
      <c r="I95" s="16" t="s">
        <v>423</v>
      </c>
      <c r="J95" s="16" t="s">
        <v>423</v>
      </c>
      <c r="K95" s="16" t="s">
        <v>423</v>
      </c>
      <c r="L95" s="16" t="s">
        <v>423</v>
      </c>
      <c r="M95" s="16">
        <v>1.3315220000000001</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2.3095144729669701E-2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6.2783000000000005E-2</v>
      </c>
      <c r="F98" s="16" t="s">
        <v>423</v>
      </c>
      <c r="G98" s="16" t="s">
        <v>420</v>
      </c>
      <c r="H98" s="16" t="s">
        <v>422</v>
      </c>
      <c r="I98" s="16">
        <v>7.3651855999999988E-2</v>
      </c>
      <c r="J98" s="16">
        <v>7.6718607999999994E-2</v>
      </c>
      <c r="K98" s="16">
        <v>8.4238199999999999E-2</v>
      </c>
      <c r="L98" s="16">
        <v>2.0622519679999997E-4</v>
      </c>
      <c r="M98" s="16" t="s">
        <v>420</v>
      </c>
      <c r="N98" s="16">
        <v>1.9219999999999999</v>
      </c>
      <c r="O98" s="16">
        <v>1.52E-2</v>
      </c>
      <c r="P98" s="16">
        <v>1.4E-2</v>
      </c>
      <c r="Q98" s="16">
        <v>0.03</v>
      </c>
      <c r="R98" s="16">
        <v>6.4561000000000007E-2</v>
      </c>
      <c r="S98" s="16">
        <v>0.115</v>
      </c>
      <c r="T98" s="16">
        <v>4.0350999999999998E-2</v>
      </c>
      <c r="U98" s="16" t="s">
        <v>420</v>
      </c>
      <c r="V98" s="16">
        <v>0.44600000000000001</v>
      </c>
      <c r="W98" s="16">
        <v>0.10546199959999999</v>
      </c>
      <c r="X98" s="16">
        <v>1.0724203999999999E-8</v>
      </c>
      <c r="Y98" s="16" t="s">
        <v>420</v>
      </c>
      <c r="Z98" s="16">
        <v>1.0724203999999999E-8</v>
      </c>
      <c r="AA98" s="16">
        <v>1.0724203999999999E-8</v>
      </c>
      <c r="AB98" s="16">
        <v>3.2172610999999998E-8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7.0571752330000001E-2</v>
      </c>
      <c r="F99" s="16">
        <v>4.0529956790000004</v>
      </c>
      <c r="G99" s="16" t="s">
        <v>422</v>
      </c>
      <c r="H99" s="16">
        <v>2.296960361</v>
      </c>
      <c r="I99" s="16">
        <v>8.59901364E-2</v>
      </c>
      <c r="J99" s="16">
        <v>0.1321311852</v>
      </c>
      <c r="K99" s="16">
        <v>0.28943021520000001</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248.63800000000001</v>
      </c>
      <c r="AL99" s="23" t="s">
        <v>239</v>
      </c>
    </row>
    <row r="100" spans="1:38" s="2" customFormat="1" ht="26.25" customHeight="1" thickBot="1" x14ac:dyDescent="0.3">
      <c r="A100" s="29" t="s">
        <v>237</v>
      </c>
      <c r="B100" s="29" t="s">
        <v>240</v>
      </c>
      <c r="C100" s="30" t="s">
        <v>402</v>
      </c>
      <c r="D100" s="33"/>
      <c r="E100" s="16">
        <v>0.15658280120000001</v>
      </c>
      <c r="F100" s="16">
        <v>6.9598191260000002</v>
      </c>
      <c r="G100" s="16" t="s">
        <v>422</v>
      </c>
      <c r="H100" s="16">
        <v>5.4720662830000002</v>
      </c>
      <c r="I100" s="16">
        <v>0.16228208799999999</v>
      </c>
      <c r="J100" s="16">
        <v>0.24518264200000001</v>
      </c>
      <c r="K100" s="16">
        <v>0.53407513400000006</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1074.8330000000001</v>
      </c>
      <c r="AL100" s="23" t="s">
        <v>239</v>
      </c>
    </row>
    <row r="101" spans="1:38" s="2" customFormat="1" ht="26.25" customHeight="1" thickBot="1" x14ac:dyDescent="0.3">
      <c r="A101" s="29" t="s">
        <v>237</v>
      </c>
      <c r="B101" s="29" t="s">
        <v>241</v>
      </c>
      <c r="C101" s="30" t="s">
        <v>242</v>
      </c>
      <c r="D101" s="33"/>
      <c r="E101" s="16">
        <v>6.8515199999999996E-4</v>
      </c>
      <c r="F101" s="16">
        <v>1.5929783999999999E-2</v>
      </c>
      <c r="G101" s="16" t="s">
        <v>422</v>
      </c>
      <c r="H101" s="16">
        <v>4.0054899929999999E-2</v>
      </c>
      <c r="I101" s="16">
        <v>1.1419199999999999E-4</v>
      </c>
      <c r="J101" s="16">
        <v>3.4257599999999998E-4</v>
      </c>
      <c r="K101" s="16">
        <v>7.9934400000000001E-4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57.095999999999997</v>
      </c>
      <c r="AL101" s="23" t="s">
        <v>239</v>
      </c>
    </row>
    <row r="102" spans="1:38" s="2" customFormat="1" ht="26.25" customHeight="1" thickBot="1" x14ac:dyDescent="0.3">
      <c r="A102" s="29" t="s">
        <v>237</v>
      </c>
      <c r="B102" s="29" t="s">
        <v>243</v>
      </c>
      <c r="C102" s="30" t="s">
        <v>380</v>
      </c>
      <c r="D102" s="33"/>
      <c r="E102" s="16">
        <v>2.891642635E-2</v>
      </c>
      <c r="F102" s="16">
        <v>1.6972792130000001</v>
      </c>
      <c r="G102" s="16" t="s">
        <v>422</v>
      </c>
      <c r="H102" s="16">
        <v>16.083490980000001</v>
      </c>
      <c r="I102" s="16">
        <v>4.0141480799999997E-2</v>
      </c>
      <c r="J102" s="16">
        <v>0.57224695939999992</v>
      </c>
      <c r="K102" s="16">
        <v>3.8322638339999999</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6224.5159999999996</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2.5173600000000002E-3</v>
      </c>
      <c r="F104" s="16">
        <v>1.3090272E-2</v>
      </c>
      <c r="G104" s="16" t="s">
        <v>422</v>
      </c>
      <c r="H104" s="16">
        <v>3.4074557159999998E-2</v>
      </c>
      <c r="I104" s="16">
        <v>3.9858200000000003E-4</v>
      </c>
      <c r="J104" s="16">
        <v>1.1957459999999999E-3</v>
      </c>
      <c r="K104" s="16">
        <v>2.790074E-3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20.978000000000002</v>
      </c>
      <c r="AL104" s="23" t="s">
        <v>239</v>
      </c>
    </row>
    <row r="105" spans="1:38" s="2" customFormat="1" ht="26.25" customHeight="1" thickBot="1" x14ac:dyDescent="0.3">
      <c r="A105" s="29" t="s">
        <v>237</v>
      </c>
      <c r="B105" s="29" t="s">
        <v>248</v>
      </c>
      <c r="C105" s="30" t="s">
        <v>249</v>
      </c>
      <c r="D105" s="33"/>
      <c r="E105" s="16">
        <v>1.174825E-2</v>
      </c>
      <c r="F105" s="16">
        <v>0.32384291900000001</v>
      </c>
      <c r="G105" s="16" t="s">
        <v>422</v>
      </c>
      <c r="H105" s="16">
        <v>0.14057465146999998</v>
      </c>
      <c r="I105" s="16">
        <v>3.7367399999999997E-3</v>
      </c>
      <c r="J105" s="16">
        <v>5.8870680000000005E-3</v>
      </c>
      <c r="K105" s="16">
        <v>1.2796632E-2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46.993000000000002</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3.9937350179999997E-2</v>
      </c>
      <c r="F107" s="16">
        <v>1.4831944050000001</v>
      </c>
      <c r="G107" s="16" t="s">
        <v>422</v>
      </c>
      <c r="H107" s="16">
        <v>1.003230697</v>
      </c>
      <c r="I107" s="16">
        <v>2.7072087000000002E-2</v>
      </c>
      <c r="J107" s="16">
        <v>0.36096116</v>
      </c>
      <c r="K107" s="16">
        <v>1.7145655099999999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8989.0570000000007</v>
      </c>
      <c r="AL107" s="23" t="s">
        <v>239</v>
      </c>
    </row>
    <row r="108" spans="1:38" s="2" customFormat="1" ht="26.25" customHeight="1" thickBot="1" x14ac:dyDescent="0.3">
      <c r="A108" s="29" t="s">
        <v>237</v>
      </c>
      <c r="B108" s="29" t="s">
        <v>253</v>
      </c>
      <c r="C108" s="30" t="s">
        <v>374</v>
      </c>
      <c r="D108" s="33"/>
      <c r="E108" s="16">
        <v>0.4835320723</v>
      </c>
      <c r="F108" s="16">
        <v>1.9564201080000001</v>
      </c>
      <c r="G108" s="16" t="s">
        <v>422</v>
      </c>
      <c r="H108" s="16">
        <v>2.6915935090000001</v>
      </c>
      <c r="I108" s="16">
        <v>3.6263726000000003E-2</v>
      </c>
      <c r="J108" s="16">
        <v>0.36263726000000002</v>
      </c>
      <c r="K108" s="16">
        <v>0.72527452000000003</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18115.001</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6.2082314999999996E-3</v>
      </c>
      <c r="F110" s="16">
        <v>0.132482814</v>
      </c>
      <c r="G110" s="16" t="s">
        <v>422</v>
      </c>
      <c r="H110" s="16">
        <v>0.14443639483099999</v>
      </c>
      <c r="I110" s="16">
        <v>3.7788600000000002E-3</v>
      </c>
      <c r="J110" s="16">
        <v>2.078373E-2</v>
      </c>
      <c r="K110" s="16">
        <v>2.078373E-2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270.92599999999999</v>
      </c>
      <c r="AL110" s="23" t="s">
        <v>239</v>
      </c>
    </row>
    <row r="111" spans="1:38" s="2" customFormat="1" ht="26.25" customHeight="1" thickBot="1" x14ac:dyDescent="0.3">
      <c r="A111" s="29" t="s">
        <v>237</v>
      </c>
      <c r="B111" s="29" t="s">
        <v>256</v>
      </c>
      <c r="C111" s="30" t="s">
        <v>370</v>
      </c>
      <c r="D111" s="33"/>
      <c r="E111" s="16">
        <v>6.4499999999999996E-5</v>
      </c>
      <c r="F111" s="16">
        <v>8.1656311999999995E-2</v>
      </c>
      <c r="G111" s="16" t="s">
        <v>422</v>
      </c>
      <c r="H111" s="16">
        <v>5.4257612999999996E-2</v>
      </c>
      <c r="I111" s="16">
        <v>1.6546399999999999E-4</v>
      </c>
      <c r="J111" s="16">
        <v>3.3092799999999997E-4</v>
      </c>
      <c r="K111" s="16">
        <v>7.4458800000000002E-4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64.5</v>
      </c>
      <c r="AL111" s="23" t="s">
        <v>239</v>
      </c>
    </row>
    <row r="112" spans="1:38" s="2" customFormat="1" ht="26.25" customHeight="1" thickBot="1" x14ac:dyDescent="0.3">
      <c r="A112" s="29" t="s">
        <v>257</v>
      </c>
      <c r="B112" s="29" t="s">
        <v>258</v>
      </c>
      <c r="C112" s="30" t="s">
        <v>259</v>
      </c>
      <c r="D112" s="31"/>
      <c r="E112" s="16">
        <v>2.968264633</v>
      </c>
      <c r="F112" s="16" t="s">
        <v>422</v>
      </c>
      <c r="G112" s="16" t="s">
        <v>422</v>
      </c>
      <c r="H112" s="16">
        <v>2.0778360770000002</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74206615.828779608</v>
      </c>
      <c r="AL112" s="23" t="s">
        <v>412</v>
      </c>
    </row>
    <row r="113" spans="1:38" s="2" customFormat="1" ht="26.25" customHeight="1" thickBot="1" x14ac:dyDescent="0.3">
      <c r="A113" s="29" t="s">
        <v>257</v>
      </c>
      <c r="B113" s="36" t="s">
        <v>260</v>
      </c>
      <c r="C113" s="37" t="s">
        <v>261</v>
      </c>
      <c r="D113" s="31"/>
      <c r="E113" s="16">
        <v>3.1788382359999998</v>
      </c>
      <c r="F113" s="16" t="s">
        <v>422</v>
      </c>
      <c r="G113" s="16" t="s">
        <v>422</v>
      </c>
      <c r="H113" s="16">
        <v>9.3251629871999988</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79470955.900225848</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2.0232032E-3</v>
      </c>
      <c r="F115" s="16" t="s">
        <v>422</v>
      </c>
      <c r="G115" s="16" t="s">
        <v>422</v>
      </c>
      <c r="H115" s="16">
        <v>4.0464063999999999E-3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50580.08</v>
      </c>
      <c r="AL115" s="23" t="s">
        <v>426</v>
      </c>
    </row>
    <row r="116" spans="1:38" s="2" customFormat="1" ht="26.25" customHeight="1" thickBot="1" x14ac:dyDescent="0.3">
      <c r="A116" s="29" t="s">
        <v>257</v>
      </c>
      <c r="B116" s="29" t="s">
        <v>265</v>
      </c>
      <c r="C116" s="30" t="s">
        <v>403</v>
      </c>
      <c r="D116" s="31"/>
      <c r="E116" s="16" t="s">
        <v>423</v>
      </c>
      <c r="F116" s="16" t="s">
        <v>422</v>
      </c>
      <c r="G116" s="16" t="s">
        <v>422</v>
      </c>
      <c r="H116" s="16">
        <v>2.6470901079</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27213641.281975664</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2.7553518235000001E-2</v>
      </c>
      <c r="J119" s="16">
        <v>0.48947768949999998</v>
      </c>
      <c r="K119" s="16">
        <v>0.48947768949999998</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616866.15</v>
      </c>
      <c r="AL119" s="23" t="s">
        <v>427</v>
      </c>
    </row>
    <row r="120" spans="1:38" s="2" customFormat="1" ht="26.25" customHeight="1" thickBot="1" x14ac:dyDescent="0.3">
      <c r="A120" s="29" t="s">
        <v>257</v>
      </c>
      <c r="B120" s="29" t="s">
        <v>271</v>
      </c>
      <c r="C120" s="30" t="s">
        <v>272</v>
      </c>
      <c r="D120" s="31"/>
      <c r="E120" s="16" t="s">
        <v>422</v>
      </c>
      <c r="F120" s="16" t="s">
        <v>422</v>
      </c>
      <c r="G120" s="16" t="s">
        <v>422</v>
      </c>
      <c r="H120" s="16">
        <v>0.67681721829999997</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22.665169000000002</v>
      </c>
      <c r="AL120" s="23" t="s">
        <v>428</v>
      </c>
    </row>
    <row r="121" spans="1:38" s="2" customFormat="1" ht="26.25" customHeight="1" thickBot="1" x14ac:dyDescent="0.3">
      <c r="A121" s="29" t="s">
        <v>257</v>
      </c>
      <c r="B121" s="29" t="s">
        <v>273</v>
      </c>
      <c r="C121" s="30" t="s">
        <v>274</v>
      </c>
      <c r="D121" s="31"/>
      <c r="E121" s="16" t="s">
        <v>420</v>
      </c>
      <c r="F121" s="16">
        <v>0.57611306259999995</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669898.90999999293</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v>8.0160000000000006E-3</v>
      </c>
      <c r="F125" s="16">
        <v>0.51604650733519197</v>
      </c>
      <c r="G125" s="16">
        <v>1.07E-4</v>
      </c>
      <c r="H125" s="16" t="s">
        <v>420</v>
      </c>
      <c r="I125" s="16">
        <v>8.9437590000000002E-6</v>
      </c>
      <c r="J125" s="16">
        <v>5.9354037000000003E-5</v>
      </c>
      <c r="K125" s="16">
        <v>1.25483649E-4</v>
      </c>
      <c r="L125" s="16" t="s">
        <v>420</v>
      </c>
      <c r="M125" s="16">
        <v>1.7856E-2</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271.02299999999997</v>
      </c>
      <c r="AL125" s="23" t="s">
        <v>417</v>
      </c>
    </row>
    <row r="126" spans="1:38" s="2" customFormat="1" ht="26.25" customHeight="1" thickBot="1" x14ac:dyDescent="0.3">
      <c r="A126" s="29" t="s">
        <v>282</v>
      </c>
      <c r="B126" s="29" t="s">
        <v>285</v>
      </c>
      <c r="C126" s="30" t="s">
        <v>286</v>
      </c>
      <c r="D126" s="31"/>
      <c r="E126" s="16" t="s">
        <v>420</v>
      </c>
      <c r="F126" s="16">
        <v>2.49190738534842E-2</v>
      </c>
      <c r="G126" s="16" t="s">
        <v>422</v>
      </c>
      <c r="H126" s="16">
        <v>0.176728464</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736.36860000000001</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1.7189292824242399E-4</v>
      </c>
      <c r="J133" s="16">
        <v>1.7189292824242399E-4</v>
      </c>
      <c r="K133" s="16">
        <v>1.7189292824242399E-4</v>
      </c>
      <c r="L133" s="16" t="s">
        <v>420</v>
      </c>
      <c r="M133" s="16" t="s">
        <v>420</v>
      </c>
      <c r="N133" s="16" t="s">
        <v>420</v>
      </c>
      <c r="O133" s="16" t="s">
        <v>420</v>
      </c>
      <c r="P133" s="16">
        <v>1.6603379024520001E-3</v>
      </c>
      <c r="Q133" s="16" t="s">
        <v>420</v>
      </c>
      <c r="R133" s="16" t="s">
        <v>420</v>
      </c>
      <c r="S133" s="16" t="s">
        <v>420</v>
      </c>
      <c r="T133" s="16" t="s">
        <v>420</v>
      </c>
      <c r="U133" s="16" t="s">
        <v>420</v>
      </c>
      <c r="V133" s="16" t="s">
        <v>420</v>
      </c>
      <c r="W133" s="16">
        <v>2.3197109999999999E-3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33619</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5.84521273720209E-2</v>
      </c>
      <c r="F135" s="16">
        <v>2.2608841719366599E-2</v>
      </c>
      <c r="G135" s="16">
        <v>2.0219289342523002E-3</v>
      </c>
      <c r="H135" s="16" t="s">
        <v>420</v>
      </c>
      <c r="I135" s="16">
        <v>7.7017111222882906E-2</v>
      </c>
      <c r="J135" s="16">
        <v>8.2899086304344102E-2</v>
      </c>
      <c r="K135" s="16">
        <v>8.5288638681187703E-2</v>
      </c>
      <c r="L135" s="16">
        <v>3.2347186713610802E-2</v>
      </c>
      <c r="M135" s="16">
        <v>1.0262208399936901</v>
      </c>
      <c r="N135" s="16">
        <v>9.0067743434880006E-3</v>
      </c>
      <c r="O135" s="16">
        <v>1.8381172129569999E-3</v>
      </c>
      <c r="P135" s="16" t="s">
        <v>420</v>
      </c>
      <c r="Q135" s="16">
        <v>7.5362805731219997E-3</v>
      </c>
      <c r="R135" s="16">
        <v>1.8381172129600001E-4</v>
      </c>
      <c r="S135" s="16">
        <v>3.6762344259130002E-3</v>
      </c>
      <c r="T135" s="16" t="s">
        <v>420</v>
      </c>
      <c r="U135" s="16">
        <v>1.2866820490699999E-3</v>
      </c>
      <c r="V135" s="16">
        <v>0.32222194743129801</v>
      </c>
      <c r="W135" s="16">
        <v>11.784876023717301</v>
      </c>
      <c r="X135" s="16">
        <v>1.62841148719996E-2</v>
      </c>
      <c r="Y135" s="16">
        <v>2.14586522323661E-2</v>
      </c>
      <c r="Z135" s="16">
        <v>9.0080513930104293E-3</v>
      </c>
      <c r="AA135" s="16">
        <v>1.23198538129696E-2</v>
      </c>
      <c r="AB135" s="16">
        <v>5.9070672310345698E-2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3.1227552527169399E-3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184054068.96000001</v>
      </c>
      <c r="AL136" s="23" t="s">
        <v>430</v>
      </c>
    </row>
    <row r="137" spans="1:38" s="2" customFormat="1" ht="26.25" customHeight="1" thickBot="1" x14ac:dyDescent="0.3">
      <c r="A137" s="29" t="s">
        <v>282</v>
      </c>
      <c r="B137" s="29" t="s">
        <v>309</v>
      </c>
      <c r="C137" s="30" t="s">
        <v>310</v>
      </c>
      <c r="D137" s="31"/>
      <c r="E137" s="16">
        <v>2.9999999999999997E-4</v>
      </c>
      <c r="F137" s="16" t="s">
        <v>420</v>
      </c>
      <c r="G137" s="16">
        <v>5.0000000000000002E-5</v>
      </c>
      <c r="H137" s="16" t="s">
        <v>420</v>
      </c>
      <c r="I137" s="16" t="s">
        <v>422</v>
      </c>
      <c r="J137" s="16" t="s">
        <v>422</v>
      </c>
      <c r="K137" s="16" t="s">
        <v>422</v>
      </c>
      <c r="L137" s="16" t="s">
        <v>422</v>
      </c>
      <c r="M137" s="16">
        <v>2.5400000000000002E-3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0.41624824515151104</v>
      </c>
      <c r="J139" s="16">
        <v>0.41831525515151102</v>
      </c>
      <c r="K139" s="16">
        <v>0.42081742515151099</v>
      </c>
      <c r="L139" s="16">
        <v>3.7085200000000002E-4</v>
      </c>
      <c r="M139" s="16" t="s">
        <v>420</v>
      </c>
      <c r="N139" s="16">
        <v>1.1911078716820001E-3</v>
      </c>
      <c r="O139" s="16">
        <v>2.3977245046640002E-3</v>
      </c>
      <c r="P139" s="16">
        <v>2.3977245046640002E-3</v>
      </c>
      <c r="Q139" s="16">
        <v>3.8212477886569998E-3</v>
      </c>
      <c r="R139" s="16">
        <v>3.64113156963E-3</v>
      </c>
      <c r="S139" s="16">
        <v>8.461694696403E-3</v>
      </c>
      <c r="T139" s="16" t="s">
        <v>422</v>
      </c>
      <c r="U139" s="16" t="s">
        <v>422</v>
      </c>
      <c r="V139" s="16" t="s">
        <v>422</v>
      </c>
      <c r="W139" s="16">
        <v>4.1997497368106202</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143.91179510682548</v>
      </c>
      <c r="F141" s="55">
        <f t="shared" ref="F141:AD141" si="0">SUM(F14:F140)</f>
        <v>88.793421181879395</v>
      </c>
      <c r="G141" s="55">
        <f t="shared" si="0"/>
        <v>39.639883350075259</v>
      </c>
      <c r="H141" s="55">
        <f t="shared" si="0"/>
        <v>45.151469022357432</v>
      </c>
      <c r="I141" s="55">
        <f t="shared" si="0"/>
        <v>18.136465918544562</v>
      </c>
      <c r="J141" s="55">
        <f t="shared" si="0"/>
        <v>22.753064117104994</v>
      </c>
      <c r="K141" s="55">
        <f t="shared" si="0"/>
        <v>33.694675781795056</v>
      </c>
      <c r="L141" s="55">
        <f t="shared" si="0"/>
        <v>4.0502350466765664</v>
      </c>
      <c r="M141" s="55">
        <f t="shared" si="0"/>
        <v>308.13212990779056</v>
      </c>
      <c r="N141" s="55">
        <f t="shared" si="0"/>
        <v>20.218143249675812</v>
      </c>
      <c r="O141" s="55">
        <f t="shared" si="0"/>
        <v>0.89056201907147292</v>
      </c>
      <c r="P141" s="55">
        <f t="shared" si="0"/>
        <v>0.63668286564434506</v>
      </c>
      <c r="Q141" s="55">
        <f t="shared" si="0"/>
        <v>0.85618004745591159</v>
      </c>
      <c r="R141" s="55">
        <f>SUM(R14:R140)</f>
        <v>3.2721718715157442</v>
      </c>
      <c r="S141" s="55">
        <f t="shared" si="0"/>
        <v>26.773057128053008</v>
      </c>
      <c r="T141" s="55">
        <f t="shared" si="0"/>
        <v>5.5551792414348373</v>
      </c>
      <c r="U141" s="55">
        <f t="shared" si="0"/>
        <v>2.0580757702145287</v>
      </c>
      <c r="V141" s="55">
        <f t="shared" si="0"/>
        <v>41.905956993101675</v>
      </c>
      <c r="W141" s="55">
        <f t="shared" si="0"/>
        <v>35.433892897888327</v>
      </c>
      <c r="X141" s="55">
        <f t="shared" si="0"/>
        <v>2.4964797717664475</v>
      </c>
      <c r="Y141" s="55">
        <f t="shared" si="0"/>
        <v>2.1961090550421671</v>
      </c>
      <c r="Z141" s="55">
        <f t="shared" si="0"/>
        <v>0.98162005415248887</v>
      </c>
      <c r="AA141" s="55">
        <f t="shared" si="0"/>
        <v>1.264824426417626</v>
      </c>
      <c r="AB141" s="55">
        <f t="shared" si="0"/>
        <v>6.939033305996289</v>
      </c>
      <c r="AC141" s="55">
        <f t="shared" si="0"/>
        <v>2.2404825490553995</v>
      </c>
      <c r="AD141" s="55">
        <f t="shared" si="0"/>
        <v>0.42944027851052974</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24.857079566840866</v>
      </c>
      <c r="F143" s="16">
        <v>2.8718493550430506</v>
      </c>
      <c r="G143" s="16">
        <v>3.3559630151537977E-2</v>
      </c>
      <c r="H143" s="16">
        <v>0.51595466321394989</v>
      </c>
      <c r="I143" s="16">
        <v>1.4452975500913501</v>
      </c>
      <c r="J143" s="16">
        <v>1.4452975500913501</v>
      </c>
      <c r="K143" s="16">
        <v>1.4452975500913501</v>
      </c>
      <c r="L143" s="16">
        <v>1.1938377347729601</v>
      </c>
      <c r="M143" s="16">
        <v>26.36158971363167</v>
      </c>
      <c r="N143" s="16">
        <v>1.6993732245837322E-3</v>
      </c>
      <c r="O143" s="16">
        <v>1.9038200721878629E-4</v>
      </c>
      <c r="P143" s="16">
        <v>1.3791528777562274E-2</v>
      </c>
      <c r="Q143" s="16">
        <v>3.2965230253653998E-4</v>
      </c>
      <c r="R143" s="16">
        <v>1.8206997030607661E-2</v>
      </c>
      <c r="S143" s="16">
        <v>1.2350105545052687E-2</v>
      </c>
      <c r="T143" s="16">
        <v>1.5282037073906314E-3</v>
      </c>
      <c r="U143" s="16">
        <v>2.7854059063550733E-4</v>
      </c>
      <c r="V143" s="16">
        <v>4.8603954957360404E-2</v>
      </c>
      <c r="W143" s="16">
        <v>2.0312574999999997</v>
      </c>
      <c r="X143" s="16">
        <v>6.2149661334699999E-2</v>
      </c>
      <c r="Y143" s="16">
        <v>6.9775517932E-2</v>
      </c>
      <c r="Z143" s="16">
        <v>5.44119808739E-2</v>
      </c>
      <c r="AA143" s="16">
        <v>5.8904684967300003E-2</v>
      </c>
      <c r="AB143" s="16">
        <v>0.24524184510790001</v>
      </c>
      <c r="AC143" s="16">
        <v>2.0312582999999999E-3</v>
      </c>
      <c r="AD143" s="16">
        <v>4.0652439999999999E-4</v>
      </c>
      <c r="AE143" s="68"/>
      <c r="AF143" s="16">
        <v>102630.07697885569</v>
      </c>
      <c r="AG143" s="16" t="s">
        <v>422</v>
      </c>
      <c r="AH143" s="16">
        <v>4.4569056377000003</v>
      </c>
      <c r="AI143" s="16">
        <v>4530.1010287938998</v>
      </c>
      <c r="AJ143" s="16">
        <v>0</v>
      </c>
      <c r="AK143" s="16" t="s">
        <v>422</v>
      </c>
      <c r="AL143" s="71" t="s">
        <v>45</v>
      </c>
    </row>
    <row r="144" spans="1:38" s="1" customFormat="1" ht="26.25" customHeight="1" thickBot="1" x14ac:dyDescent="0.3">
      <c r="A144" s="106"/>
      <c r="B144" s="71" t="s">
        <v>342</v>
      </c>
      <c r="C144" s="105" t="s">
        <v>349</v>
      </c>
      <c r="D144" s="103" t="s">
        <v>275</v>
      </c>
      <c r="E144" s="16">
        <v>6.7895560206356542</v>
      </c>
      <c r="F144" s="16">
        <v>0.60874756266746166</v>
      </c>
      <c r="G144" s="16">
        <v>7.8054605278271121E-3</v>
      </c>
      <c r="H144" s="16">
        <v>1.5286154177753085E-2</v>
      </c>
      <c r="I144" s="16">
        <v>0.53306383064509932</v>
      </c>
      <c r="J144" s="16">
        <v>0.53306383064509932</v>
      </c>
      <c r="K144" s="16">
        <v>0.53306383064509932</v>
      </c>
      <c r="L144" s="16">
        <v>0.4350725400500523</v>
      </c>
      <c r="M144" s="16">
        <v>4.6890418366281059</v>
      </c>
      <c r="N144" s="16">
        <v>2.5902416400674379E-4</v>
      </c>
      <c r="O144" s="16">
        <v>2.6478989742076077E-5</v>
      </c>
      <c r="P144" s="16">
        <v>2.6265937434720305E-3</v>
      </c>
      <c r="Q144" s="16">
        <v>5.1516546130647866E-5</v>
      </c>
      <c r="R144" s="16">
        <v>4.1021512172322522E-3</v>
      </c>
      <c r="S144" s="16">
        <v>2.7548225269053914E-3</v>
      </c>
      <c r="T144" s="16">
        <v>1.2753745927086843E-4</v>
      </c>
      <c r="U144" s="16">
        <v>5.0075112777143605E-5</v>
      </c>
      <c r="V144" s="16">
        <v>8.9702772992807239E-3</v>
      </c>
      <c r="W144" s="16">
        <v>0.3847159</v>
      </c>
      <c r="X144" s="16">
        <v>1.1298626589899999E-2</v>
      </c>
      <c r="Y144" s="16">
        <v>1.2669106548000001E-2</v>
      </c>
      <c r="Z144" s="16">
        <v>9.929215742200001E-3</v>
      </c>
      <c r="AA144" s="16">
        <v>1.0545430598599999E-2</v>
      </c>
      <c r="AB144" s="16">
        <v>4.44423794787E-2</v>
      </c>
      <c r="AC144" s="16">
        <v>3.8471570000000001E-4</v>
      </c>
      <c r="AD144" s="16">
        <v>7.7435999999999995E-5</v>
      </c>
      <c r="AE144" s="68"/>
      <c r="AF144" s="16">
        <v>21653.885081395001</v>
      </c>
      <c r="AG144" s="16" t="s">
        <v>422</v>
      </c>
      <c r="AH144" s="16" t="s">
        <v>420</v>
      </c>
      <c r="AI144" s="16">
        <v>961.17555080650004</v>
      </c>
      <c r="AJ144" s="16" t="s">
        <v>422</v>
      </c>
      <c r="AK144" s="16" t="s">
        <v>422</v>
      </c>
      <c r="AL144" s="71" t="s">
        <v>45</v>
      </c>
    </row>
    <row r="145" spans="1:38" s="1" customFormat="1" ht="26.25" customHeight="1" thickBot="1" x14ac:dyDescent="0.3">
      <c r="A145" s="106"/>
      <c r="B145" s="71" t="s">
        <v>343</v>
      </c>
      <c r="C145" s="105" t="s">
        <v>350</v>
      </c>
      <c r="D145" s="103" t="s">
        <v>275</v>
      </c>
      <c r="E145" s="16">
        <v>28.987513542507426</v>
      </c>
      <c r="F145" s="16">
        <v>0.82332735233158427</v>
      </c>
      <c r="G145" s="16">
        <v>1.9481464979420021E-2</v>
      </c>
      <c r="H145" s="16">
        <v>2.8382351344851679E-2</v>
      </c>
      <c r="I145" s="16">
        <v>0.54876826192262285</v>
      </c>
      <c r="J145" s="16">
        <v>0.54876826192262285</v>
      </c>
      <c r="K145" s="16">
        <v>0.54876826192262285</v>
      </c>
      <c r="L145" s="16">
        <v>0.37574584458139326</v>
      </c>
      <c r="M145" s="16">
        <v>8.0115123249113047</v>
      </c>
      <c r="N145" s="16">
        <v>5.9962271737503271E-4</v>
      </c>
      <c r="O145" s="16">
        <v>5.9963665470538472E-5</v>
      </c>
      <c r="P145" s="16">
        <v>6.3557129983035782E-3</v>
      </c>
      <c r="Q145" s="16">
        <v>1.199238466084889E-4</v>
      </c>
      <c r="R145" s="16">
        <v>1.0192857969864666E-2</v>
      </c>
      <c r="S145" s="16">
        <v>6.8352202307777783E-3</v>
      </c>
      <c r="T145" s="16">
        <v>2.3990692687097438E-4</v>
      </c>
      <c r="U145" s="16">
        <v>1.1992036227590086E-4</v>
      </c>
      <c r="V145" s="16">
        <v>2.1585560679684535E-2</v>
      </c>
      <c r="W145" s="16">
        <v>0.29488560000000003</v>
      </c>
      <c r="X145" s="16">
        <v>4.9388817282000003E-3</v>
      </c>
      <c r="Y145" s="16">
        <v>2.9907672687400001E-2</v>
      </c>
      <c r="Z145" s="16">
        <v>3.3419766362200003E-2</v>
      </c>
      <c r="AA145" s="16">
        <v>7.6827049109000007E-3</v>
      </c>
      <c r="AB145" s="16">
        <v>7.5949025688700017E-2</v>
      </c>
      <c r="AC145" s="16">
        <v>2.4376120000000001E-4</v>
      </c>
      <c r="AD145" s="16">
        <v>4.9775899999999999E-5</v>
      </c>
      <c r="AE145" s="68"/>
      <c r="AF145" s="16">
        <v>53350.079128103498</v>
      </c>
      <c r="AG145" s="16" t="s">
        <v>422</v>
      </c>
      <c r="AH145" s="16">
        <v>0</v>
      </c>
      <c r="AI145" s="16">
        <v>2367.2287661283999</v>
      </c>
      <c r="AJ145" s="16">
        <v>1.6410236258999999</v>
      </c>
      <c r="AK145" s="16" t="s">
        <v>422</v>
      </c>
      <c r="AL145" s="71" t="s">
        <v>45</v>
      </c>
    </row>
    <row r="146" spans="1:38" s="1" customFormat="1" ht="26.25" customHeight="1" thickBot="1" x14ac:dyDescent="0.3">
      <c r="A146" s="106"/>
      <c r="B146" s="71" t="s">
        <v>344</v>
      </c>
      <c r="C146" s="105" t="s">
        <v>351</v>
      </c>
      <c r="D146" s="103" t="s">
        <v>275</v>
      </c>
      <c r="E146" s="16">
        <v>0.19485225553144792</v>
      </c>
      <c r="F146" s="16">
        <v>1.3915398063553317</v>
      </c>
      <c r="G146" s="16">
        <v>2.6921675075570762E-4</v>
      </c>
      <c r="H146" s="16">
        <v>1.6216837047415538E-3</v>
      </c>
      <c r="I146" s="16">
        <v>2.3775503812883503E-2</v>
      </c>
      <c r="J146" s="16">
        <v>2.3775503812883503E-2</v>
      </c>
      <c r="K146" s="16">
        <v>2.3775503812883503E-2</v>
      </c>
      <c r="L146" s="16">
        <v>4.2889472551232415E-3</v>
      </c>
      <c r="M146" s="16">
        <v>7.4542480792092611</v>
      </c>
      <c r="N146" s="16">
        <v>5.0964875272896074E-5</v>
      </c>
      <c r="O146" s="16">
        <v>8.5305540889927503E-4</v>
      </c>
      <c r="P146" s="16">
        <v>2.4357172749320466E-4</v>
      </c>
      <c r="Q146" s="16">
        <v>8.3990250859725757E-6</v>
      </c>
      <c r="R146" s="16">
        <v>3.7446155640347293E-3</v>
      </c>
      <c r="S146" s="16">
        <v>0.14471388313485206</v>
      </c>
      <c r="T146" s="16">
        <v>5.9910095687446723E-3</v>
      </c>
      <c r="U146" s="16">
        <v>8.4933849636049442E-4</v>
      </c>
      <c r="V146" s="16">
        <v>8.4591594007406623E-2</v>
      </c>
      <c r="W146" s="16">
        <v>1.7011599999999998E-2</v>
      </c>
      <c r="X146" s="16">
        <v>2.5653185810000002E-4</v>
      </c>
      <c r="Y146" s="16">
        <v>3.4838270420000002E-4</v>
      </c>
      <c r="Z146" s="16">
        <v>1.92606862E-4</v>
      </c>
      <c r="AA146" s="16">
        <v>3.908953839E-4</v>
      </c>
      <c r="AB146" s="16">
        <v>1.1884168082000001E-3</v>
      </c>
      <c r="AC146" s="16">
        <v>1.7011500000000001E-5</v>
      </c>
      <c r="AD146" s="16">
        <v>7.8330999999999996E-6</v>
      </c>
      <c r="AE146" s="68"/>
      <c r="AF146" s="16">
        <v>1285.2723155161</v>
      </c>
      <c r="AG146" s="16" t="s">
        <v>422</v>
      </c>
      <c r="AH146" s="16" t="s">
        <v>420</v>
      </c>
      <c r="AI146" s="16">
        <v>56.349578667700001</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1.5731273797573684</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72.993802596788981</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0.6082366060649349</v>
      </c>
      <c r="J148" s="16">
        <v>1.0934053682016165</v>
      </c>
      <c r="K148" s="16">
        <v>1.4861040053531764</v>
      </c>
      <c r="L148" s="16">
        <v>6.6785303148183012E-2</v>
      </c>
      <c r="M148" s="16" t="s">
        <v>422</v>
      </c>
      <c r="N148" s="16">
        <v>1.3278281779725398</v>
      </c>
      <c r="O148" s="16">
        <v>6.5235322783051362E-3</v>
      </c>
      <c r="P148" s="16">
        <v>0</v>
      </c>
      <c r="Q148" s="16">
        <v>1.5500510890518874E-2</v>
      </c>
      <c r="R148" s="16">
        <v>0.48804534363103591</v>
      </c>
      <c r="S148" s="16">
        <v>10.652647455644534</v>
      </c>
      <c r="T148" s="16">
        <v>7.970142086448069E-2</v>
      </c>
      <c r="U148" s="16">
        <v>1.216473212129871E-2</v>
      </c>
      <c r="V148" s="16">
        <v>4.7787895015438799</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56828.229964828199</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0.31819905065628618</v>
      </c>
      <c r="J149" s="16">
        <v>0.58925750121534415</v>
      </c>
      <c r="K149" s="16">
        <v>1.1785150024306883</v>
      </c>
      <c r="L149" s="16">
        <v>1.2492259025765293E-2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56828.229964828199</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143.91179510682548</v>
      </c>
      <c r="F152" s="55">
        <f t="shared" ref="F152:AD152" si="1">F141 + F151 + IF(AND(OR($B$4="AT",$B$4="BE",$B$4="CH",$B$4="GB",$B$4="IE",$B$4="LT",$B$4="LU",$B$4="NL"),SUM(F143:F149)&gt;0),SUM(F143:F149)-SUM(F27:F33),0)</f>
        <v>88.793421181879395</v>
      </c>
      <c r="G152" s="55">
        <f t="shared" si="1"/>
        <v>39.639883350075259</v>
      </c>
      <c r="H152" s="55">
        <f t="shared" si="1"/>
        <v>45.151469022357432</v>
      </c>
      <c r="I152" s="55">
        <f t="shared" si="1"/>
        <v>18.136465918544562</v>
      </c>
      <c r="J152" s="55">
        <f t="shared" si="1"/>
        <v>22.753064117104994</v>
      </c>
      <c r="K152" s="55">
        <f t="shared" si="1"/>
        <v>33.694675781795056</v>
      </c>
      <c r="L152" s="55">
        <f t="shared" si="1"/>
        <v>4.0502350466765664</v>
      </c>
      <c r="M152" s="55">
        <f t="shared" si="1"/>
        <v>308.13212990779056</v>
      </c>
      <c r="N152" s="55">
        <f t="shared" si="1"/>
        <v>20.218143249675812</v>
      </c>
      <c r="O152" s="55">
        <f t="shared" si="1"/>
        <v>0.89056201907147292</v>
      </c>
      <c r="P152" s="55">
        <f t="shared" si="1"/>
        <v>0.63668286564434506</v>
      </c>
      <c r="Q152" s="55">
        <f t="shared" si="1"/>
        <v>0.85618004745591159</v>
      </c>
      <c r="R152" s="55">
        <f t="shared" si="1"/>
        <v>3.2721718715157442</v>
      </c>
      <c r="S152" s="55">
        <f t="shared" si="1"/>
        <v>26.773057128053008</v>
      </c>
      <c r="T152" s="55">
        <f t="shared" si="1"/>
        <v>5.5551792414348373</v>
      </c>
      <c r="U152" s="55">
        <f t="shared" si="1"/>
        <v>2.0580757702145287</v>
      </c>
      <c r="V152" s="55">
        <f t="shared" si="1"/>
        <v>41.905956993101675</v>
      </c>
      <c r="W152" s="55">
        <f t="shared" si="1"/>
        <v>35.433892897888327</v>
      </c>
      <c r="X152" s="55">
        <f t="shared" si="1"/>
        <v>2.4964797717664475</v>
      </c>
      <c r="Y152" s="55">
        <f t="shared" si="1"/>
        <v>2.1961090550421671</v>
      </c>
      <c r="Z152" s="55">
        <f t="shared" si="1"/>
        <v>0.98162005415248887</v>
      </c>
      <c r="AA152" s="55">
        <f t="shared" si="1"/>
        <v>1.264824426417626</v>
      </c>
      <c r="AB152" s="55">
        <f t="shared" si="1"/>
        <v>6.939033305996289</v>
      </c>
      <c r="AC152" s="55">
        <f t="shared" si="1"/>
        <v>2.2404825490553995</v>
      </c>
      <c r="AD152" s="55">
        <f t="shared" si="1"/>
        <v>0.42944027851052974</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143.91179510682548</v>
      </c>
      <c r="F154" s="55">
        <f>F141 + F153 - IF(OR($B$6=2005,$B$6&gt;=2020),SUM(F99:F122),0) + IF(AND(OR($B$4="AT",$B$4="BE",$B$4="CH",$B$4="GB",$B$4="IE",$B$4="LT",$B$4="LU",$B$4="NL"),SUM(F143:F149)&gt;0),SUM(F143:F149)-SUM(F27:F33),0)</f>
        <v>88.793421181879395</v>
      </c>
      <c r="G154" s="55">
        <f>G141 + G153 + IF(AND(OR($B$4="AT",$B$4="BE",$B$4="CH",$B$4="GB",$B$4="IE",$B$4="LT",$B$4="LU",$B$4="NL"),SUM(G143:G149)&gt;0),SUM(G143:G149)-SUM(G27:G33),0)</f>
        <v>39.639883350075259</v>
      </c>
      <c r="H154" s="55">
        <f t="shared" ref="H154:AD154" si="2">H141 + H153 + IF(AND(OR($B$4="AT",$B$4="BE",$B$4="CH",$B$4="GB",$B$4="IE",$B$4="LT",$B$4="LU",$B$4="NL"),SUM(H143:H149)&gt;0),SUM(H143:H149)-SUM(H27:H33),0)</f>
        <v>45.151469022357432</v>
      </c>
      <c r="I154" s="55">
        <f t="shared" si="2"/>
        <v>18.136465918544562</v>
      </c>
      <c r="J154" s="55">
        <f t="shared" si="2"/>
        <v>22.753064117104994</v>
      </c>
      <c r="K154" s="55">
        <f t="shared" si="2"/>
        <v>33.694675781795056</v>
      </c>
      <c r="L154" s="55">
        <f t="shared" si="2"/>
        <v>4.0502350466765664</v>
      </c>
      <c r="M154" s="55">
        <f t="shared" si="2"/>
        <v>308.13212990779056</v>
      </c>
      <c r="N154" s="55">
        <f t="shared" si="2"/>
        <v>20.218143249675812</v>
      </c>
      <c r="O154" s="55">
        <f t="shared" si="2"/>
        <v>0.89056201907147292</v>
      </c>
      <c r="P154" s="55">
        <f t="shared" si="2"/>
        <v>0.63668286564434506</v>
      </c>
      <c r="Q154" s="55">
        <f t="shared" si="2"/>
        <v>0.85618004745591159</v>
      </c>
      <c r="R154" s="55">
        <f t="shared" si="2"/>
        <v>3.2721718715157442</v>
      </c>
      <c r="S154" s="55">
        <f t="shared" si="2"/>
        <v>26.773057128053008</v>
      </c>
      <c r="T154" s="55">
        <f t="shared" si="2"/>
        <v>5.5551792414348373</v>
      </c>
      <c r="U154" s="55">
        <f t="shared" si="2"/>
        <v>2.0580757702145287</v>
      </c>
      <c r="V154" s="55">
        <f t="shared" si="2"/>
        <v>41.905956993101675</v>
      </c>
      <c r="W154" s="55">
        <f t="shared" si="2"/>
        <v>35.433892897888327</v>
      </c>
      <c r="X154" s="55">
        <f t="shared" si="2"/>
        <v>2.4964797717664475</v>
      </c>
      <c r="Y154" s="55">
        <f t="shared" si="2"/>
        <v>2.1961090550421671</v>
      </c>
      <c r="Z154" s="55">
        <f t="shared" si="2"/>
        <v>0.98162005415248887</v>
      </c>
      <c r="AA154" s="55">
        <f t="shared" si="2"/>
        <v>1.264824426417626</v>
      </c>
      <c r="AB154" s="55">
        <f t="shared" si="2"/>
        <v>6.939033305996289</v>
      </c>
      <c r="AC154" s="55">
        <f t="shared" si="2"/>
        <v>2.2404825490553995</v>
      </c>
      <c r="AD154" s="55">
        <f t="shared" si="2"/>
        <v>0.42944027851052974</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11.577514602547501</v>
      </c>
      <c r="F157" s="55">
        <v>0.17275315044751299</v>
      </c>
      <c r="G157" s="55">
        <v>0.685913789830774</v>
      </c>
      <c r="H157" s="55" t="s">
        <v>420</v>
      </c>
      <c r="I157" s="55">
        <v>0.118475483416753</v>
      </c>
      <c r="J157" s="55">
        <v>0.118475483416753</v>
      </c>
      <c r="K157" s="55">
        <v>0.118475483416753</v>
      </c>
      <c r="L157" s="55">
        <v>8.8856612562564496E-2</v>
      </c>
      <c r="M157" s="55">
        <v>1.6286498376098799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2.3456846379769698E-2</v>
      </c>
      <c r="F158" s="55">
        <v>5.8636035836805303E-3</v>
      </c>
      <c r="G158" s="55">
        <v>1.6585505719295399E-3</v>
      </c>
      <c r="H158" s="55" t="s">
        <v>420</v>
      </c>
      <c r="I158" s="55">
        <v>1.8692140265431001E-4</v>
      </c>
      <c r="J158" s="55">
        <v>1.8692140265431001E-4</v>
      </c>
      <c r="K158" s="55">
        <v>1.8692140265431001E-4</v>
      </c>
      <c r="L158" s="55">
        <v>1.4019105199073299E-4</v>
      </c>
      <c r="M158" s="55">
        <v>0.35081643056545098</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19.069888063945289</v>
      </c>
      <c r="F159" s="55">
        <v>0.74685655931581751</v>
      </c>
      <c r="G159" s="55">
        <v>3.8472806856798192</v>
      </c>
      <c r="H159" s="55">
        <v>2.7646131734945529E-3</v>
      </c>
      <c r="I159" s="55">
        <v>0.67919537167153421</v>
      </c>
      <c r="J159" s="55">
        <v>0.71692844787550847</v>
      </c>
      <c r="K159" s="55">
        <v>0.75466152407948273</v>
      </c>
      <c r="L159" s="55">
        <v>0.13690101422693915</v>
      </c>
      <c r="M159" s="55">
        <v>4.4685312953874998</v>
      </c>
      <c r="N159" s="55">
        <v>4.2798708128321088E-2</v>
      </c>
      <c r="O159" s="55">
        <v>5.6254511262813795E-3</v>
      </c>
      <c r="P159" s="55">
        <v>1.063471155656856E-2</v>
      </c>
      <c r="Q159" s="55">
        <v>7.5222566602121108E-2</v>
      </c>
      <c r="R159" s="55" t="s">
        <v>420</v>
      </c>
      <c r="S159" s="55">
        <v>7.5222566602121108E-2</v>
      </c>
      <c r="T159" s="55">
        <v>4.0478619116485657</v>
      </c>
      <c r="U159" s="55">
        <v>8.5597416256642078E-2</v>
      </c>
      <c r="V159" s="55">
        <v>0.20053773750711554</v>
      </c>
      <c r="W159" s="55" t="s">
        <v>420</v>
      </c>
      <c r="X159" s="55">
        <v>8.3825780186728809E-3</v>
      </c>
      <c r="Y159" s="55">
        <v>8.0063772822821008E-3</v>
      </c>
      <c r="Z159" s="55">
        <v>3.2760396170353795E-3</v>
      </c>
      <c r="AA159" s="55" t="s">
        <v>420</v>
      </c>
      <c r="AB159" s="55">
        <v>1.9664994917990529E-2</v>
      </c>
      <c r="AC159" s="55" t="s">
        <v>422</v>
      </c>
      <c r="AD159" s="55" t="s">
        <v>422</v>
      </c>
      <c r="AE159" s="77"/>
      <c r="AF159" s="55">
        <v>322367.71900000004</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14.536572376247733</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235.41165600521344</v>
      </c>
      <c r="F173" s="14">
        <f t="shared" ref="F173:AD173" si="3">SUM(F14:F140)+SUM(F143:F149)+SUM(F157:F164)</f>
        <v>111.52405832762894</v>
      </c>
      <c r="G173" s="14">
        <f t="shared" si="3"/>
        <v>44.235852148567325</v>
      </c>
      <c r="H173" s="14">
        <f t="shared" si="3"/>
        <v>45.715478487972227</v>
      </c>
      <c r="I173" s="14">
        <f t="shared" si="3"/>
        <v>22.411664498228681</v>
      </c>
      <c r="J173" s="14">
        <f t="shared" si="3"/>
        <v>27.822222985688828</v>
      </c>
      <c r="K173" s="14">
        <f t="shared" si="3"/>
        <v>39.783523864949764</v>
      </c>
      <c r="L173" s="14">
        <f t="shared" si="3"/>
        <v>6.3643554933515381</v>
      </c>
      <c r="M173" s="14">
        <f t="shared" si="3"/>
        <v>361.09651942573373</v>
      </c>
      <c r="N173" s="14">
        <f t="shared" si="3"/>
        <v>21.59137912075791</v>
      </c>
      <c r="O173" s="14">
        <f t="shared" si="3"/>
        <v>0.90384088254739015</v>
      </c>
      <c r="P173" s="14">
        <f t="shared" si="3"/>
        <v>0.67033498444774475</v>
      </c>
      <c r="Q173" s="14">
        <f t="shared" si="3"/>
        <v>0.94741261666891319</v>
      </c>
      <c r="R173" s="14">
        <f t="shared" si="3"/>
        <v>3.7964638369285195</v>
      </c>
      <c r="S173" s="14">
        <f t="shared" si="3"/>
        <v>37.667581181737248</v>
      </c>
      <c r="T173" s="14">
        <f t="shared" si="3"/>
        <v>9.6906292316101599</v>
      </c>
      <c r="U173" s="14">
        <f t="shared" si="3"/>
        <v>2.1571357931545183</v>
      </c>
      <c r="V173" s="14">
        <f t="shared" si="3"/>
        <v>47.049035619096401</v>
      </c>
      <c r="W173" s="14">
        <f t="shared" si="3"/>
        <v>38.16176349788833</v>
      </c>
      <c r="X173" s="14">
        <f t="shared" si="3"/>
        <v>2.5835060512960206</v>
      </c>
      <c r="Y173" s="14">
        <f t="shared" si="3"/>
        <v>2.3168161121960495</v>
      </c>
      <c r="Z173" s="14">
        <f t="shared" si="3"/>
        <v>1.0828496636098244</v>
      </c>
      <c r="AA173" s="14">
        <f t="shared" si="3"/>
        <v>1.3423481422783261</v>
      </c>
      <c r="AB173" s="14">
        <f t="shared" si="3"/>
        <v>7.3255199679977796</v>
      </c>
      <c r="AC173" s="14">
        <f t="shared" si="3"/>
        <v>2.2431592957553996</v>
      </c>
      <c r="AD173" s="14">
        <f t="shared" si="3"/>
        <v>0.42998184791052974</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Blad22"/>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4.66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2011</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2011</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9.393573986992001</v>
      </c>
      <c r="F14" s="16">
        <v>0.28325975501034395</v>
      </c>
      <c r="G14" s="16">
        <v>1.7956118970000003</v>
      </c>
      <c r="H14" s="16">
        <v>2.5821E-2</v>
      </c>
      <c r="I14" s="16">
        <v>0.11475394744195892</v>
      </c>
      <c r="J14" s="16">
        <v>0.13764360488673857</v>
      </c>
      <c r="K14" s="16">
        <v>0.16336619516199813</v>
      </c>
      <c r="L14" s="16">
        <v>5.8414472863026635E-3</v>
      </c>
      <c r="M14" s="16">
        <v>2.6127177660000003</v>
      </c>
      <c r="N14" s="16">
        <v>0.32901739090245802</v>
      </c>
      <c r="O14" s="16">
        <v>3.7954073073906996E-2</v>
      </c>
      <c r="P14" s="16">
        <v>0.20425597715004903</v>
      </c>
      <c r="Q14" s="16">
        <v>7.7965951849226001E-2</v>
      </c>
      <c r="R14" s="16">
        <v>0.25607658524651894</v>
      </c>
      <c r="S14" s="16">
        <v>0.22611874212532201</v>
      </c>
      <c r="T14" s="16">
        <v>8.8181184527266976E-2</v>
      </c>
      <c r="U14" s="16">
        <v>4.4818618488000006E-2</v>
      </c>
      <c r="V14" s="16">
        <v>0.11446018688949998</v>
      </c>
      <c r="W14" s="16">
        <v>1.2353198074899998</v>
      </c>
      <c r="X14" s="16">
        <v>1.3454033358000002E-3</v>
      </c>
      <c r="Y14" s="16">
        <v>3.7025017000000005E-5</v>
      </c>
      <c r="Z14" s="16">
        <v>3.4571392700000005E-5</v>
      </c>
      <c r="AA14" s="16">
        <v>7.3605002800000003E-5</v>
      </c>
      <c r="AB14" s="16">
        <v>1.4906047490000002E-3</v>
      </c>
      <c r="AC14" s="16">
        <v>2.0115086220819998</v>
      </c>
      <c r="AD14" s="16">
        <v>2E-3</v>
      </c>
      <c r="AE14" s="68"/>
      <c r="AF14" s="16">
        <v>954.16708311160005</v>
      </c>
      <c r="AG14" s="16">
        <v>46908.013314566699</v>
      </c>
      <c r="AH14" s="16">
        <v>127320.609561579</v>
      </c>
      <c r="AI14" s="16">
        <v>26107.082917199335</v>
      </c>
      <c r="AJ14" s="16">
        <v>10242.414785749301</v>
      </c>
      <c r="AK14" s="16" t="s">
        <v>422</v>
      </c>
      <c r="AL14" s="23" t="s">
        <v>45</v>
      </c>
    </row>
    <row r="15" spans="1:38" s="1" customFormat="1" ht="26.25" customHeight="1" thickBot="1" x14ac:dyDescent="0.3">
      <c r="A15" s="29" t="s">
        <v>49</v>
      </c>
      <c r="B15" s="29" t="s">
        <v>50</v>
      </c>
      <c r="C15" s="30" t="s">
        <v>51</v>
      </c>
      <c r="D15" s="31"/>
      <c r="E15" s="16">
        <v>3.2071709999999998</v>
      </c>
      <c r="F15" s="16">
        <v>0.35749967235879548</v>
      </c>
      <c r="G15" s="16">
        <v>8.3174849999999996</v>
      </c>
      <c r="H15" s="16">
        <v>4.8209999999999998E-3</v>
      </c>
      <c r="I15" s="16">
        <v>1.1963577033294402E-2</v>
      </c>
      <c r="J15" s="16">
        <v>1.2257877033294399E-2</v>
      </c>
      <c r="K15" s="16">
        <v>1.3760412396959999E-2</v>
      </c>
      <c r="L15" s="16">
        <v>1.108353392330608E-3</v>
      </c>
      <c r="M15" s="16">
        <v>3.664501</v>
      </c>
      <c r="N15" s="16">
        <v>3.4199020555854998E-2</v>
      </c>
      <c r="O15" s="16">
        <v>1.3025202463227E-2</v>
      </c>
      <c r="P15" s="16">
        <v>1.7554808223799998E-3</v>
      </c>
      <c r="Q15" s="16">
        <v>9.444327067176999E-3</v>
      </c>
      <c r="R15" s="16">
        <v>5.9468233824982002E-2</v>
      </c>
      <c r="S15" s="16">
        <v>4.8098351506022E-2</v>
      </c>
      <c r="T15" s="16">
        <v>6.9289672298399996E-2</v>
      </c>
      <c r="U15" s="16">
        <v>7.0382685203260005E-3</v>
      </c>
      <c r="V15" s="16">
        <v>0.472291159865595</v>
      </c>
      <c r="W15" s="16">
        <v>2.18891724E-2</v>
      </c>
      <c r="X15" s="16">
        <v>5.2999999999999999E-2</v>
      </c>
      <c r="Y15" s="16" t="s">
        <v>420</v>
      </c>
      <c r="Z15" s="16" t="s">
        <v>420</v>
      </c>
      <c r="AA15" s="16" t="s">
        <v>420</v>
      </c>
      <c r="AB15" s="16">
        <v>5.2999999999999999E-2</v>
      </c>
      <c r="AC15" s="16" t="s">
        <v>422</v>
      </c>
      <c r="AD15" s="16" t="s">
        <v>422</v>
      </c>
      <c r="AE15" s="68"/>
      <c r="AF15" s="16">
        <v>50018.02256356</v>
      </c>
      <c r="AG15" s="16" t="s">
        <v>422</v>
      </c>
      <c r="AH15" s="16">
        <v>17831.265207600001</v>
      </c>
      <c r="AI15" s="16" t="s">
        <v>422</v>
      </c>
      <c r="AJ15" s="16" t="s">
        <v>422</v>
      </c>
      <c r="AK15" s="16" t="s">
        <v>422</v>
      </c>
      <c r="AL15" s="23" t="s">
        <v>45</v>
      </c>
    </row>
    <row r="16" spans="1:38" s="1" customFormat="1" ht="26.25" customHeight="1" thickBot="1" x14ac:dyDescent="0.3">
      <c r="A16" s="29" t="s">
        <v>49</v>
      </c>
      <c r="B16" s="29" t="s">
        <v>52</v>
      </c>
      <c r="C16" s="30" t="s">
        <v>53</v>
      </c>
      <c r="D16" s="31"/>
      <c r="E16" s="16">
        <v>1.5437369999999999</v>
      </c>
      <c r="F16" s="16" t="s">
        <v>423</v>
      </c>
      <c r="G16" s="16">
        <v>0.11445</v>
      </c>
      <c r="H16" s="16" t="s">
        <v>422</v>
      </c>
      <c r="I16" s="16" t="s">
        <v>423</v>
      </c>
      <c r="J16" s="16" t="s">
        <v>423</v>
      </c>
      <c r="K16" s="16" t="s">
        <v>423</v>
      </c>
      <c r="L16" s="16" t="s">
        <v>423</v>
      </c>
      <c r="M16" s="16">
        <v>0.25699810000000001</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4047.6860000000001</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7.5736006460000005E-2</v>
      </c>
      <c r="F17" s="16">
        <v>1.1279448368079007E-2</v>
      </c>
      <c r="G17" s="16">
        <v>6.3673137603999994E-2</v>
      </c>
      <c r="H17" s="16" t="s">
        <v>420</v>
      </c>
      <c r="I17" s="16">
        <v>1.4392446144930401E-2</v>
      </c>
      <c r="J17" s="16">
        <v>1.4832763543957401E-2</v>
      </c>
      <c r="K17" s="16">
        <v>1.5542730238102299E-2</v>
      </c>
      <c r="L17" s="16">
        <v>1.0548030876281699E-3</v>
      </c>
      <c r="M17" s="16">
        <v>4.6955576050000003E-2</v>
      </c>
      <c r="N17" s="16">
        <v>4.9912394960600003E-4</v>
      </c>
      <c r="O17" s="16">
        <v>1.4628223587600001E-4</v>
      </c>
      <c r="P17" s="16">
        <v>1.799015908866E-3</v>
      </c>
      <c r="Q17" s="16">
        <v>2.3485538935810002E-3</v>
      </c>
      <c r="R17" s="16">
        <v>2.2263370490900001E-4</v>
      </c>
      <c r="S17" s="16">
        <v>4.3124689031000002E-4</v>
      </c>
      <c r="T17" s="16">
        <v>1.2874771460347999E-2</v>
      </c>
      <c r="U17" s="16">
        <v>6.99035084362E-4</v>
      </c>
      <c r="V17" s="16">
        <v>4.536247366299E-3</v>
      </c>
      <c r="W17" s="16">
        <v>7.3750634800000001E-3</v>
      </c>
      <c r="X17" s="16" t="s">
        <v>420</v>
      </c>
      <c r="Y17" s="16" t="s">
        <v>420</v>
      </c>
      <c r="Z17" s="16" t="s">
        <v>420</v>
      </c>
      <c r="AA17" s="16" t="s">
        <v>420</v>
      </c>
      <c r="AB17" s="16" t="s">
        <v>420</v>
      </c>
      <c r="AC17" s="16" t="s">
        <v>422</v>
      </c>
      <c r="AD17" s="16" t="s">
        <v>422</v>
      </c>
      <c r="AE17" s="68"/>
      <c r="AF17" s="16">
        <v>114.70216942650001</v>
      </c>
      <c r="AG17" s="16">
        <v>0</v>
      </c>
      <c r="AH17" s="16">
        <v>6588.7420447479999</v>
      </c>
      <c r="AI17" s="16" t="s">
        <v>422</v>
      </c>
      <c r="AJ17" s="16" t="s">
        <v>422</v>
      </c>
      <c r="AK17" s="16" t="s">
        <v>422</v>
      </c>
      <c r="AL17" s="23" t="s">
        <v>45</v>
      </c>
    </row>
    <row r="18" spans="1:38" s="2" customFormat="1" ht="26.25" customHeight="1" thickBot="1" x14ac:dyDescent="0.3">
      <c r="A18" s="29" t="s">
        <v>49</v>
      </c>
      <c r="B18" s="29" t="s">
        <v>56</v>
      </c>
      <c r="C18" s="30" t="s">
        <v>57</v>
      </c>
      <c r="D18" s="31"/>
      <c r="E18" s="16">
        <v>0.20614176717999996</v>
      </c>
      <c r="F18" s="16">
        <v>1.247025588667661E-2</v>
      </c>
      <c r="G18" s="16">
        <v>1.240695103E-3</v>
      </c>
      <c r="H18" s="16" t="s">
        <v>420</v>
      </c>
      <c r="I18" s="16">
        <v>5.5656908299469503E-2</v>
      </c>
      <c r="J18" s="16">
        <v>6.1586747142749303E-2</v>
      </c>
      <c r="K18" s="16">
        <v>6.8055949843112307E-2</v>
      </c>
      <c r="L18" s="16">
        <v>5.5735172434041103E-3</v>
      </c>
      <c r="M18" s="16">
        <v>0.12770616910000002</v>
      </c>
      <c r="N18" s="16">
        <v>0.121465277246947</v>
      </c>
      <c r="O18" s="16">
        <v>2.2102753035729999E-3</v>
      </c>
      <c r="P18" s="16">
        <v>7.8980351599249998E-3</v>
      </c>
      <c r="Q18" s="16">
        <v>5.5644031270519999E-3</v>
      </c>
      <c r="R18" s="16">
        <v>1.3447670435611001E-2</v>
      </c>
      <c r="S18" s="16">
        <v>1.7807514566689001E-2</v>
      </c>
      <c r="T18" s="16">
        <v>9.7645969077525999E-2</v>
      </c>
      <c r="U18" s="16">
        <v>3.6569884278240001E-3</v>
      </c>
      <c r="V18" s="16">
        <v>0.20000075020557301</v>
      </c>
      <c r="W18" s="16">
        <v>1.4704506209999999E-2</v>
      </c>
      <c r="X18" s="16" t="s">
        <v>420</v>
      </c>
      <c r="Y18" s="16" t="s">
        <v>420</v>
      </c>
      <c r="Z18" s="16" t="s">
        <v>420</v>
      </c>
      <c r="AA18" s="16" t="s">
        <v>420</v>
      </c>
      <c r="AB18" s="16" t="s">
        <v>420</v>
      </c>
      <c r="AC18" s="16" t="s">
        <v>420</v>
      </c>
      <c r="AD18" s="16" t="s">
        <v>422</v>
      </c>
      <c r="AE18" s="68"/>
      <c r="AF18" s="16">
        <v>450.06910759395601</v>
      </c>
      <c r="AG18" s="16">
        <v>890.99300000000005</v>
      </c>
      <c r="AH18" s="16">
        <v>4755.8437718739297</v>
      </c>
      <c r="AI18" s="16" t="s">
        <v>422</v>
      </c>
      <c r="AJ18" s="16">
        <v>67.686000000000007</v>
      </c>
      <c r="AK18" s="16" t="s">
        <v>422</v>
      </c>
      <c r="AL18" s="23" t="s">
        <v>45</v>
      </c>
    </row>
    <row r="19" spans="1:38" s="2" customFormat="1" ht="26.25" customHeight="1" thickBot="1" x14ac:dyDescent="0.3">
      <c r="A19" s="29" t="s">
        <v>49</v>
      </c>
      <c r="B19" s="29" t="s">
        <v>58</v>
      </c>
      <c r="C19" s="30" t="s">
        <v>59</v>
      </c>
      <c r="D19" s="31"/>
      <c r="E19" s="16">
        <v>2.5924417819999999</v>
      </c>
      <c r="F19" s="16">
        <v>0.23411225383804299</v>
      </c>
      <c r="G19" s="16">
        <v>0.9967978515</v>
      </c>
      <c r="H19" s="16" t="s">
        <v>420</v>
      </c>
      <c r="I19" s="16">
        <v>0.22197850067168201</v>
      </c>
      <c r="J19" s="16">
        <v>0.29212075393673897</v>
      </c>
      <c r="K19" s="16">
        <v>0.38845418486247701</v>
      </c>
      <c r="L19" s="16">
        <v>4.6910335345194697E-2</v>
      </c>
      <c r="M19" s="16">
        <v>1.8971453860000003</v>
      </c>
      <c r="N19" s="16">
        <v>0.17846743829310399</v>
      </c>
      <c r="O19" s="16">
        <v>5.8749448797682E-2</v>
      </c>
      <c r="P19" s="16">
        <v>6.3694041369712004E-2</v>
      </c>
      <c r="Q19" s="16">
        <v>9.3830190769321004E-2</v>
      </c>
      <c r="R19" s="16">
        <v>7.1726521848236996E-2</v>
      </c>
      <c r="S19" s="16">
        <v>0.130230433766541</v>
      </c>
      <c r="T19" s="16">
        <v>1.1584168021504799</v>
      </c>
      <c r="U19" s="16">
        <v>0.28187346651731998</v>
      </c>
      <c r="V19" s="16">
        <v>0.30331952566457199</v>
      </c>
      <c r="W19" s="16">
        <v>7.0908754758105597E-2</v>
      </c>
      <c r="X19" s="16" t="s">
        <v>420</v>
      </c>
      <c r="Y19" s="16" t="s">
        <v>420</v>
      </c>
      <c r="Z19" s="16" t="s">
        <v>420</v>
      </c>
      <c r="AA19" s="16" t="s">
        <v>420</v>
      </c>
      <c r="AB19" s="16" t="s">
        <v>420</v>
      </c>
      <c r="AC19" s="16" t="s">
        <v>422</v>
      </c>
      <c r="AD19" s="16" t="s">
        <v>422</v>
      </c>
      <c r="AE19" s="68"/>
      <c r="AF19" s="16">
        <v>3233.42052810834</v>
      </c>
      <c r="AG19" s="16">
        <v>0</v>
      </c>
      <c r="AH19" s="16">
        <v>36162.510565142285</v>
      </c>
      <c r="AI19" s="16">
        <v>168.48779999999999</v>
      </c>
      <c r="AJ19" s="16">
        <v>0</v>
      </c>
      <c r="AK19" s="16" t="s">
        <v>422</v>
      </c>
      <c r="AL19" s="23" t="s">
        <v>45</v>
      </c>
    </row>
    <row r="20" spans="1:38" s="2" customFormat="1" ht="26.25" customHeight="1" thickBot="1" x14ac:dyDescent="0.3">
      <c r="A20" s="29" t="s">
        <v>49</v>
      </c>
      <c r="B20" s="29" t="s">
        <v>60</v>
      </c>
      <c r="C20" s="30" t="s">
        <v>61</v>
      </c>
      <c r="D20" s="31"/>
      <c r="E20" s="16">
        <v>0.59783966671000011</v>
      </c>
      <c r="F20" s="16">
        <v>6.7751897606899106E-2</v>
      </c>
      <c r="G20" s="16">
        <v>0.18828504513000002</v>
      </c>
      <c r="H20" s="16" t="s">
        <v>420</v>
      </c>
      <c r="I20" s="16">
        <v>2.33458090722795E-2</v>
      </c>
      <c r="J20" s="16">
        <v>2.75316021866359E-2</v>
      </c>
      <c r="K20" s="16">
        <v>3.3757546659005197E-2</v>
      </c>
      <c r="L20" s="16">
        <v>2.33617934196175E-3</v>
      </c>
      <c r="M20" s="16">
        <v>5.9897841509999994E-2</v>
      </c>
      <c r="N20" s="16">
        <v>0.28947442619660102</v>
      </c>
      <c r="O20" s="16">
        <v>6.3563830804192006E-2</v>
      </c>
      <c r="P20" s="16">
        <v>1.4064166344054999E-2</v>
      </c>
      <c r="Q20" s="16">
        <v>8.5483607060730001E-3</v>
      </c>
      <c r="R20" s="16">
        <v>0.123349762320672</v>
      </c>
      <c r="S20" s="16">
        <v>5.2394516158116002E-2</v>
      </c>
      <c r="T20" s="16">
        <v>3.9104189648084001E-2</v>
      </c>
      <c r="U20" s="16">
        <v>1.3996501108149E-2</v>
      </c>
      <c r="V20" s="16">
        <v>2.5877054331254201</v>
      </c>
      <c r="W20" s="16">
        <v>0.303052130003237</v>
      </c>
      <c r="X20" s="16" t="s">
        <v>420</v>
      </c>
      <c r="Y20" s="16" t="s">
        <v>420</v>
      </c>
      <c r="Z20" s="16" t="s">
        <v>420</v>
      </c>
      <c r="AA20" s="16" t="s">
        <v>420</v>
      </c>
      <c r="AB20" s="16" t="s">
        <v>420</v>
      </c>
      <c r="AC20" s="16" t="s">
        <v>422</v>
      </c>
      <c r="AD20" s="16" t="s">
        <v>422</v>
      </c>
      <c r="AE20" s="68"/>
      <c r="AF20" s="16">
        <v>272.82031244174732</v>
      </c>
      <c r="AG20" s="16">
        <v>1194.693</v>
      </c>
      <c r="AH20" s="16">
        <v>1396.3991447192</v>
      </c>
      <c r="AI20" s="16">
        <v>4723.2629464936072</v>
      </c>
      <c r="AJ20" s="16">
        <v>1205.6400535063899</v>
      </c>
      <c r="AK20" s="16" t="s">
        <v>422</v>
      </c>
      <c r="AL20" s="23" t="s">
        <v>45</v>
      </c>
    </row>
    <row r="21" spans="1:38" s="2" customFormat="1" ht="26.25" customHeight="1" thickBot="1" x14ac:dyDescent="0.3">
      <c r="A21" s="29" t="s">
        <v>49</v>
      </c>
      <c r="B21" s="29" t="s">
        <v>62</v>
      </c>
      <c r="C21" s="30" t="s">
        <v>63</v>
      </c>
      <c r="D21" s="31"/>
      <c r="E21" s="16">
        <v>1.5835746980000001</v>
      </c>
      <c r="F21" s="16">
        <v>6.8357893098901307E-2</v>
      </c>
      <c r="G21" s="16">
        <v>0.95342847610000003</v>
      </c>
      <c r="H21" s="16" t="s">
        <v>420</v>
      </c>
      <c r="I21" s="16">
        <v>6.4374685891796998E-2</v>
      </c>
      <c r="J21" s="16">
        <v>7.5482395606280006E-2</v>
      </c>
      <c r="K21" s="16">
        <v>9.24573842806799E-2</v>
      </c>
      <c r="L21" s="16">
        <v>6.4233925777025204E-3</v>
      </c>
      <c r="M21" s="16">
        <v>1.2788044679999999</v>
      </c>
      <c r="N21" s="16">
        <v>0.194023338835562</v>
      </c>
      <c r="O21" s="16">
        <v>6.8237794376509999E-3</v>
      </c>
      <c r="P21" s="16">
        <v>1.4519608505655E-2</v>
      </c>
      <c r="Q21" s="16">
        <v>1.4239282481984E-2</v>
      </c>
      <c r="R21" s="16">
        <v>2.5538201318258999E-2</v>
      </c>
      <c r="S21" s="16">
        <v>3.3183822704837003E-2</v>
      </c>
      <c r="T21" s="16">
        <v>0.313751478429177</v>
      </c>
      <c r="U21" s="16">
        <v>1.1550586642963E-2</v>
      </c>
      <c r="V21" s="16">
        <v>0.44101467142137402</v>
      </c>
      <c r="W21" s="16">
        <v>3.5754807206656303E-2</v>
      </c>
      <c r="X21" s="16" t="s">
        <v>420</v>
      </c>
      <c r="Y21" s="16" t="s">
        <v>420</v>
      </c>
      <c r="Z21" s="16" t="s">
        <v>420</v>
      </c>
      <c r="AA21" s="16" t="s">
        <v>420</v>
      </c>
      <c r="AB21" s="16" t="s">
        <v>420</v>
      </c>
      <c r="AC21" s="16" t="s">
        <v>422</v>
      </c>
      <c r="AD21" s="16" t="s">
        <v>422</v>
      </c>
      <c r="AE21" s="68"/>
      <c r="AF21" s="16">
        <v>2151.5479984060726</v>
      </c>
      <c r="AG21" s="16">
        <v>1353.1262999999999</v>
      </c>
      <c r="AH21" s="16">
        <v>20396.506008357101</v>
      </c>
      <c r="AI21" s="16">
        <v>479.08274379000005</v>
      </c>
      <c r="AJ21" s="16" t="s">
        <v>422</v>
      </c>
      <c r="AK21" s="16" t="s">
        <v>422</v>
      </c>
      <c r="AL21" s="23" t="s">
        <v>45</v>
      </c>
    </row>
    <row r="22" spans="1:38" s="2" customFormat="1" ht="26.25" customHeight="1" thickBot="1" x14ac:dyDescent="0.3">
      <c r="A22" s="29" t="s">
        <v>49</v>
      </c>
      <c r="B22" s="29" t="s">
        <v>64</v>
      </c>
      <c r="C22" s="30" t="s">
        <v>65</v>
      </c>
      <c r="D22" s="31"/>
      <c r="E22" s="16">
        <v>1.3856437857000001</v>
      </c>
      <c r="F22" s="16">
        <v>2.1874914965272298E-2</v>
      </c>
      <c r="G22" s="16">
        <v>1.5019786219</v>
      </c>
      <c r="H22" s="16" t="s">
        <v>420</v>
      </c>
      <c r="I22" s="16">
        <v>8.37748092511061E-2</v>
      </c>
      <c r="J22" s="16">
        <v>9.5546693454179502E-2</v>
      </c>
      <c r="K22" s="16">
        <v>0.11155772012370101</v>
      </c>
      <c r="L22" s="16">
        <v>8.3345384037376204E-3</v>
      </c>
      <c r="M22" s="16">
        <v>0.45114633219999994</v>
      </c>
      <c r="N22" s="16">
        <v>0.21265964195491899</v>
      </c>
      <c r="O22" s="16">
        <v>3.1940120554989999E-3</v>
      </c>
      <c r="P22" s="16">
        <v>1.3536949314533E-2</v>
      </c>
      <c r="Q22" s="16">
        <v>7.6365460613700004E-3</v>
      </c>
      <c r="R22" s="16">
        <v>2.1673348174499001E-2</v>
      </c>
      <c r="S22" s="16">
        <v>2.8334773445126998E-2</v>
      </c>
      <c r="T22" s="16">
        <v>2.088200794075E-2</v>
      </c>
      <c r="U22" s="16">
        <v>4.6672521135559999E-3</v>
      </c>
      <c r="V22" s="16">
        <v>0.316300253190612</v>
      </c>
      <c r="W22" s="16">
        <v>7.2384907484075297E-3</v>
      </c>
      <c r="X22" s="16" t="s">
        <v>420</v>
      </c>
      <c r="Y22" s="16" t="s">
        <v>420</v>
      </c>
      <c r="Z22" s="16" t="s">
        <v>420</v>
      </c>
      <c r="AA22" s="16" t="s">
        <v>420</v>
      </c>
      <c r="AB22" s="16" t="s">
        <v>420</v>
      </c>
      <c r="AC22" s="16" t="s">
        <v>422</v>
      </c>
      <c r="AD22" s="16" t="s">
        <v>422</v>
      </c>
      <c r="AE22" s="68"/>
      <c r="AF22" s="16">
        <v>1406.7632960808151</v>
      </c>
      <c r="AG22" s="16">
        <v>503.11411039999996</v>
      </c>
      <c r="AH22" s="16">
        <v>8526.2762551947999</v>
      </c>
      <c r="AI22" s="16">
        <v>0</v>
      </c>
      <c r="AJ22" s="16">
        <v>1076.0059310000001</v>
      </c>
      <c r="AK22" s="16" t="s">
        <v>422</v>
      </c>
      <c r="AL22" s="23" t="s">
        <v>45</v>
      </c>
    </row>
    <row r="23" spans="1:38" s="2" customFormat="1" ht="26.25" customHeight="1" thickBot="1" x14ac:dyDescent="0.3">
      <c r="A23" s="29" t="s">
        <v>66</v>
      </c>
      <c r="B23" s="29" t="s">
        <v>387</v>
      </c>
      <c r="C23" s="30" t="s">
        <v>383</v>
      </c>
      <c r="D23" s="47"/>
      <c r="E23" s="16">
        <v>1.74820453</v>
      </c>
      <c r="F23" s="16">
        <v>0.81048149999999997</v>
      </c>
      <c r="G23" s="16">
        <v>1.4355698428E-3</v>
      </c>
      <c r="H23" s="16">
        <v>7.3494780310000003E-4</v>
      </c>
      <c r="I23" s="16">
        <v>0.11244301</v>
      </c>
      <c r="J23" s="16">
        <v>0.17919149000000001</v>
      </c>
      <c r="K23" s="16">
        <v>0.73557375999999997</v>
      </c>
      <c r="L23" s="16">
        <v>7.877866E-2</v>
      </c>
      <c r="M23" s="16">
        <v>2.8620335599999995</v>
      </c>
      <c r="N23" s="16">
        <v>5.3170000000000001E-5</v>
      </c>
      <c r="O23" s="16">
        <v>1.6097746342E-3</v>
      </c>
      <c r="P23" s="16" t="s">
        <v>420</v>
      </c>
      <c r="Q23" s="16" t="s">
        <v>420</v>
      </c>
      <c r="R23" s="16">
        <v>4.7452650489999996E-3</v>
      </c>
      <c r="S23" s="16">
        <v>0.21804254797</v>
      </c>
      <c r="T23" s="16">
        <v>6.5692133119999996E-3</v>
      </c>
      <c r="U23" s="16">
        <v>8.5604723420000008E-4</v>
      </c>
      <c r="V23" s="16">
        <v>0.12968567342000001</v>
      </c>
      <c r="W23" s="16" t="s">
        <v>420</v>
      </c>
      <c r="X23" s="16">
        <v>2.7143023817000002E-3</v>
      </c>
      <c r="Y23" s="16">
        <v>4.4390544489999999E-3</v>
      </c>
      <c r="Z23" s="16" t="s">
        <v>420</v>
      </c>
      <c r="AA23" s="16" t="s">
        <v>420</v>
      </c>
      <c r="AB23" s="16">
        <v>7.1533568306999997E-3</v>
      </c>
      <c r="AC23" s="16" t="s">
        <v>422</v>
      </c>
      <c r="AD23" s="16" t="s">
        <v>422</v>
      </c>
      <c r="AE23" s="68"/>
      <c r="AF23" s="16">
        <v>4071.5656980309022</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1.5895666598000007</v>
      </c>
      <c r="F24" s="16">
        <v>8.6129396050898602E-2</v>
      </c>
      <c r="G24" s="16">
        <v>0.33574496051000002</v>
      </c>
      <c r="H24" s="16" t="s">
        <v>420</v>
      </c>
      <c r="I24" s="16">
        <v>0.24207669620481892</v>
      </c>
      <c r="J24" s="16">
        <v>0.25668455493576209</v>
      </c>
      <c r="K24" s="16">
        <v>0.28286772968156682</v>
      </c>
      <c r="L24" s="16">
        <v>2.4579839324461394E-2</v>
      </c>
      <c r="M24" s="16">
        <v>1.3241988104000002</v>
      </c>
      <c r="N24" s="16">
        <v>0.10681811858213799</v>
      </c>
      <c r="O24" s="16">
        <v>4.2268900289166002E-2</v>
      </c>
      <c r="P24" s="16">
        <v>8.6397833003690003E-3</v>
      </c>
      <c r="Q24" s="16">
        <v>1.0920595532613001E-2</v>
      </c>
      <c r="R24" s="16">
        <v>7.3561863626550997E-2</v>
      </c>
      <c r="S24" s="16">
        <v>2.9493373481378999E-2</v>
      </c>
      <c r="T24" s="16">
        <v>0.16245159599134501</v>
      </c>
      <c r="U24" s="16">
        <v>2.0306322494607999E-2</v>
      </c>
      <c r="V24" s="16">
        <v>1.57245849217385</v>
      </c>
      <c r="W24" s="16">
        <v>7.5126078374420896E-2</v>
      </c>
      <c r="X24" s="16" t="s">
        <v>420</v>
      </c>
      <c r="Y24" s="16" t="s">
        <v>420</v>
      </c>
      <c r="Z24" s="16" t="s">
        <v>420</v>
      </c>
      <c r="AA24" s="16" t="s">
        <v>420</v>
      </c>
      <c r="AB24" s="16" t="s">
        <v>420</v>
      </c>
      <c r="AC24" s="16" t="s">
        <v>422</v>
      </c>
      <c r="AD24" s="16" t="s">
        <v>422</v>
      </c>
      <c r="AE24" s="68"/>
      <c r="AF24" s="16">
        <v>4930.5923248976151</v>
      </c>
      <c r="AG24" s="16">
        <v>112.30689999999998</v>
      </c>
      <c r="AH24" s="16">
        <v>21859.019866506103</v>
      </c>
      <c r="AI24" s="16">
        <v>2948.1534189979993</v>
      </c>
      <c r="AJ24" s="16">
        <v>968.18999999999994</v>
      </c>
      <c r="AK24" s="16" t="s">
        <v>422</v>
      </c>
      <c r="AL24" s="23" t="s">
        <v>45</v>
      </c>
    </row>
    <row r="25" spans="1:38" s="2" customFormat="1" ht="26.25" customHeight="1" thickBot="1" x14ac:dyDescent="0.3">
      <c r="A25" s="29" t="s">
        <v>69</v>
      </c>
      <c r="B25" s="29" t="s">
        <v>70</v>
      </c>
      <c r="C25" s="30" t="s">
        <v>71</v>
      </c>
      <c r="D25" s="31"/>
      <c r="E25" s="16">
        <v>1.122730375266604</v>
      </c>
      <c r="F25" s="16">
        <v>9.2762512980096357E-2</v>
      </c>
      <c r="G25" s="16">
        <v>7.0733108644718101E-2</v>
      </c>
      <c r="H25" s="16" t="s">
        <v>420</v>
      </c>
      <c r="I25" s="16">
        <v>9.0411539691039669E-3</v>
      </c>
      <c r="J25" s="16">
        <v>1.2189755188146387E-2</v>
      </c>
      <c r="K25" s="16">
        <v>1.9536491365912068E-2</v>
      </c>
      <c r="L25" s="16">
        <v>6.78086547682797E-3</v>
      </c>
      <c r="M25" s="16">
        <v>0.85914013611366713</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44178.966567125681</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8.1933992243508804E-3</v>
      </c>
      <c r="F26" s="16">
        <v>1.1688891115982951E-2</v>
      </c>
      <c r="G26" s="16">
        <v>9.3068565404422199E-4</v>
      </c>
      <c r="H26" s="16" t="s">
        <v>420</v>
      </c>
      <c r="I26" s="16">
        <v>1.4866026346751739E-4</v>
      </c>
      <c r="J26" s="16">
        <v>1.4866026346751739E-4</v>
      </c>
      <c r="K26" s="16">
        <v>1.4866026346751739E-4</v>
      </c>
      <c r="L26" s="16">
        <v>1.1149519826579501E-4</v>
      </c>
      <c r="M26" s="16">
        <v>0.3509738402841841</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129.30149758885082</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27.666874269995521</v>
      </c>
      <c r="F27" s="16">
        <v>2.7148815243596198</v>
      </c>
      <c r="G27" s="16">
        <v>3.6933673542636748E-2</v>
      </c>
      <c r="H27" s="16">
        <v>0.57438219286688075</v>
      </c>
      <c r="I27" s="16">
        <v>1.3595588670896241</v>
      </c>
      <c r="J27" s="16">
        <v>1.3595588670896241</v>
      </c>
      <c r="K27" s="16">
        <v>1.3595588670896241</v>
      </c>
      <c r="L27" s="16">
        <v>1.1185659479207473</v>
      </c>
      <c r="M27" s="16">
        <v>26.478903170298505</v>
      </c>
      <c r="N27" s="16">
        <v>1.9608708901757079E-3</v>
      </c>
      <c r="O27" s="16">
        <v>2.199710915105781E-4</v>
      </c>
      <c r="P27" s="16">
        <v>1.5853184921056522E-2</v>
      </c>
      <c r="Q27" s="16">
        <v>3.8023217678863824E-4</v>
      </c>
      <c r="R27" s="16">
        <v>2.0855413830390777E-2</v>
      </c>
      <c r="S27" s="16">
        <v>1.41497732916551E-2</v>
      </c>
      <c r="T27" s="16">
        <v>1.775534459530082E-3</v>
      </c>
      <c r="U27" s="16">
        <v>3.2052217055612001E-4</v>
      </c>
      <c r="V27" s="16">
        <v>5.590269051312606E-2</v>
      </c>
      <c r="W27" s="16">
        <v>2.0514735000000002</v>
      </c>
      <c r="X27" s="16">
        <v>7.1445695295999992E-2</v>
      </c>
      <c r="Y27" s="16">
        <v>8.018289906840001E-2</v>
      </c>
      <c r="Z27" s="16">
        <v>6.2551742497800003E-2</v>
      </c>
      <c r="AA27" s="16">
        <v>6.7706408652500008E-2</v>
      </c>
      <c r="AB27" s="16">
        <v>0.2818867455147</v>
      </c>
      <c r="AC27" s="16">
        <v>2.0514735E-3</v>
      </c>
      <c r="AD27" s="16">
        <v>4.1052679999999998E-4</v>
      </c>
      <c r="AE27" s="68"/>
      <c r="AF27" s="16">
        <v>117902.6646049056</v>
      </c>
      <c r="AG27" s="16" t="s">
        <v>422</v>
      </c>
      <c r="AH27" s="16">
        <v>5.9631866421000002</v>
      </c>
      <c r="AI27" s="16">
        <v>5108.6252771726004</v>
      </c>
      <c r="AJ27" s="16">
        <v>0</v>
      </c>
      <c r="AK27" s="16" t="s">
        <v>422</v>
      </c>
      <c r="AL27" s="23" t="s">
        <v>45</v>
      </c>
    </row>
    <row r="28" spans="1:38" s="2" customFormat="1" ht="26.25" customHeight="1" thickBot="1" x14ac:dyDescent="0.3">
      <c r="A28" s="29" t="s">
        <v>74</v>
      </c>
      <c r="B28" s="29" t="s">
        <v>77</v>
      </c>
      <c r="C28" s="30" t="s">
        <v>78</v>
      </c>
      <c r="D28" s="31"/>
      <c r="E28" s="16">
        <v>7.5274488413227036</v>
      </c>
      <c r="F28" s="16">
        <v>0.57216731297708556</v>
      </c>
      <c r="G28" s="16">
        <v>8.4416355029095762E-3</v>
      </c>
      <c r="H28" s="16">
        <v>1.6700257743307214E-2</v>
      </c>
      <c r="I28" s="16">
        <v>0.52300667712085958</v>
      </c>
      <c r="J28" s="16">
        <v>0.52300667712085958</v>
      </c>
      <c r="K28" s="16">
        <v>0.52300667712085958</v>
      </c>
      <c r="L28" s="16">
        <v>0.43021040676310035</v>
      </c>
      <c r="M28" s="16">
        <v>4.6992953229191814</v>
      </c>
      <c r="N28" s="16">
        <v>2.8933645166006461E-4</v>
      </c>
      <c r="O28" s="16">
        <v>2.9538896056819782E-5</v>
      </c>
      <c r="P28" s="16">
        <v>2.9419820786437349E-3</v>
      </c>
      <c r="Q28" s="16">
        <v>5.7564664886606248E-5</v>
      </c>
      <c r="R28" s="16">
        <v>4.6024760877711422E-3</v>
      </c>
      <c r="S28" s="16">
        <v>3.0905318679303635E-3</v>
      </c>
      <c r="T28" s="16">
        <v>1.4085249263277836E-4</v>
      </c>
      <c r="U28" s="16">
        <v>5.6051537659572987E-5</v>
      </c>
      <c r="V28" s="16">
        <v>1.0043882961912139E-2</v>
      </c>
      <c r="W28" s="16">
        <v>0.41753770000000001</v>
      </c>
      <c r="X28" s="16">
        <v>1.2678952860900001E-2</v>
      </c>
      <c r="Y28" s="16">
        <v>1.4215302981700002E-2</v>
      </c>
      <c r="Z28" s="16">
        <v>1.11429167929E-2</v>
      </c>
      <c r="AA28" s="16">
        <v>1.18305846407E-2</v>
      </c>
      <c r="AB28" s="16">
        <v>4.9867757276199999E-2</v>
      </c>
      <c r="AC28" s="16">
        <v>4.1753690000000002E-4</v>
      </c>
      <c r="AD28" s="16">
        <v>8.3946899999999994E-5</v>
      </c>
      <c r="AE28" s="68"/>
      <c r="AF28" s="16">
        <v>24256.426353886101</v>
      </c>
      <c r="AG28" s="16" t="s">
        <v>422</v>
      </c>
      <c r="AH28" s="16" t="s">
        <v>420</v>
      </c>
      <c r="AI28" s="16">
        <v>1047.2302972919999</v>
      </c>
      <c r="AJ28" s="16" t="s">
        <v>422</v>
      </c>
      <c r="AK28" s="16" t="s">
        <v>422</v>
      </c>
      <c r="AL28" s="23" t="s">
        <v>45</v>
      </c>
    </row>
    <row r="29" spans="1:38" s="2" customFormat="1" ht="26.25" customHeight="1" thickBot="1" x14ac:dyDescent="0.3">
      <c r="A29" s="29" t="s">
        <v>74</v>
      </c>
      <c r="B29" s="29" t="s">
        <v>79</v>
      </c>
      <c r="C29" s="30" t="s">
        <v>80</v>
      </c>
      <c r="D29" s="31"/>
      <c r="E29" s="16">
        <v>29.463107617016817</v>
      </c>
      <c r="F29" s="16">
        <v>0.79309679406014433</v>
      </c>
      <c r="G29" s="16">
        <v>2.0821936946199115E-2</v>
      </c>
      <c r="H29" s="16">
        <v>3.6042019745434396E-2</v>
      </c>
      <c r="I29" s="16">
        <v>0.5424277644067329</v>
      </c>
      <c r="J29" s="16">
        <v>0.5424277644067329</v>
      </c>
      <c r="K29" s="16">
        <v>0.5424277644067329</v>
      </c>
      <c r="L29" s="16">
        <v>0.37463127744739161</v>
      </c>
      <c r="M29" s="16">
        <v>8.6337798340952023</v>
      </c>
      <c r="N29" s="16">
        <v>6.6486139834758126E-4</v>
      </c>
      <c r="O29" s="16">
        <v>6.6487624761633326E-5</v>
      </c>
      <c r="P29" s="16">
        <v>7.047224185084619E-3</v>
      </c>
      <c r="Q29" s="16">
        <v>1.3297153720607857E-4</v>
      </c>
      <c r="R29" s="16">
        <v>1.1301867897616568E-2</v>
      </c>
      <c r="S29" s="16">
        <v>7.5789098687807808E-3</v>
      </c>
      <c r="T29" s="16">
        <v>2.660061838043546E-4</v>
      </c>
      <c r="U29" s="16">
        <v>1.3296782488889049E-4</v>
      </c>
      <c r="V29" s="16">
        <v>2.393409711048464E-2</v>
      </c>
      <c r="W29" s="16">
        <v>0.30939039999999995</v>
      </c>
      <c r="X29" s="16">
        <v>5.4898114421999995E-3</v>
      </c>
      <c r="Y29" s="16">
        <v>3.3243858176099997E-2</v>
      </c>
      <c r="Z29" s="16">
        <v>3.7147724090300004E-2</v>
      </c>
      <c r="AA29" s="16">
        <v>8.5397066874000008E-3</v>
      </c>
      <c r="AB29" s="16">
        <v>8.4421100396000009E-2</v>
      </c>
      <c r="AC29" s="16">
        <v>2.378619E-4</v>
      </c>
      <c r="AD29" s="16">
        <v>4.8463600000000001E-5</v>
      </c>
      <c r="AE29" s="68"/>
      <c r="AF29" s="16">
        <v>59089.628283435799</v>
      </c>
      <c r="AG29" s="16" t="s">
        <v>422</v>
      </c>
      <c r="AH29" s="16">
        <v>0</v>
      </c>
      <c r="AI29" s="16">
        <v>2546.1327104174002</v>
      </c>
      <c r="AJ29" s="16">
        <v>0</v>
      </c>
      <c r="AK29" s="16" t="s">
        <v>422</v>
      </c>
      <c r="AL29" s="23" t="s">
        <v>45</v>
      </c>
    </row>
    <row r="30" spans="1:38" s="2" customFormat="1" ht="26.25" customHeight="1" thickBot="1" x14ac:dyDescent="0.3">
      <c r="A30" s="29" t="s">
        <v>74</v>
      </c>
      <c r="B30" s="29" t="s">
        <v>81</v>
      </c>
      <c r="C30" s="30" t="s">
        <v>82</v>
      </c>
      <c r="D30" s="31"/>
      <c r="E30" s="16">
        <v>0.22524885725999697</v>
      </c>
      <c r="F30" s="16">
        <v>1.5333391622740811</v>
      </c>
      <c r="G30" s="16">
        <v>3.0692835260708935E-4</v>
      </c>
      <c r="H30" s="16">
        <v>1.9798322118196841E-3</v>
      </c>
      <c r="I30" s="16">
        <v>2.5910315692123379E-2</v>
      </c>
      <c r="J30" s="16">
        <v>2.5910315692123379E-2</v>
      </c>
      <c r="K30" s="16">
        <v>2.5910315692123379E-2</v>
      </c>
      <c r="L30" s="16">
        <v>4.7159653264986145E-3</v>
      </c>
      <c r="M30" s="16">
        <v>8.052212187606818</v>
      </c>
      <c r="N30" s="16">
        <v>6.1083039014535402E-5</v>
      </c>
      <c r="O30" s="16">
        <v>9.9409819198443498E-4</v>
      </c>
      <c r="P30" s="16">
        <v>2.9305055615470562E-4</v>
      </c>
      <c r="Q30" s="16">
        <v>1.0105191591541569E-5</v>
      </c>
      <c r="R30" s="16">
        <v>4.3695201711700538E-3</v>
      </c>
      <c r="S30" s="16">
        <v>0.16860929000656555</v>
      </c>
      <c r="T30" s="16">
        <v>6.9825071199973157E-3</v>
      </c>
      <c r="U30" s="16">
        <v>9.8976765953886462E-4</v>
      </c>
      <c r="V30" s="16">
        <v>9.859185642486154E-2</v>
      </c>
      <c r="W30" s="16">
        <v>1.9073100000000003E-2</v>
      </c>
      <c r="X30" s="16">
        <v>3.0946915670000002E-4</v>
      </c>
      <c r="Y30" s="16">
        <v>4.1037077440000003E-4</v>
      </c>
      <c r="Z30" s="16">
        <v>2.3497422609999999E-4</v>
      </c>
      <c r="AA30" s="16">
        <v>4.5859788180000003E-4</v>
      </c>
      <c r="AB30" s="16">
        <v>1.413412039E-3</v>
      </c>
      <c r="AC30" s="16">
        <v>1.9073299999999999E-5</v>
      </c>
      <c r="AD30" s="16">
        <v>8.4261000000000005E-6</v>
      </c>
      <c r="AE30" s="68"/>
      <c r="AF30" s="16">
        <v>1547.2949596888</v>
      </c>
      <c r="AG30" s="16" t="s">
        <v>422</v>
      </c>
      <c r="AH30" s="16" t="s">
        <v>420</v>
      </c>
      <c r="AI30" s="16">
        <v>69.417826269900004</v>
      </c>
      <c r="AJ30" s="16" t="s">
        <v>422</v>
      </c>
      <c r="AK30" s="16" t="s">
        <v>422</v>
      </c>
      <c r="AL30" s="23" t="s">
        <v>45</v>
      </c>
    </row>
    <row r="31" spans="1:38" s="2" customFormat="1" ht="26.25" customHeight="1" thickBot="1" x14ac:dyDescent="0.35">
      <c r="A31" s="29" t="s">
        <v>74</v>
      </c>
      <c r="B31" s="29" t="s">
        <v>83</v>
      </c>
      <c r="C31" s="30" t="s">
        <v>84</v>
      </c>
      <c r="D31" s="31"/>
      <c r="E31" s="16" t="s">
        <v>422</v>
      </c>
      <c r="F31" s="16">
        <v>1.7998615733329224</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83.514368941739846</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0.69261398135633923</v>
      </c>
      <c r="J32" s="16">
        <v>1.2448087175671045</v>
      </c>
      <c r="K32" s="16">
        <v>1.6922160723109336</v>
      </c>
      <c r="L32" s="16">
        <v>7.6082705304705692E-2</v>
      </c>
      <c r="M32" s="16" t="s">
        <v>422</v>
      </c>
      <c r="N32" s="16">
        <v>1.5105141721232214</v>
      </c>
      <c r="O32" s="16">
        <v>7.4239542625545267E-3</v>
      </c>
      <c r="P32" s="16">
        <v>0</v>
      </c>
      <c r="Q32" s="16">
        <v>1.763442954985742E-2</v>
      </c>
      <c r="R32" s="16">
        <v>0.55516097591849012</v>
      </c>
      <c r="S32" s="16">
        <v>12.117330573380608</v>
      </c>
      <c r="T32" s="16">
        <v>9.0681555006305981E-2</v>
      </c>
      <c r="U32" s="16">
        <v>1.3852279627126759E-2</v>
      </c>
      <c r="V32" s="16">
        <v>5.441405689907155</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65384.017022516702</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0.36242636921556481</v>
      </c>
      <c r="J33" s="16">
        <v>0.67115994299178661</v>
      </c>
      <c r="K33" s="16">
        <v>1.3423198859835732</v>
      </c>
      <c r="L33" s="16">
        <v>1.4228590791425874E-2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65384.017022516702</v>
      </c>
      <c r="AL33" s="23" t="s">
        <v>407</v>
      </c>
    </row>
    <row r="34" spans="1:38" s="2" customFormat="1" ht="26.25" customHeight="1" thickBot="1" x14ac:dyDescent="0.3">
      <c r="A34" s="29" t="s">
        <v>66</v>
      </c>
      <c r="B34" s="29" t="s">
        <v>89</v>
      </c>
      <c r="C34" s="30" t="s">
        <v>90</v>
      </c>
      <c r="D34" s="31"/>
      <c r="E34" s="16">
        <v>1.0294021476999999</v>
      </c>
      <c r="F34" s="16">
        <v>5.6232060352999998E-2</v>
      </c>
      <c r="G34" s="16">
        <v>4.2536292399999998E-4</v>
      </c>
      <c r="H34" s="16">
        <v>2.1268146199999999E-4</v>
      </c>
      <c r="I34" s="16">
        <v>0.22111195911189771</v>
      </c>
      <c r="J34" s="16">
        <v>0.34149820492264604</v>
      </c>
      <c r="K34" s="16">
        <v>0.7939012093931318</v>
      </c>
      <c r="L34" s="16">
        <v>1.1731665878869996E-2</v>
      </c>
      <c r="M34" s="16">
        <v>0.339863840478</v>
      </c>
      <c r="N34" s="16">
        <v>0.143777777777778</v>
      </c>
      <c r="O34" s="16">
        <v>2.1268141999999999E-4</v>
      </c>
      <c r="P34" s="16" t="s">
        <v>420</v>
      </c>
      <c r="Q34" s="16" t="s">
        <v>420</v>
      </c>
      <c r="R34" s="16">
        <v>1.0634066E-3</v>
      </c>
      <c r="S34" s="16">
        <v>2.8394058479999997</v>
      </c>
      <c r="T34" s="16">
        <v>1.4887698999999999E-3</v>
      </c>
      <c r="U34" s="16">
        <v>2.1268141999999999E-4</v>
      </c>
      <c r="V34" s="16">
        <v>2.1268147000000001E-2</v>
      </c>
      <c r="W34" s="16" t="s">
        <v>420</v>
      </c>
      <c r="X34" s="16">
        <v>1.0272406E-3</v>
      </c>
      <c r="Y34" s="16">
        <v>1.0272406E-3</v>
      </c>
      <c r="Z34" s="16">
        <v>3.9083748000000003E-4</v>
      </c>
      <c r="AA34" s="16" t="s">
        <v>420</v>
      </c>
      <c r="AB34" s="16">
        <v>2.4453179000000001E-3</v>
      </c>
      <c r="AC34" s="16" t="s">
        <v>422</v>
      </c>
      <c r="AD34" s="16" t="s">
        <v>422</v>
      </c>
      <c r="AE34" s="68"/>
      <c r="AF34" s="16">
        <v>899.19595662553297</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3.0415606256529446</v>
      </c>
      <c r="F35" s="16">
        <v>0.10851389433626507</v>
      </c>
      <c r="G35" s="16">
        <v>0.74638768072186656</v>
      </c>
      <c r="H35" s="16">
        <v>4.8364040954756684E-4</v>
      </c>
      <c r="I35" s="16">
        <v>8.5825284040928887E-2</v>
      </c>
      <c r="J35" s="16">
        <v>9.0593355376535997E-2</v>
      </c>
      <c r="K35" s="16">
        <v>9.5361426712143135E-2</v>
      </c>
      <c r="L35" s="16">
        <v>3.1251237490143864E-2</v>
      </c>
      <c r="M35" s="16">
        <v>0.59298482870143054</v>
      </c>
      <c r="N35" s="16">
        <v>5.0425173536287988E-3</v>
      </c>
      <c r="O35" s="16">
        <v>5.1856442368406993E-4</v>
      </c>
      <c r="P35" s="16">
        <v>2.40675717024508E-3</v>
      </c>
      <c r="Q35" s="16">
        <v>3.0937662096612705E-3</v>
      </c>
      <c r="R35" s="16" t="s">
        <v>420</v>
      </c>
      <c r="S35" s="16">
        <v>3.0937662096612696E-3</v>
      </c>
      <c r="T35" s="16">
        <v>4.6267449474561816E-2</v>
      </c>
      <c r="U35" s="16">
        <v>1.008503470725787E-2</v>
      </c>
      <c r="V35" s="16">
        <v>2.5069459884932262E-2</v>
      </c>
      <c r="W35" s="16" t="s">
        <v>420</v>
      </c>
      <c r="X35" s="16">
        <v>1.8565716606859402E-3</v>
      </c>
      <c r="Y35" s="16">
        <v>1.8523302116707099E-3</v>
      </c>
      <c r="Z35" s="16">
        <v>7.0735348318130982E-4</v>
      </c>
      <c r="AA35" s="16" t="s">
        <v>420</v>
      </c>
      <c r="AB35" s="16">
        <v>4.4162553555379593E-3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3.19094069065194</v>
      </c>
      <c r="F36" s="16">
        <v>0.11987432920998539</v>
      </c>
      <c r="G36" s="16">
        <v>1.4756423900548722E-3</v>
      </c>
      <c r="H36" s="16">
        <v>7.3782119502743598E-4</v>
      </c>
      <c r="I36" s="16">
        <v>9.7249669629969296E-2</v>
      </c>
      <c r="J36" s="16">
        <v>0.10265242905385652</v>
      </c>
      <c r="K36" s="16">
        <v>0.10805518847774367</v>
      </c>
      <c r="L36" s="16">
        <v>3.3800430892539132E-2</v>
      </c>
      <c r="M36" s="16">
        <v>0.60401865975600721</v>
      </c>
      <c r="N36" s="16">
        <v>9.5916755353569992E-3</v>
      </c>
      <c r="O36" s="16">
        <v>7.3782119502734003E-4</v>
      </c>
      <c r="P36" s="16">
        <v>2.2134635850819999E-3</v>
      </c>
      <c r="Q36" s="16">
        <v>2.9512847801099998E-3</v>
      </c>
      <c r="R36" s="16">
        <v>3.6891059751369901E-3</v>
      </c>
      <c r="S36" s="16">
        <v>6.4928265162414359E-2</v>
      </c>
      <c r="T36" s="16">
        <v>7.3782119502743632E-2</v>
      </c>
      <c r="U36" s="16">
        <v>7.3782119502740001E-3</v>
      </c>
      <c r="V36" s="16">
        <v>8.8538543403292244E-2</v>
      </c>
      <c r="W36" s="16" t="s">
        <v>420</v>
      </c>
      <c r="X36" s="16">
        <v>6.8678001109894003E-4</v>
      </c>
      <c r="Y36" s="16">
        <v>5.7439782746446005E-4</v>
      </c>
      <c r="Z36" s="16">
        <v>2.8719891373241998E-4</v>
      </c>
      <c r="AA36" s="16">
        <v>1.2486909294E-7</v>
      </c>
      <c r="AB36" s="16">
        <v>1.5485016213884299E-3</v>
      </c>
      <c r="AC36" s="16" t="s">
        <v>422</v>
      </c>
      <c r="AD36" s="16" t="s">
        <v>422</v>
      </c>
      <c r="AE36" s="68"/>
      <c r="AF36" s="16">
        <v>5239.172259897</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0.20640926999999998</v>
      </c>
      <c r="F37" s="16">
        <v>2.9616619780036602E-2</v>
      </c>
      <c r="G37" s="16" t="s">
        <v>420</v>
      </c>
      <c r="H37" s="16" t="s">
        <v>420</v>
      </c>
      <c r="I37" s="16">
        <v>1.9405425704119999E-3</v>
      </c>
      <c r="J37" s="16">
        <v>1.9405425704119999E-3</v>
      </c>
      <c r="K37" s="16">
        <v>1.9405425704119999E-3</v>
      </c>
      <c r="L37" s="16">
        <v>1.391631320854E-4</v>
      </c>
      <c r="M37" s="16">
        <v>4.4269139999999998E-2</v>
      </c>
      <c r="N37" s="16">
        <v>9.106808704E-6</v>
      </c>
      <c r="O37" s="16">
        <v>2.4977566080000002E-6</v>
      </c>
      <c r="P37" s="16">
        <v>2.19010418358E-4</v>
      </c>
      <c r="Q37" s="16">
        <v>2.6306839252100001E-4</v>
      </c>
      <c r="R37" s="16">
        <v>3.6047386380000002E-6</v>
      </c>
      <c r="S37" s="16">
        <v>4.0751987440000001E-6</v>
      </c>
      <c r="T37" s="16">
        <v>3.062100388E-6</v>
      </c>
      <c r="U37" s="16">
        <v>3.4071409520000003E-5</v>
      </c>
      <c r="V37" s="16">
        <v>5.8578620209999996E-6</v>
      </c>
      <c r="W37" s="16" t="s">
        <v>422</v>
      </c>
      <c r="X37" s="16" t="s">
        <v>422</v>
      </c>
      <c r="Y37" s="16" t="s">
        <v>422</v>
      </c>
      <c r="Z37" s="16" t="s">
        <v>422</v>
      </c>
      <c r="AA37" s="16" t="s">
        <v>422</v>
      </c>
      <c r="AB37" s="16" t="s">
        <v>422</v>
      </c>
      <c r="AC37" s="16" t="s">
        <v>422</v>
      </c>
      <c r="AD37" s="16" t="s">
        <v>422</v>
      </c>
      <c r="AE37" s="68"/>
      <c r="AF37" s="16" t="s">
        <v>422</v>
      </c>
      <c r="AG37" s="16" t="s">
        <v>422</v>
      </c>
      <c r="AH37" s="16">
        <v>2794.02073396573</v>
      </c>
      <c r="AI37" s="16" t="s">
        <v>422</v>
      </c>
      <c r="AJ37" s="16" t="s">
        <v>422</v>
      </c>
      <c r="AK37" s="16" t="s">
        <v>422</v>
      </c>
      <c r="AL37" s="23" t="s">
        <v>45</v>
      </c>
    </row>
    <row r="38" spans="1:38" s="2" customFormat="1" ht="26.25" customHeight="1" thickBot="1" x14ac:dyDescent="0.3">
      <c r="A38" s="29" t="s">
        <v>66</v>
      </c>
      <c r="B38" s="29" t="s">
        <v>97</v>
      </c>
      <c r="C38" s="30" t="s">
        <v>98</v>
      </c>
      <c r="D38" s="33"/>
      <c r="E38" s="16">
        <v>1.70003735914</v>
      </c>
      <c r="F38" s="16">
        <v>0.12566694975199999</v>
      </c>
      <c r="G38" s="16">
        <v>1.2082655526000001E-3</v>
      </c>
      <c r="H38" s="16">
        <v>6.0159671830000002E-4</v>
      </c>
      <c r="I38" s="16">
        <v>7.5245876569000031E-2</v>
      </c>
      <c r="J38" s="16">
        <v>8.3131109678000012E-2</v>
      </c>
      <c r="K38" s="16">
        <v>0.115702489294</v>
      </c>
      <c r="L38" s="16">
        <v>4.7187827496700002E-2</v>
      </c>
      <c r="M38" s="16">
        <v>0.85878797788999994</v>
      </c>
      <c r="N38" s="16">
        <v>2.2725159999999999E-6</v>
      </c>
      <c r="O38" s="16">
        <v>1.0287935766999999E-3</v>
      </c>
      <c r="P38" s="16" t="s">
        <v>420</v>
      </c>
      <c r="Q38" s="16" t="s">
        <v>420</v>
      </c>
      <c r="R38" s="16">
        <v>4.1196552439999997E-3</v>
      </c>
      <c r="S38" s="16">
        <v>0.14751908320300003</v>
      </c>
      <c r="T38" s="16">
        <v>5.3016141899999997E-3</v>
      </c>
      <c r="U38" s="16">
        <v>6.9426788970000002E-4</v>
      </c>
      <c r="V38" s="16">
        <v>8.9162267170000004E-2</v>
      </c>
      <c r="W38" s="16" t="s">
        <v>420</v>
      </c>
      <c r="X38" s="16">
        <v>2.0316030733999999E-3</v>
      </c>
      <c r="Y38" s="16">
        <v>3.4486348197000001E-3</v>
      </c>
      <c r="Z38" s="16" t="s">
        <v>420</v>
      </c>
      <c r="AA38" s="16" t="s">
        <v>420</v>
      </c>
      <c r="AB38" s="16">
        <v>5.4802378931E-3</v>
      </c>
      <c r="AC38" s="16" t="s">
        <v>422</v>
      </c>
      <c r="AD38" s="16" t="s">
        <v>422</v>
      </c>
      <c r="AE38" s="68"/>
      <c r="AF38" s="16">
        <v>3304.8305476931037</v>
      </c>
      <c r="AG38" s="16" t="s">
        <v>422</v>
      </c>
      <c r="AH38" s="16" t="s">
        <v>422</v>
      </c>
      <c r="AI38" s="16">
        <v>0.19036794399191001</v>
      </c>
      <c r="AJ38" s="16" t="s">
        <v>422</v>
      </c>
      <c r="AK38" s="16" t="s">
        <v>422</v>
      </c>
      <c r="AL38" s="23" t="s">
        <v>45</v>
      </c>
    </row>
    <row r="39" spans="1:38" s="2" customFormat="1" ht="26.25" customHeight="1" thickBot="1" x14ac:dyDescent="0.3">
      <c r="A39" s="29" t="s">
        <v>99</v>
      </c>
      <c r="B39" s="29" t="s">
        <v>100</v>
      </c>
      <c r="C39" s="30" t="s">
        <v>384</v>
      </c>
      <c r="D39" s="31"/>
      <c r="E39" s="16">
        <v>1.9004552807300001</v>
      </c>
      <c r="F39" s="16">
        <v>0.25290361150900004</v>
      </c>
      <c r="G39" s="16">
        <v>0.55400454815599998</v>
      </c>
      <c r="H39" s="16">
        <v>1.3158214979999997E-3</v>
      </c>
      <c r="I39" s="16">
        <v>5.9617500515999997E-2</v>
      </c>
      <c r="J39" s="16">
        <v>6.3715255248999986E-2</v>
      </c>
      <c r="K39" s="16">
        <v>6.4587998181E-2</v>
      </c>
      <c r="L39" s="16">
        <v>1.01819494605E-2</v>
      </c>
      <c r="M39" s="16">
        <v>1.4517797050970001</v>
      </c>
      <c r="N39" s="16">
        <v>4.7587006711709998E-2</v>
      </c>
      <c r="O39" s="16">
        <v>4.8458894930780002E-3</v>
      </c>
      <c r="P39" s="16">
        <v>9.6474593409999997E-3</v>
      </c>
      <c r="Q39" s="16">
        <v>4.8083289331999998E-2</v>
      </c>
      <c r="R39" s="16">
        <v>5.2822889866822008E-2</v>
      </c>
      <c r="S39" s="16">
        <v>4.4813718952982196E-2</v>
      </c>
      <c r="T39" s="16">
        <v>0.122707473598255</v>
      </c>
      <c r="U39" s="16">
        <v>2.3219386825999999E-3</v>
      </c>
      <c r="V39" s="16">
        <v>7.2502668395709999E-2</v>
      </c>
      <c r="W39" s="16">
        <v>0.103618160736</v>
      </c>
      <c r="X39" s="16">
        <v>5.9656206713748994E-2</v>
      </c>
      <c r="Y39" s="16">
        <v>6.7647469873376012E-2</v>
      </c>
      <c r="Z39" s="16">
        <v>4.4774938658475996E-2</v>
      </c>
      <c r="AA39" s="16">
        <v>2.2658430408676003E-2</v>
      </c>
      <c r="AB39" s="16">
        <v>0.19473704564726996</v>
      </c>
      <c r="AC39" s="16">
        <v>4.8243386716000002E-2</v>
      </c>
      <c r="AD39" s="16">
        <v>4.6042329243010008E-2</v>
      </c>
      <c r="AE39" s="68"/>
      <c r="AF39" s="16">
        <v>8754.9823869999982</v>
      </c>
      <c r="AG39" s="16">
        <v>0</v>
      </c>
      <c r="AH39" s="16">
        <v>42675.413043999994</v>
      </c>
      <c r="AI39" s="16">
        <v>1125.6668924000001</v>
      </c>
      <c r="AJ39" s="16">
        <v>1128.6078559999999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5.9458682247999999</v>
      </c>
      <c r="F41" s="16">
        <v>5.7312229645489996</v>
      </c>
      <c r="G41" s="16">
        <v>4.1296575742000003</v>
      </c>
      <c r="H41" s="16">
        <v>0.61029096501900004</v>
      </c>
      <c r="I41" s="16">
        <v>6.9123063426991171</v>
      </c>
      <c r="J41" s="16">
        <v>7.0642059906991168</v>
      </c>
      <c r="K41" s="16">
        <v>7.443839613799117</v>
      </c>
      <c r="L41" s="16">
        <v>0.77169131984247519</v>
      </c>
      <c r="M41" s="16">
        <v>39.253900064950003</v>
      </c>
      <c r="N41" s="16">
        <v>0.460532927418</v>
      </c>
      <c r="O41" s="16">
        <v>0.15231285000399999</v>
      </c>
      <c r="P41" s="16">
        <v>2.9931716112E-2</v>
      </c>
      <c r="Q41" s="16">
        <v>1.4496449194E-2</v>
      </c>
      <c r="R41" s="16">
        <v>0.29445918041300001</v>
      </c>
      <c r="S41" s="16">
        <v>0.10002300585899999</v>
      </c>
      <c r="T41" s="16">
        <v>3.8212478385999997E-2</v>
      </c>
      <c r="U41" s="16">
        <v>9.7722800220000003E-3</v>
      </c>
      <c r="V41" s="16">
        <v>6.2581662540869996</v>
      </c>
      <c r="W41" s="16">
        <v>6.1088119780000003</v>
      </c>
      <c r="X41" s="16">
        <v>1.4205037315769999</v>
      </c>
      <c r="Y41" s="16">
        <v>1.375852163924</v>
      </c>
      <c r="Z41" s="16">
        <v>0.56895667875300004</v>
      </c>
      <c r="AA41" s="16">
        <v>0.82567656913300003</v>
      </c>
      <c r="AB41" s="16">
        <v>4.1909891427939998</v>
      </c>
      <c r="AC41" s="16">
        <v>5.8893709969000001E-2</v>
      </c>
      <c r="AD41" s="16">
        <v>0.249458810892</v>
      </c>
      <c r="AE41" s="68"/>
      <c r="AF41" s="16">
        <v>67087.084279999995</v>
      </c>
      <c r="AG41" s="16">
        <v>1465.0660620000001</v>
      </c>
      <c r="AH41" s="16">
        <v>81020.451570000005</v>
      </c>
      <c r="AI41" s="16">
        <v>11597.07382</v>
      </c>
      <c r="AJ41" s="16" t="s">
        <v>422</v>
      </c>
      <c r="AK41" s="16" t="s">
        <v>422</v>
      </c>
      <c r="AL41" s="23" t="s">
        <v>45</v>
      </c>
    </row>
    <row r="42" spans="1:38" s="2" customFormat="1" ht="26.25" customHeight="1" thickBot="1" x14ac:dyDescent="0.3">
      <c r="A42" s="29" t="s">
        <v>66</v>
      </c>
      <c r="B42" s="29" t="s">
        <v>103</v>
      </c>
      <c r="C42" s="30" t="s">
        <v>104</v>
      </c>
      <c r="D42" s="31"/>
      <c r="E42" s="16">
        <v>0.1603802</v>
      </c>
      <c r="F42" s="16">
        <v>0.66776762999999995</v>
      </c>
      <c r="G42" s="16">
        <v>1.6092999999999999E-4</v>
      </c>
      <c r="H42" s="16">
        <v>1.7876875000000001E-4</v>
      </c>
      <c r="I42" s="16">
        <v>5.4666000000000003E-3</v>
      </c>
      <c r="J42" s="16">
        <v>5.8146000000000005E-3</v>
      </c>
      <c r="K42" s="16">
        <v>6.2040299999999993E-3</v>
      </c>
      <c r="L42" s="16">
        <v>7.3666000000000009E-4</v>
      </c>
      <c r="M42" s="16">
        <v>10.62135219</v>
      </c>
      <c r="N42" s="16">
        <v>4.1665760000000001E-4</v>
      </c>
      <c r="O42" s="16">
        <v>1.7541780000000001E-4</v>
      </c>
      <c r="P42" s="16" t="s">
        <v>420</v>
      </c>
      <c r="Q42" s="16" t="s">
        <v>420</v>
      </c>
      <c r="R42" s="16">
        <v>1.4754231999999999E-3</v>
      </c>
      <c r="S42" s="16">
        <v>4.4873139999999999E-2</v>
      </c>
      <c r="T42" s="16">
        <v>1.2377319999999999E-3</v>
      </c>
      <c r="U42" s="16">
        <v>1.67138E-4</v>
      </c>
      <c r="V42" s="16">
        <v>2.2691799999999998E-2</v>
      </c>
      <c r="W42" s="16" t="s">
        <v>420</v>
      </c>
      <c r="X42" s="16">
        <v>5.9914235E-4</v>
      </c>
      <c r="Y42" s="16">
        <v>6.1192834999999998E-4</v>
      </c>
      <c r="Z42" s="16" t="s">
        <v>420</v>
      </c>
      <c r="AA42" s="16" t="s">
        <v>420</v>
      </c>
      <c r="AB42" s="16">
        <v>1.2110707000000001E-3</v>
      </c>
      <c r="AC42" s="16" t="s">
        <v>422</v>
      </c>
      <c r="AD42" s="16" t="s">
        <v>422</v>
      </c>
      <c r="AE42" s="68"/>
      <c r="AF42" s="16">
        <v>773.94698243323876</v>
      </c>
      <c r="AG42" s="16" t="s">
        <v>422</v>
      </c>
      <c r="AH42" s="16" t="s">
        <v>422</v>
      </c>
      <c r="AI42" s="16">
        <v>36.637767009406133</v>
      </c>
      <c r="AJ42" s="16" t="s">
        <v>422</v>
      </c>
      <c r="AK42" s="16" t="s">
        <v>422</v>
      </c>
      <c r="AL42" s="23" t="s">
        <v>45</v>
      </c>
    </row>
    <row r="43" spans="1:38" s="2" customFormat="1" ht="26.25" customHeight="1" thickBot="1" x14ac:dyDescent="0.3">
      <c r="A43" s="29" t="s">
        <v>99</v>
      </c>
      <c r="B43" s="29" t="s">
        <v>105</v>
      </c>
      <c r="C43" s="30" t="s">
        <v>106</v>
      </c>
      <c r="D43" s="31"/>
      <c r="E43" s="16">
        <v>2.032716350162</v>
      </c>
      <c r="F43" s="16">
        <v>1.453108463</v>
      </c>
      <c r="G43" s="16">
        <v>0.70710471665100005</v>
      </c>
      <c r="H43" s="16">
        <v>1.5826851493000001E-2</v>
      </c>
      <c r="I43" s="16">
        <v>0.12649773093699998</v>
      </c>
      <c r="J43" s="16">
        <v>0.13885817501200001</v>
      </c>
      <c r="K43" s="16">
        <v>0.14218364433500003</v>
      </c>
      <c r="L43" s="16">
        <v>1.5654273837799999E-2</v>
      </c>
      <c r="M43" s="16">
        <v>1.7119876017240001</v>
      </c>
      <c r="N43" s="16">
        <v>6.6722546754829998E-2</v>
      </c>
      <c r="O43" s="16">
        <v>6.5365908591450009E-3</v>
      </c>
      <c r="P43" s="16">
        <v>3.993994729E-3</v>
      </c>
      <c r="Q43" s="16">
        <v>2.753508993179E-3</v>
      </c>
      <c r="R43" s="16">
        <v>2.9345423749590004E-2</v>
      </c>
      <c r="S43" s="16">
        <v>1.2589558668168998E-2</v>
      </c>
      <c r="T43" s="16">
        <v>0.14950641399860901</v>
      </c>
      <c r="U43" s="16">
        <v>3.7044160474789998E-3</v>
      </c>
      <c r="V43" s="16">
        <v>0.35213025030373002</v>
      </c>
      <c r="W43" s="16">
        <v>0.19604594487000002</v>
      </c>
      <c r="X43" s="16">
        <v>6.2866182215480002E-2</v>
      </c>
      <c r="Y43" s="16">
        <v>7.7640708705639994E-2</v>
      </c>
      <c r="Z43" s="16">
        <v>4.0353978763540001E-2</v>
      </c>
      <c r="AA43" s="16">
        <v>2.4741023163540002E-2</v>
      </c>
      <c r="AB43" s="16">
        <v>0.2056018928526</v>
      </c>
      <c r="AC43" s="16">
        <v>2.3382168469999998E-3</v>
      </c>
      <c r="AD43" s="16">
        <v>4.0245221083370003E-2</v>
      </c>
      <c r="AE43" s="68"/>
      <c r="AF43" s="16">
        <v>5042.0070940986543</v>
      </c>
      <c r="AG43" s="16">
        <v>236.68578428600924</v>
      </c>
      <c r="AH43" s="16">
        <v>13121.942999999999</v>
      </c>
      <c r="AI43" s="16">
        <v>2361.7198784999996</v>
      </c>
      <c r="AJ43" s="16" t="s">
        <v>422</v>
      </c>
      <c r="AK43" s="16" t="s">
        <v>422</v>
      </c>
      <c r="AL43" s="23" t="s">
        <v>45</v>
      </c>
    </row>
    <row r="44" spans="1:38" s="2" customFormat="1" ht="26.25" customHeight="1" thickBot="1" x14ac:dyDescent="0.3">
      <c r="A44" s="29" t="s">
        <v>66</v>
      </c>
      <c r="B44" s="29" t="s">
        <v>107</v>
      </c>
      <c r="C44" s="30" t="s">
        <v>108</v>
      </c>
      <c r="D44" s="31"/>
      <c r="E44" s="16">
        <v>2.6474622800000005</v>
      </c>
      <c r="F44" s="16">
        <v>0.70318089000000006</v>
      </c>
      <c r="G44" s="16">
        <v>1.3982264250000001E-3</v>
      </c>
      <c r="H44" s="16">
        <v>7.0929438700000004E-4</v>
      </c>
      <c r="I44" s="16">
        <v>9.3089906929999994E-2</v>
      </c>
      <c r="J44" s="16">
        <v>0.11028213017000001</v>
      </c>
      <c r="K44" s="16">
        <v>0.28410811923999996</v>
      </c>
      <c r="L44" s="16">
        <v>4.9092138039999997E-2</v>
      </c>
      <c r="M44" s="16">
        <v>1.70234358</v>
      </c>
      <c r="N44" s="16">
        <v>4.4568920000000001E-5</v>
      </c>
      <c r="O44" s="16">
        <v>3.1997540119999995E-3</v>
      </c>
      <c r="P44" s="16" t="s">
        <v>420</v>
      </c>
      <c r="Q44" s="16" t="s">
        <v>420</v>
      </c>
      <c r="R44" s="16">
        <v>8.904417399000001E-3</v>
      </c>
      <c r="S44" s="16">
        <v>0.42274248322999997</v>
      </c>
      <c r="T44" s="16">
        <v>1.0642574036E-2</v>
      </c>
      <c r="U44" s="16">
        <v>8.1273189900000001E-4</v>
      </c>
      <c r="V44" s="16">
        <v>0.24338234689999999</v>
      </c>
      <c r="W44" s="16" t="s">
        <v>420</v>
      </c>
      <c r="X44" s="16">
        <v>2.5930838240000001E-3</v>
      </c>
      <c r="Y44" s="16">
        <v>4.3273344420000004E-3</v>
      </c>
      <c r="Z44" s="16" t="s">
        <v>420</v>
      </c>
      <c r="AA44" s="16" t="s">
        <v>420</v>
      </c>
      <c r="AB44" s="16">
        <v>6.920418266E-3</v>
      </c>
      <c r="AC44" s="16" t="s">
        <v>420</v>
      </c>
      <c r="AD44" s="16" t="s">
        <v>422</v>
      </c>
      <c r="AE44" s="68"/>
      <c r="AF44" s="16">
        <v>3855.8610574647528</v>
      </c>
      <c r="AG44" s="16" t="s">
        <v>422</v>
      </c>
      <c r="AH44" s="16" t="s">
        <v>422</v>
      </c>
      <c r="AI44" s="16">
        <v>4.1586271960483501</v>
      </c>
      <c r="AJ44" s="16" t="s">
        <v>422</v>
      </c>
      <c r="AK44" s="16" t="s">
        <v>422</v>
      </c>
      <c r="AL44" s="23" t="s">
        <v>45</v>
      </c>
    </row>
    <row r="45" spans="1:38" s="2" customFormat="1" ht="26.25" customHeight="1" thickBot="1" x14ac:dyDescent="0.3">
      <c r="A45" s="29" t="s">
        <v>66</v>
      </c>
      <c r="B45" s="29" t="s">
        <v>109</v>
      </c>
      <c r="C45" s="30" t="s">
        <v>110</v>
      </c>
      <c r="D45" s="31"/>
      <c r="E45" s="16">
        <v>0.13985365541493999</v>
      </c>
      <c r="F45" s="16">
        <v>4.91427626255407E-3</v>
      </c>
      <c r="G45" s="16">
        <v>3.65176004563195E-2</v>
      </c>
      <c r="H45" s="16">
        <v>2.2266829546536301E-5</v>
      </c>
      <c r="I45" s="16">
        <v>3.8982323322339801E-3</v>
      </c>
      <c r="J45" s="16">
        <v>4.1148007951358704E-3</v>
      </c>
      <c r="K45" s="16">
        <v>4.3313692580377603E-3</v>
      </c>
      <c r="L45" s="16">
        <v>1.36438131628189E-3</v>
      </c>
      <c r="M45" s="16">
        <v>2.65746891149721E-2</v>
      </c>
      <c r="N45" s="16">
        <v>2.2266829546536E-4</v>
      </c>
      <c r="O45" s="16">
        <v>2.2266829546540001E-5</v>
      </c>
      <c r="P45" s="16">
        <v>1.1133414773268E-4</v>
      </c>
      <c r="Q45" s="16">
        <v>1.1133414773268E-4</v>
      </c>
      <c r="R45" s="16" t="s">
        <v>420</v>
      </c>
      <c r="S45" s="16">
        <v>1.1133414773268E-4</v>
      </c>
      <c r="T45" s="16">
        <v>1.5586780682575E-4</v>
      </c>
      <c r="U45" s="16">
        <v>4.4533659093072E-4</v>
      </c>
      <c r="V45" s="16">
        <v>1.1133414773268099E-3</v>
      </c>
      <c r="W45" s="16" t="s">
        <v>420</v>
      </c>
      <c r="X45" s="16">
        <v>8.6511738372049997E-5</v>
      </c>
      <c r="Y45" s="16">
        <v>8.6511738372049997E-5</v>
      </c>
      <c r="Z45" s="16">
        <v>3.2915412883569998E-5</v>
      </c>
      <c r="AA45" s="16" t="s">
        <v>420</v>
      </c>
      <c r="AB45" s="16">
        <v>2.0593888962766E-4</v>
      </c>
      <c r="AC45" s="16" t="s">
        <v>422</v>
      </c>
      <c r="AD45" s="16" t="s">
        <v>422</v>
      </c>
      <c r="AE45" s="68"/>
      <c r="AF45" s="16">
        <v>1415.2078246538799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0.36828753716466711</v>
      </c>
      <c r="F47" s="16">
        <v>6.2537564414580124E-2</v>
      </c>
      <c r="G47" s="16">
        <v>1.1653625609503129E-2</v>
      </c>
      <c r="H47" s="16">
        <v>4.5682888E-6</v>
      </c>
      <c r="I47" s="16">
        <v>6.0004336957942446E-3</v>
      </c>
      <c r="J47" s="16">
        <v>6.0925623957942448E-3</v>
      </c>
      <c r="K47" s="16">
        <v>6.696695715794245E-3</v>
      </c>
      <c r="L47" s="16">
        <v>4.0146060174456799E-3</v>
      </c>
      <c r="M47" s="16">
        <v>1.9799946496574641</v>
      </c>
      <c r="N47" s="16">
        <v>3.1966000000000003E-8</v>
      </c>
      <c r="O47" s="16">
        <v>8.9135000000000003E-6</v>
      </c>
      <c r="P47" s="16" t="s">
        <v>420</v>
      </c>
      <c r="Q47" s="16" t="s">
        <v>420</v>
      </c>
      <c r="R47" s="16">
        <v>5.0063080000000004E-5</v>
      </c>
      <c r="S47" s="16">
        <v>1.5782493E-3</v>
      </c>
      <c r="T47" s="16">
        <v>4.1983449999999999E-5</v>
      </c>
      <c r="U47" s="16">
        <v>6.2539359999999997E-6</v>
      </c>
      <c r="V47" s="16">
        <v>7.6890839999999992E-4</v>
      </c>
      <c r="W47" s="16" t="s">
        <v>420</v>
      </c>
      <c r="X47" s="16">
        <v>1.6738664099999999E-5</v>
      </c>
      <c r="Y47" s="16">
        <v>2.5752041100000001E-5</v>
      </c>
      <c r="Z47" s="16" t="s">
        <v>420</v>
      </c>
      <c r="AA47" s="16" t="s">
        <v>420</v>
      </c>
      <c r="AB47" s="16">
        <v>4.24907052E-5</v>
      </c>
      <c r="AC47" s="16" t="s">
        <v>422</v>
      </c>
      <c r="AD47" s="16" t="s">
        <v>422</v>
      </c>
      <c r="AE47" s="68"/>
      <c r="AF47" s="16">
        <v>1130.4591821394565</v>
      </c>
      <c r="AG47" s="16" t="s">
        <v>422</v>
      </c>
      <c r="AH47" s="16" t="s">
        <v>422</v>
      </c>
      <c r="AI47" s="16">
        <v>2.6747768390499999E-3</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1247.9739999999999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1249.8854040000001</v>
      </c>
      <c r="AL51" s="23" t="s">
        <v>435</v>
      </c>
    </row>
    <row r="52" spans="1:38" s="2" customFormat="1" ht="26.25" customHeight="1" thickBot="1" x14ac:dyDescent="0.3">
      <c r="A52" s="29" t="s">
        <v>115</v>
      </c>
      <c r="B52" s="29" t="s">
        <v>125</v>
      </c>
      <c r="C52" s="30" t="s">
        <v>386</v>
      </c>
      <c r="D52" s="31"/>
      <c r="E52" s="16" t="s">
        <v>422</v>
      </c>
      <c r="F52" s="16">
        <v>3.3451506329999998</v>
      </c>
      <c r="G52" s="16">
        <v>2.3999999999999998E-3</v>
      </c>
      <c r="H52" s="16" t="s">
        <v>422</v>
      </c>
      <c r="I52" s="16">
        <v>6.4392649999999996E-2</v>
      </c>
      <c r="J52" s="16">
        <v>0.1318213</v>
      </c>
      <c r="K52" s="16">
        <v>0.183979</v>
      </c>
      <c r="L52" s="16">
        <v>1.99617215E-4</v>
      </c>
      <c r="M52" s="16" t="s">
        <v>420</v>
      </c>
      <c r="N52" s="16">
        <v>8.3552451610671E-2</v>
      </c>
      <c r="O52" s="16">
        <v>2.3052940518536E-2</v>
      </c>
      <c r="P52" s="16">
        <v>1.2179904831223999E-2</v>
      </c>
      <c r="Q52" s="16">
        <v>1.1714986443592E-2</v>
      </c>
      <c r="R52" s="16">
        <v>6.1813778348107994E-2</v>
      </c>
      <c r="S52" s="16">
        <v>7.0671317164796993E-2</v>
      </c>
      <c r="T52" s="16">
        <v>1.0290807948737501</v>
      </c>
      <c r="U52" s="16">
        <v>7.505910994362E-3</v>
      </c>
      <c r="V52" s="16">
        <v>0.51584129570946402</v>
      </c>
      <c r="W52" s="16">
        <v>2.6160401E-2</v>
      </c>
      <c r="X52" s="16">
        <v>0.57399999999999995</v>
      </c>
      <c r="Y52" s="16" t="s">
        <v>420</v>
      </c>
      <c r="Z52" s="16" t="s">
        <v>420</v>
      </c>
      <c r="AA52" s="16" t="s">
        <v>420</v>
      </c>
      <c r="AB52" s="16">
        <v>0.57399999999999995</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0.62475819580000003</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0.75169116535433067</v>
      </c>
      <c r="AL53" s="23" t="s">
        <v>129</v>
      </c>
    </row>
    <row r="54" spans="1:38" s="2" customFormat="1" ht="37.5" customHeight="1" thickBot="1" x14ac:dyDescent="0.3">
      <c r="A54" s="29" t="s">
        <v>115</v>
      </c>
      <c r="B54" s="29" t="s">
        <v>130</v>
      </c>
      <c r="C54" s="30" t="s">
        <v>131</v>
      </c>
      <c r="D54" s="31"/>
      <c r="E54" s="16" t="s">
        <v>422</v>
      </c>
      <c r="F54" s="16">
        <v>1.8705421409136</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410184</v>
      </c>
      <c r="AL54" s="23" t="s">
        <v>438</v>
      </c>
    </row>
    <row r="55" spans="1:38" s="2" customFormat="1" ht="26.25" customHeight="1" thickBot="1" x14ac:dyDescent="0.3">
      <c r="A55" s="29" t="s">
        <v>115</v>
      </c>
      <c r="B55" s="29" t="s">
        <v>132</v>
      </c>
      <c r="C55" s="30" t="s">
        <v>133</v>
      </c>
      <c r="D55" s="31"/>
      <c r="E55" s="16">
        <v>3.9579000000000003E-2</v>
      </c>
      <c r="F55" s="16">
        <v>0.11594531796207673</v>
      </c>
      <c r="G55" s="16">
        <v>2.0913340000000002</v>
      </c>
      <c r="H55" s="16" t="s">
        <v>420</v>
      </c>
      <c r="I55" s="16">
        <v>6.6490000000000004E-3</v>
      </c>
      <c r="J55" s="16">
        <v>6.6490000000000004E-3</v>
      </c>
      <c r="K55" s="16">
        <v>6.6490000000000004E-3</v>
      </c>
      <c r="L55" s="16">
        <v>5.3191999999999996E-3</v>
      </c>
      <c r="M55" s="16">
        <v>0.150892</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404.58994085900002</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8.8343000000000005E-2</v>
      </c>
      <c r="F59" s="16">
        <v>3.5243700000000003E-2</v>
      </c>
      <c r="G59" s="16">
        <v>0.12829009999999999</v>
      </c>
      <c r="H59" s="16" t="s">
        <v>423</v>
      </c>
      <c r="I59" s="16">
        <v>7.9596510647627614E-2</v>
      </c>
      <c r="J59" s="16">
        <v>9.5530782532664088E-2</v>
      </c>
      <c r="K59" s="16">
        <v>0.10608832092518231</v>
      </c>
      <c r="L59" s="16">
        <v>2.22870229813357E-4</v>
      </c>
      <c r="M59" s="16">
        <v>5.0819999999999999E-4</v>
      </c>
      <c r="N59" s="16">
        <v>0.17928234601325199</v>
      </c>
      <c r="O59" s="16">
        <v>5.4894578999999999E-2</v>
      </c>
      <c r="P59" s="16">
        <v>1.593235958E-2</v>
      </c>
      <c r="Q59" s="16">
        <v>1.7398554399999999E-2</v>
      </c>
      <c r="R59" s="16">
        <v>2.4098193E-2</v>
      </c>
      <c r="S59" s="16">
        <v>1.1000000000000001E-3</v>
      </c>
      <c r="T59" s="16">
        <v>2.8679891580000002E-2</v>
      </c>
      <c r="U59" s="16">
        <v>1.4513997199999999</v>
      </c>
      <c r="V59" s="16">
        <v>9.1999999999999998E-3</v>
      </c>
      <c r="W59" s="16">
        <v>5.6608639999999998E-3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377.39092999999997</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7.0933780694137596E-2</v>
      </c>
      <c r="J61" s="16">
        <v>0.70933780694137605</v>
      </c>
      <c r="K61" s="16">
        <v>2.34885837276097</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1625895.7758041141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0.28642600000000001</v>
      </c>
      <c r="F63" s="16">
        <v>0.97148900000000005</v>
      </c>
      <c r="G63" s="16">
        <v>2.7940399999999999</v>
      </c>
      <c r="H63" s="16" t="s">
        <v>420</v>
      </c>
      <c r="I63" s="16">
        <v>0.45165251131902567</v>
      </c>
      <c r="J63" s="16">
        <v>0.48352207728252655</v>
      </c>
      <c r="K63" s="16">
        <v>0.62497757913243246</v>
      </c>
      <c r="L63" s="16">
        <v>1.264347031693272E-3</v>
      </c>
      <c r="M63" s="16">
        <v>2.8179019999999997</v>
      </c>
      <c r="N63" s="16">
        <v>1.30869E-2</v>
      </c>
      <c r="O63" s="16">
        <v>4.3623000000000004E-3</v>
      </c>
      <c r="P63" s="16">
        <v>8.7245999999999998E-5</v>
      </c>
      <c r="Q63" s="16">
        <v>1.16328E-3</v>
      </c>
      <c r="R63" s="16">
        <v>1.4541000000000001E-3</v>
      </c>
      <c r="S63" s="16" t="s">
        <v>420</v>
      </c>
      <c r="T63" s="16">
        <v>8.7245999999999998E-5</v>
      </c>
      <c r="U63" s="16">
        <v>5.8164E-2</v>
      </c>
      <c r="V63" s="16" t="s">
        <v>420</v>
      </c>
      <c r="W63" s="16">
        <v>5.0625351999999998E-2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0.20330949600000001</v>
      </c>
      <c r="F64" s="16" t="s">
        <v>423</v>
      </c>
      <c r="G64" s="16">
        <v>8.8368000000000005E-5</v>
      </c>
      <c r="H64" s="16">
        <v>3.0576600000000001E-4</v>
      </c>
      <c r="I64" s="16" t="s">
        <v>423</v>
      </c>
      <c r="J64" s="16" t="s">
        <v>423</v>
      </c>
      <c r="K64" s="16" t="s">
        <v>423</v>
      </c>
      <c r="L64" s="16" t="s">
        <v>423</v>
      </c>
      <c r="M64" s="16">
        <v>7.0398730000000003E-3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575.06700000000001</v>
      </c>
      <c r="AL64" s="23" t="s">
        <v>154</v>
      </c>
    </row>
    <row r="65" spans="1:38" s="2" customFormat="1" ht="26.25" customHeight="1" thickBot="1" x14ac:dyDescent="0.3">
      <c r="A65" s="29" t="s">
        <v>49</v>
      </c>
      <c r="B65" s="29" t="s">
        <v>155</v>
      </c>
      <c r="C65" s="30" t="s">
        <v>156</v>
      </c>
      <c r="D65" s="31"/>
      <c r="E65" s="16">
        <v>0.26620614500000001</v>
      </c>
      <c r="F65" s="16" t="s">
        <v>422</v>
      </c>
      <c r="G65" s="16" t="s">
        <v>422</v>
      </c>
      <c r="H65" s="16">
        <v>9.7103300000000005E-4</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1343.3</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4.8573999999999999E-2</v>
      </c>
      <c r="F68" s="16" t="s">
        <v>422</v>
      </c>
      <c r="G68" s="16">
        <v>4.9722000000000002E-2</v>
      </c>
      <c r="H68" s="16" t="s">
        <v>422</v>
      </c>
      <c r="I68" s="16" t="s">
        <v>423</v>
      </c>
      <c r="J68" s="16" t="s">
        <v>423</v>
      </c>
      <c r="K68" s="16" t="s">
        <v>423</v>
      </c>
      <c r="L68" s="16" t="s">
        <v>423</v>
      </c>
      <c r="M68" s="16">
        <v>1.586E-3</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5.5830862869999995</v>
      </c>
      <c r="F70" s="16">
        <v>8.8272829868999985</v>
      </c>
      <c r="G70" s="16">
        <v>2.6743781150000001</v>
      </c>
      <c r="H70" s="16">
        <v>0.63062210699999999</v>
      </c>
      <c r="I70" s="16">
        <v>0.22116729144300004</v>
      </c>
      <c r="J70" s="16">
        <v>0.39499262491300002</v>
      </c>
      <c r="K70" s="16">
        <v>0.46080435292999999</v>
      </c>
      <c r="L70" s="16">
        <v>2.47427441255424E-2</v>
      </c>
      <c r="M70" s="16">
        <v>0.91898310700000008</v>
      </c>
      <c r="N70" s="16" t="s">
        <v>420</v>
      </c>
      <c r="O70" s="16" t="s">
        <v>420</v>
      </c>
      <c r="P70" s="16">
        <v>0.21357737000000002</v>
      </c>
      <c r="Q70" s="16" t="s">
        <v>420</v>
      </c>
      <c r="R70" s="16" t="s">
        <v>420</v>
      </c>
      <c r="S70" s="16" t="s">
        <v>420</v>
      </c>
      <c r="T70" s="16">
        <v>0.14072499999999999</v>
      </c>
      <c r="U70" s="16" t="s">
        <v>420</v>
      </c>
      <c r="V70" s="16">
        <v>5.2999999999999999E-2</v>
      </c>
      <c r="W70" s="16">
        <v>7.5021500000040001E-2</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4.601032</v>
      </c>
      <c r="F72" s="16">
        <v>0.79937612753017395</v>
      </c>
      <c r="G72" s="16">
        <v>4.9835788000000001</v>
      </c>
      <c r="H72" s="16">
        <v>7.0610000000000006E-2</v>
      </c>
      <c r="I72" s="16">
        <v>0.74961058893378218</v>
      </c>
      <c r="J72" s="16">
        <v>0.87596874199440367</v>
      </c>
      <c r="K72" s="16">
        <v>0.95214171000000003</v>
      </c>
      <c r="L72" s="16">
        <v>0.15679536553893378</v>
      </c>
      <c r="M72" s="16">
        <v>131.518204</v>
      </c>
      <c r="N72" s="16">
        <v>12.42538242425449</v>
      </c>
      <c r="O72" s="16">
        <v>0.106165818</v>
      </c>
      <c r="P72" s="16">
        <v>8.8975687999999997E-2</v>
      </c>
      <c r="Q72" s="16">
        <v>4.2633662000000003E-2</v>
      </c>
      <c r="R72" s="16">
        <v>0.66542557999999996</v>
      </c>
      <c r="S72" s="16">
        <v>1.0690058561538109</v>
      </c>
      <c r="T72" s="16">
        <v>0.43789977999999996</v>
      </c>
      <c r="U72" s="16">
        <v>2.0967584000000001E-2</v>
      </c>
      <c r="V72" s="16">
        <v>1.9748742800000001</v>
      </c>
      <c r="W72" s="16">
        <v>6.6895319300000002</v>
      </c>
      <c r="X72" s="16">
        <v>2.983E-3</v>
      </c>
      <c r="Y72" s="16">
        <v>5.7946999999999999E-3</v>
      </c>
      <c r="Z72" s="16">
        <v>1.5039999999999999E-3</v>
      </c>
      <c r="AA72" s="16">
        <v>2.9150000000000001E-3</v>
      </c>
      <c r="AB72" s="16">
        <v>1.31967E-2</v>
      </c>
      <c r="AC72" s="16">
        <v>0.17192267250000001</v>
      </c>
      <c r="AD72" s="16" t="s">
        <v>422</v>
      </c>
      <c r="AE72" s="68"/>
      <c r="AF72" s="16" t="s">
        <v>422</v>
      </c>
      <c r="AG72" s="16" t="s">
        <v>422</v>
      </c>
      <c r="AH72" s="16" t="s">
        <v>422</v>
      </c>
      <c r="AI72" s="16" t="s">
        <v>422</v>
      </c>
      <c r="AJ72" s="16" t="s">
        <v>422</v>
      </c>
      <c r="AK72" s="16">
        <v>5083.5870000000004</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1.47874879999998E-6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0.36232449999999999</v>
      </c>
      <c r="F80" s="16">
        <v>0.25797314999999998</v>
      </c>
      <c r="G80" s="16">
        <v>2.1251270290000002</v>
      </c>
      <c r="H80" s="16" t="s">
        <v>420</v>
      </c>
      <c r="I80" s="16">
        <v>1.9414951302193454E-2</v>
      </c>
      <c r="J80" s="16">
        <v>2.5525664948758121E-2</v>
      </c>
      <c r="K80" s="16">
        <v>3.0013693313000002E-2</v>
      </c>
      <c r="L80" s="16">
        <v>2.5002622379387999E-5</v>
      </c>
      <c r="M80" s="16">
        <v>0.20303169999999998</v>
      </c>
      <c r="N80" s="16">
        <v>2.4620784069999999</v>
      </c>
      <c r="O80" s="16">
        <v>5.6982367628897988E-2</v>
      </c>
      <c r="P80" s="16">
        <v>5.7551274836663002E-2</v>
      </c>
      <c r="Q80" s="16">
        <v>0.33350545315899799</v>
      </c>
      <c r="R80" s="16">
        <v>1.6925224807812E-2</v>
      </c>
      <c r="S80" s="16">
        <v>0.54288092225218099</v>
      </c>
      <c r="T80" s="16">
        <v>0.12211804054091101</v>
      </c>
      <c r="U80" s="16">
        <v>2.6308000000000002E-2</v>
      </c>
      <c r="V80" s="16">
        <v>12.511260643260441</v>
      </c>
      <c r="W80" s="16">
        <v>0.29559660900000001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6.2551496483390819E-3</v>
      </c>
      <c r="J81" s="16">
        <v>3.4504032835147032E-2</v>
      </c>
      <c r="K81" s="16">
        <v>0.11274133274723179</v>
      </c>
      <c r="L81" s="16">
        <v>1.9668590153490003E-6</v>
      </c>
      <c r="M81" s="16">
        <v>0.13500000000000001</v>
      </c>
      <c r="N81" s="16">
        <v>0.4117944</v>
      </c>
      <c r="O81" s="16">
        <v>7.7737800000000001E-3</v>
      </c>
      <c r="P81" s="16" t="s">
        <v>420</v>
      </c>
      <c r="Q81" s="16">
        <v>1.6658099999999999E-2</v>
      </c>
      <c r="R81" s="16">
        <v>6.7022027999999997E-2</v>
      </c>
      <c r="S81" s="16">
        <v>7.1999999999999998E-3</v>
      </c>
      <c r="T81" s="16" t="s">
        <v>420</v>
      </c>
      <c r="U81" s="16" t="s">
        <v>420</v>
      </c>
      <c r="V81" s="16">
        <v>0.60959518319399997</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8.3502200800006907</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6306638</v>
      </c>
      <c r="AL82" s="23" t="s">
        <v>431</v>
      </c>
    </row>
    <row r="83" spans="1:38" s="2" customFormat="1" ht="26.25" customHeight="1" thickBot="1" x14ac:dyDescent="0.3">
      <c r="A83" s="29" t="s">
        <v>49</v>
      </c>
      <c r="B83" s="100" t="s">
        <v>205</v>
      </c>
      <c r="C83" s="35" t="s">
        <v>206</v>
      </c>
      <c r="D83" s="31"/>
      <c r="E83" s="16">
        <v>6.7143999999999995E-2</v>
      </c>
      <c r="F83" s="16">
        <v>5.4075895999999998E-2</v>
      </c>
      <c r="G83" s="16">
        <v>7.1298E-2</v>
      </c>
      <c r="H83" s="16" t="s">
        <v>420</v>
      </c>
      <c r="I83" s="16">
        <v>4.1146760199999993E-3</v>
      </c>
      <c r="J83" s="16">
        <v>4.1146760199999993E-3</v>
      </c>
      <c r="K83" s="16">
        <v>5.8781086000000003E-2</v>
      </c>
      <c r="L83" s="16">
        <v>1.1521092855999999E-5</v>
      </c>
      <c r="M83" s="16">
        <v>0.25214500000000001</v>
      </c>
      <c r="N83" s="16" t="s">
        <v>422</v>
      </c>
      <c r="O83" s="16" t="s">
        <v>422</v>
      </c>
      <c r="P83" s="16" t="s">
        <v>422</v>
      </c>
      <c r="Q83" s="16" t="s">
        <v>422</v>
      </c>
      <c r="R83" s="16" t="s">
        <v>422</v>
      </c>
      <c r="S83" s="16" t="s">
        <v>422</v>
      </c>
      <c r="T83" s="16" t="s">
        <v>422</v>
      </c>
      <c r="U83" s="16" t="s">
        <v>422</v>
      </c>
      <c r="V83" s="16" t="s">
        <v>422</v>
      </c>
      <c r="W83" s="16">
        <v>1.9825911000000002E-2</v>
      </c>
      <c r="X83" s="16">
        <v>1.58E-3</v>
      </c>
      <c r="Y83" s="16">
        <v>4.8000000000000001E-4</v>
      </c>
      <c r="Z83" s="16">
        <v>2.26510473798041E-6</v>
      </c>
      <c r="AA83" s="16">
        <v>2.26510473798041E-6</v>
      </c>
      <c r="AB83" s="16">
        <v>2.0645302094759602E-3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8.3467400000000011E-2</v>
      </c>
      <c r="F85" s="16">
        <v>9.592967566210115</v>
      </c>
      <c r="G85" s="16">
        <v>5.576E-4</v>
      </c>
      <c r="H85" s="16">
        <v>3.8999999999999999E-5</v>
      </c>
      <c r="I85" s="16" t="s">
        <v>422</v>
      </c>
      <c r="J85" s="16" t="s">
        <v>422</v>
      </c>
      <c r="K85" s="16" t="s">
        <v>422</v>
      </c>
      <c r="L85" s="16" t="s">
        <v>422</v>
      </c>
      <c r="M85" s="16">
        <v>2.2455899999999997E-2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1.0721732787141489</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0.61534038517702705</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1.6467000000000002E-2</v>
      </c>
      <c r="F88" s="16">
        <v>3.2116018480285713</v>
      </c>
      <c r="G88" s="16">
        <v>1.64E-4</v>
      </c>
      <c r="H88" s="16">
        <v>4.1338999999999994E-3</v>
      </c>
      <c r="I88" s="16" t="s">
        <v>422</v>
      </c>
      <c r="J88" s="16" t="s">
        <v>422</v>
      </c>
      <c r="K88" s="16" t="s">
        <v>422</v>
      </c>
      <c r="L88" s="16" t="s">
        <v>422</v>
      </c>
      <c r="M88" s="16">
        <v>1.9546000000000001E-2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1.2894727999999998E-2</v>
      </c>
      <c r="F89" s="16">
        <v>1.7441435506666672</v>
      </c>
      <c r="G89" s="16">
        <v>3.2799999999999999E-3</v>
      </c>
      <c r="H89" s="16">
        <v>1.08E-3</v>
      </c>
      <c r="I89" s="16" t="s">
        <v>422</v>
      </c>
      <c r="J89" s="16" t="s">
        <v>422</v>
      </c>
      <c r="K89" s="16" t="s">
        <v>422</v>
      </c>
      <c r="L89" s="16" t="s">
        <v>422</v>
      </c>
      <c r="M89" s="16">
        <v>9.0328159999999991E-3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1.7010588417817634</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1.9795278191911864E-2</v>
      </c>
      <c r="F91" s="16">
        <v>6.3573294259395993E-2</v>
      </c>
      <c r="G91" s="16">
        <v>5.3033043126769798E-3</v>
      </c>
      <c r="H91" s="16">
        <v>0.19091328057870732</v>
      </c>
      <c r="I91" s="16">
        <v>0.32725940439556556</v>
      </c>
      <c r="J91" s="16">
        <v>0.39179892787975201</v>
      </c>
      <c r="K91" s="16">
        <v>0.40512920461439694</v>
      </c>
      <c r="L91" s="16">
        <v>1.1582691783886599E-3</v>
      </c>
      <c r="M91" s="16">
        <v>0.57623139635968756</v>
      </c>
      <c r="N91" s="16">
        <v>1.0559458467059109</v>
      </c>
      <c r="O91" s="16">
        <v>9.6356407066496244E-2</v>
      </c>
      <c r="P91" s="16">
        <v>1.4113037831199999E-3</v>
      </c>
      <c r="Q91" s="16">
        <v>1.85003976804E-3</v>
      </c>
      <c r="R91" s="16">
        <v>0.20232348761581306</v>
      </c>
      <c r="S91" s="16">
        <v>7.9658385738248843</v>
      </c>
      <c r="T91" s="16">
        <v>0.36602003168155844</v>
      </c>
      <c r="U91" s="16">
        <v>4.2889539584947414E-2</v>
      </c>
      <c r="V91" s="16">
        <v>4.6096227736512914</v>
      </c>
      <c r="W91" s="16">
        <v>9.5330796575198004E-4</v>
      </c>
      <c r="X91" s="16">
        <v>1.0581718419847E-3</v>
      </c>
      <c r="Y91" s="16">
        <v>4.2898858458839201E-4</v>
      </c>
      <c r="Z91" s="16">
        <v>4.2898858458839201E-4</v>
      </c>
      <c r="AA91" s="16">
        <v>4.2898858458839201E-4</v>
      </c>
      <c r="AB91" s="16">
        <v>2.3451375957498802E-3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1.704E-3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7.2327142630000008E-2</v>
      </c>
      <c r="F93" s="16">
        <v>1.9320452340621801</v>
      </c>
      <c r="G93" s="16">
        <v>1.7000000000000001E-4</v>
      </c>
      <c r="H93" s="16" t="s">
        <v>420</v>
      </c>
      <c r="I93" s="16">
        <v>2.6773731851968571E-2</v>
      </c>
      <c r="J93" s="16">
        <v>7.2900069093108671E-2</v>
      </c>
      <c r="K93" s="16">
        <v>0.17659077153972827</v>
      </c>
      <c r="L93" s="16">
        <v>7.861329091E-7</v>
      </c>
      <c r="M93" s="16">
        <v>9.118984862E-2</v>
      </c>
      <c r="N93" s="16" t="s">
        <v>420</v>
      </c>
      <c r="O93" s="16" t="s">
        <v>422</v>
      </c>
      <c r="P93" s="16" t="s">
        <v>420</v>
      </c>
      <c r="Q93" s="16" t="s">
        <v>422</v>
      </c>
      <c r="R93" s="16" t="s">
        <v>422</v>
      </c>
      <c r="S93" s="16" t="s">
        <v>422</v>
      </c>
      <c r="T93" s="16" t="s">
        <v>422</v>
      </c>
      <c r="U93" s="16" t="s">
        <v>422</v>
      </c>
      <c r="V93" s="16" t="s">
        <v>422</v>
      </c>
      <c r="W93" s="16">
        <v>2.1057129999999999E-3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0.55569999999999997</v>
      </c>
      <c r="F95" s="16" t="s">
        <v>422</v>
      </c>
      <c r="G95" s="16" t="s">
        <v>420</v>
      </c>
      <c r="H95" s="16" t="s">
        <v>422</v>
      </c>
      <c r="I95" s="16" t="s">
        <v>423</v>
      </c>
      <c r="J95" s="16" t="s">
        <v>423</v>
      </c>
      <c r="K95" s="16" t="s">
        <v>423</v>
      </c>
      <c r="L95" s="16" t="s">
        <v>423</v>
      </c>
      <c r="M95" s="16">
        <v>0.42821900000000002</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1.9999960501049002E-2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5.9569999999999998E-2</v>
      </c>
      <c r="F98" s="16" t="s">
        <v>423</v>
      </c>
      <c r="G98" s="16" t="s">
        <v>420</v>
      </c>
      <c r="H98" s="16" t="s">
        <v>422</v>
      </c>
      <c r="I98" s="16">
        <v>4.8662440000000001E-2</v>
      </c>
      <c r="J98" s="16">
        <v>5.9290090000000004E-2</v>
      </c>
      <c r="K98" s="16">
        <v>8.1794999999999993E-2</v>
      </c>
      <c r="L98" s="16">
        <v>1.36254832E-4</v>
      </c>
      <c r="M98" s="16" t="s">
        <v>420</v>
      </c>
      <c r="N98" s="16">
        <v>0.82000000000000006</v>
      </c>
      <c r="O98" s="16">
        <v>1.12E-2</v>
      </c>
      <c r="P98" s="16">
        <v>0.01</v>
      </c>
      <c r="Q98" s="16">
        <v>1.7999999999999999E-2</v>
      </c>
      <c r="R98" s="16">
        <v>6.3560999999999993E-2</v>
      </c>
      <c r="S98" s="16">
        <v>3.1E-2</v>
      </c>
      <c r="T98" s="16">
        <v>3.2350999999999998E-2</v>
      </c>
      <c r="U98" s="16" t="s">
        <v>420</v>
      </c>
      <c r="V98" s="16">
        <v>0.22199999999999998</v>
      </c>
      <c r="W98" s="16">
        <v>0.1347250301</v>
      </c>
      <c r="X98" s="16">
        <v>8.4112240000000003E-9</v>
      </c>
      <c r="Y98" s="16" t="s">
        <v>420</v>
      </c>
      <c r="Z98" s="16">
        <v>8.4112240000000003E-9</v>
      </c>
      <c r="AA98" s="16">
        <v>8.4112240000000003E-9</v>
      </c>
      <c r="AB98" s="16">
        <v>2.5233673000000001E-8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5.7927158329999999E-2</v>
      </c>
      <c r="F99" s="16">
        <v>4.1644427359999998</v>
      </c>
      <c r="G99" s="16" t="s">
        <v>422</v>
      </c>
      <c r="H99" s="16">
        <v>2.2620989900000001</v>
      </c>
      <c r="I99" s="16">
        <v>8.7165540799999996E-2</v>
      </c>
      <c r="J99" s="16">
        <v>0.13393729439999999</v>
      </c>
      <c r="K99" s="16">
        <v>0.2933864544</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247.208</v>
      </c>
      <c r="AL99" s="23" t="s">
        <v>239</v>
      </c>
    </row>
    <row r="100" spans="1:38" s="2" customFormat="1" ht="26.25" customHeight="1" thickBot="1" x14ac:dyDescent="0.3">
      <c r="A100" s="29" t="s">
        <v>237</v>
      </c>
      <c r="B100" s="29" t="s">
        <v>240</v>
      </c>
      <c r="C100" s="30" t="s">
        <v>402</v>
      </c>
      <c r="D100" s="33"/>
      <c r="E100" s="16">
        <v>0.1618345544</v>
      </c>
      <c r="F100" s="16">
        <v>6.9099639760000002</v>
      </c>
      <c r="G100" s="16" t="s">
        <v>422</v>
      </c>
      <c r="H100" s="16">
        <v>5.4077795049999997</v>
      </c>
      <c r="I100" s="16">
        <v>0.15882999440000001</v>
      </c>
      <c r="J100" s="16">
        <v>0.23997268160000002</v>
      </c>
      <c r="K100" s="16">
        <v>0.52272104720000001</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1066.876</v>
      </c>
      <c r="AL100" s="23" t="s">
        <v>239</v>
      </c>
    </row>
    <row r="101" spans="1:38" s="2" customFormat="1" ht="26.25" customHeight="1" thickBot="1" x14ac:dyDescent="0.3">
      <c r="A101" s="29" t="s">
        <v>237</v>
      </c>
      <c r="B101" s="29" t="s">
        <v>241</v>
      </c>
      <c r="C101" s="30" t="s">
        <v>242</v>
      </c>
      <c r="D101" s="33"/>
      <c r="E101" s="16">
        <v>6.6565199999999998E-4</v>
      </c>
      <c r="F101" s="16">
        <v>1.5476409E-2</v>
      </c>
      <c r="G101" s="16" t="s">
        <v>422</v>
      </c>
      <c r="H101" s="16">
        <v>3.8914503660000002E-2</v>
      </c>
      <c r="I101" s="16">
        <v>1.10942E-4</v>
      </c>
      <c r="J101" s="16">
        <v>3.3282599999999999E-4</v>
      </c>
      <c r="K101" s="16">
        <v>7.7659400000000003E-4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55.470999999999997</v>
      </c>
      <c r="AL101" s="23" t="s">
        <v>239</v>
      </c>
    </row>
    <row r="102" spans="1:38" s="2" customFormat="1" ht="26.25" customHeight="1" thickBot="1" x14ac:dyDescent="0.3">
      <c r="A102" s="29" t="s">
        <v>237</v>
      </c>
      <c r="B102" s="29" t="s">
        <v>243</v>
      </c>
      <c r="C102" s="30" t="s">
        <v>380</v>
      </c>
      <c r="D102" s="33"/>
      <c r="E102" s="16">
        <v>3.8475011529999999E-2</v>
      </c>
      <c r="F102" s="16">
        <v>1.660929707</v>
      </c>
      <c r="G102" s="16" t="s">
        <v>422</v>
      </c>
      <c r="H102" s="16">
        <v>15.99014438</v>
      </c>
      <c r="I102" s="16">
        <v>4.0084104799999992E-2</v>
      </c>
      <c r="J102" s="16">
        <v>0.57108146339999999</v>
      </c>
      <c r="K102" s="16">
        <v>3.830895784</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6229.5929999999998</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2.7284399999999999E-3</v>
      </c>
      <c r="F104" s="16">
        <v>1.4187887999999999E-2</v>
      </c>
      <c r="G104" s="16" t="s">
        <v>422</v>
      </c>
      <c r="H104" s="16">
        <v>3.7019953139999999E-2</v>
      </c>
      <c r="I104" s="16">
        <v>4.3200299999999998E-4</v>
      </c>
      <c r="J104" s="16">
        <v>1.2960090000000001E-3</v>
      </c>
      <c r="K104" s="16">
        <v>3.024021E-3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22.736999999999998</v>
      </c>
      <c r="AL104" s="23" t="s">
        <v>239</v>
      </c>
    </row>
    <row r="105" spans="1:38" s="2" customFormat="1" ht="26.25" customHeight="1" thickBot="1" x14ac:dyDescent="0.3">
      <c r="A105" s="29" t="s">
        <v>237</v>
      </c>
      <c r="B105" s="29" t="s">
        <v>248</v>
      </c>
      <c r="C105" s="30" t="s">
        <v>249</v>
      </c>
      <c r="D105" s="33"/>
      <c r="E105" s="16">
        <v>1.1717750000000001E-2</v>
      </c>
      <c r="F105" s="16">
        <v>0.32282695499999997</v>
      </c>
      <c r="G105" s="16" t="s">
        <v>422</v>
      </c>
      <c r="H105" s="16">
        <v>0.13917730251000002</v>
      </c>
      <c r="I105" s="16">
        <v>3.7254840000000003E-3</v>
      </c>
      <c r="J105" s="16">
        <v>5.8694039999999999E-3</v>
      </c>
      <c r="K105" s="16">
        <v>1.2758016E-2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46.871000000000002</v>
      </c>
      <c r="AL105" s="23" t="s">
        <v>239</v>
      </c>
    </row>
    <row r="106" spans="1:38" s="2" customFormat="1" ht="26.25" customHeight="1" thickBot="1" x14ac:dyDescent="0.3">
      <c r="A106" s="29" t="s">
        <v>237</v>
      </c>
      <c r="B106" s="29" t="s">
        <v>250</v>
      </c>
      <c r="C106" s="30" t="s">
        <v>251</v>
      </c>
      <c r="D106" s="33"/>
      <c r="E106" s="16" t="s">
        <v>423</v>
      </c>
      <c r="F106" s="16" t="s">
        <v>423</v>
      </c>
      <c r="G106" s="16" t="s">
        <v>423</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4.1460008450000002E-2</v>
      </c>
      <c r="F107" s="16">
        <v>1.429072755</v>
      </c>
      <c r="G107" s="16" t="s">
        <v>422</v>
      </c>
      <c r="H107" s="16">
        <v>1.0295631350000001</v>
      </c>
      <c r="I107" s="16">
        <v>2.5983141000000001E-2</v>
      </c>
      <c r="J107" s="16">
        <v>0.34644187999999998</v>
      </c>
      <c r="K107" s="16">
        <v>1.64559893</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8661.0470000000005</v>
      </c>
      <c r="AL107" s="23" t="s">
        <v>239</v>
      </c>
    </row>
    <row r="108" spans="1:38" s="2" customFormat="1" ht="26.25" customHeight="1" thickBot="1" x14ac:dyDescent="0.3">
      <c r="A108" s="29" t="s">
        <v>237</v>
      </c>
      <c r="B108" s="29" t="s">
        <v>253</v>
      </c>
      <c r="C108" s="30" t="s">
        <v>374</v>
      </c>
      <c r="D108" s="33"/>
      <c r="E108" s="16">
        <v>0.4999999309</v>
      </c>
      <c r="F108" s="16">
        <v>2.0214234719999999</v>
      </c>
      <c r="G108" s="16" t="s">
        <v>422</v>
      </c>
      <c r="H108" s="16">
        <v>2.7471652780000002</v>
      </c>
      <c r="I108" s="16">
        <v>3.7433767999999999E-2</v>
      </c>
      <c r="J108" s="16">
        <v>0.37433768000000001</v>
      </c>
      <c r="K108" s="16">
        <v>0.74867536000000001</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18716.883999999998</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6.9613965000000005E-3</v>
      </c>
      <c r="F110" s="16">
        <v>0.142864773</v>
      </c>
      <c r="G110" s="16" t="s">
        <v>422</v>
      </c>
      <c r="H110" s="16">
        <v>0.169836544058</v>
      </c>
      <c r="I110" s="16">
        <v>4.4700399999999998E-3</v>
      </c>
      <c r="J110" s="16">
        <v>2.4585220000000001E-2</v>
      </c>
      <c r="K110" s="16">
        <v>2.4585220000000001E-2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292.15699999999998</v>
      </c>
      <c r="AL110" s="23" t="s">
        <v>239</v>
      </c>
    </row>
    <row r="111" spans="1:38" s="2" customFormat="1" ht="26.25" customHeight="1" thickBot="1" x14ac:dyDescent="0.3">
      <c r="A111" s="29" t="s">
        <v>237</v>
      </c>
      <c r="B111" s="29" t="s">
        <v>256</v>
      </c>
      <c r="C111" s="30" t="s">
        <v>370</v>
      </c>
      <c r="D111" s="33"/>
      <c r="E111" s="16">
        <v>6.1189E-5</v>
      </c>
      <c r="F111" s="16">
        <v>8.7285752999999994E-2</v>
      </c>
      <c r="G111" s="16" t="s">
        <v>422</v>
      </c>
      <c r="H111" s="16">
        <v>5.2861456000000001E-2</v>
      </c>
      <c r="I111" s="16">
        <v>1.77844E-4</v>
      </c>
      <c r="J111" s="16">
        <v>3.55688E-4</v>
      </c>
      <c r="K111" s="16">
        <v>8.0029799999999996E-4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61.189</v>
      </c>
      <c r="AL111" s="23" t="s">
        <v>239</v>
      </c>
    </row>
    <row r="112" spans="1:38" s="2" customFormat="1" ht="26.25" customHeight="1" thickBot="1" x14ac:dyDescent="0.3">
      <c r="A112" s="29" t="s">
        <v>257</v>
      </c>
      <c r="B112" s="29" t="s">
        <v>258</v>
      </c>
      <c r="C112" s="30" t="s">
        <v>259</v>
      </c>
      <c r="D112" s="31"/>
      <c r="E112" s="16">
        <v>2.7124324999999998</v>
      </c>
      <c r="F112" s="16" t="s">
        <v>422</v>
      </c>
      <c r="G112" s="16" t="s">
        <v>422</v>
      </c>
      <c r="H112" s="16">
        <v>1.959371148</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67810812.491035208</v>
      </c>
      <c r="AL112" s="23" t="s">
        <v>412</v>
      </c>
    </row>
    <row r="113" spans="1:38" s="2" customFormat="1" ht="26.25" customHeight="1" thickBot="1" x14ac:dyDescent="0.3">
      <c r="A113" s="29" t="s">
        <v>257</v>
      </c>
      <c r="B113" s="36" t="s">
        <v>260</v>
      </c>
      <c r="C113" s="37" t="s">
        <v>261</v>
      </c>
      <c r="D113" s="31"/>
      <c r="E113" s="16">
        <v>3.1196428030000001</v>
      </c>
      <c r="F113" s="16" t="s">
        <v>422</v>
      </c>
      <c r="G113" s="16" t="s">
        <v>422</v>
      </c>
      <c r="H113" s="16">
        <v>8.89648637216</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77991070.0820885</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1.9276348E-3</v>
      </c>
      <c r="F115" s="16" t="s">
        <v>422</v>
      </c>
      <c r="G115" s="16" t="s">
        <v>422</v>
      </c>
      <c r="H115" s="16">
        <v>3.8552695999999999E-3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48190.87</v>
      </c>
      <c r="AL115" s="23" t="s">
        <v>426</v>
      </c>
    </row>
    <row r="116" spans="1:38" s="2" customFormat="1" ht="26.25" customHeight="1" thickBot="1" x14ac:dyDescent="0.3">
      <c r="A116" s="29" t="s">
        <v>257</v>
      </c>
      <c r="B116" s="29" t="s">
        <v>265</v>
      </c>
      <c r="C116" s="30" t="s">
        <v>403</v>
      </c>
      <c r="D116" s="31"/>
      <c r="E116" s="16" t="s">
        <v>423</v>
      </c>
      <c r="F116" s="16" t="s">
        <v>422</v>
      </c>
      <c r="G116" s="16" t="s">
        <v>422</v>
      </c>
      <c r="H116" s="16">
        <v>2.6227340244000001</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26963246.436715174</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2.4847473710000002E-2</v>
      </c>
      <c r="J119" s="16">
        <v>0.44204162850000001</v>
      </c>
      <c r="K119" s="16">
        <v>0.44204162850000001</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613859.68999999994</v>
      </c>
      <c r="AL119" s="23" t="s">
        <v>427</v>
      </c>
    </row>
    <row r="120" spans="1:38" s="2" customFormat="1" ht="26.25" customHeight="1" thickBot="1" x14ac:dyDescent="0.3">
      <c r="A120" s="29" t="s">
        <v>257</v>
      </c>
      <c r="B120" s="29" t="s">
        <v>271</v>
      </c>
      <c r="C120" s="30" t="s">
        <v>272</v>
      </c>
      <c r="D120" s="31"/>
      <c r="E120" s="16" t="s">
        <v>422</v>
      </c>
      <c r="F120" s="16" t="s">
        <v>422</v>
      </c>
      <c r="G120" s="16" t="s">
        <v>422</v>
      </c>
      <c r="H120" s="16">
        <v>0.61737916910000001</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23.736862000000002</v>
      </c>
      <c r="AL120" s="23" t="s">
        <v>428</v>
      </c>
    </row>
    <row r="121" spans="1:38" s="2" customFormat="1" ht="26.25" customHeight="1" thickBot="1" x14ac:dyDescent="0.3">
      <c r="A121" s="29" t="s">
        <v>257</v>
      </c>
      <c r="B121" s="29" t="s">
        <v>273</v>
      </c>
      <c r="C121" s="30" t="s">
        <v>274</v>
      </c>
      <c r="D121" s="31"/>
      <c r="E121" s="16" t="s">
        <v>420</v>
      </c>
      <c r="F121" s="16">
        <v>0.57679886960000004</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670696.35999999568</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v>8.0190000000000001E-3</v>
      </c>
      <c r="F125" s="16">
        <v>0.50583262223104897</v>
      </c>
      <c r="G125" s="16">
        <v>1.0709999999999999E-3</v>
      </c>
      <c r="H125" s="16" t="s">
        <v>420</v>
      </c>
      <c r="I125" s="16">
        <v>9.5028552299999997E-6</v>
      </c>
      <c r="J125" s="16">
        <v>6.3064402889999999E-5</v>
      </c>
      <c r="K125" s="16">
        <v>1.3332793853000001E-4</v>
      </c>
      <c r="L125" s="16" t="s">
        <v>420</v>
      </c>
      <c r="M125" s="16">
        <v>1.7850000000000001E-2</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287.96530999999999</v>
      </c>
      <c r="AL125" s="23" t="s">
        <v>417</v>
      </c>
    </row>
    <row r="126" spans="1:38" s="2" customFormat="1" ht="26.25" customHeight="1" thickBot="1" x14ac:dyDescent="0.3">
      <c r="A126" s="29" t="s">
        <v>282</v>
      </c>
      <c r="B126" s="29" t="s">
        <v>285</v>
      </c>
      <c r="C126" s="30" t="s">
        <v>286</v>
      </c>
      <c r="D126" s="31"/>
      <c r="E126" s="16" t="s">
        <v>420</v>
      </c>
      <c r="F126" s="16">
        <v>2.4192468359142301E-2</v>
      </c>
      <c r="G126" s="16" t="s">
        <v>422</v>
      </c>
      <c r="H126" s="16">
        <v>0.17157530807999999</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714.89711999999997</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1.7487890254545599E-4</v>
      </c>
      <c r="J133" s="16">
        <v>1.7487890254545599E-4</v>
      </c>
      <c r="K133" s="16">
        <v>1.7487890254545599E-4</v>
      </c>
      <c r="L133" s="16" t="s">
        <v>420</v>
      </c>
      <c r="M133" s="16" t="s">
        <v>420</v>
      </c>
      <c r="N133" s="16" t="s">
        <v>420</v>
      </c>
      <c r="O133" s="16" t="s">
        <v>420</v>
      </c>
      <c r="P133" s="16">
        <v>1.673240721704E-3</v>
      </c>
      <c r="Q133" s="16" t="s">
        <v>420</v>
      </c>
      <c r="R133" s="16" t="s">
        <v>420</v>
      </c>
      <c r="S133" s="16" t="s">
        <v>420</v>
      </c>
      <c r="T133" s="16" t="s">
        <v>420</v>
      </c>
      <c r="U133" s="16" t="s">
        <v>420</v>
      </c>
      <c r="V133" s="16" t="s">
        <v>420</v>
      </c>
      <c r="W133" s="16">
        <v>2.3600069999999999E-3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34203</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4.6761701897616699E-2</v>
      </c>
      <c r="F135" s="16">
        <v>1.8087073375493298E-2</v>
      </c>
      <c r="G135" s="16">
        <v>1.61754314740184E-3</v>
      </c>
      <c r="H135" s="16" t="s">
        <v>420</v>
      </c>
      <c r="I135" s="16">
        <v>6.1613688978306297E-2</v>
      </c>
      <c r="J135" s="16">
        <v>6.6319269043475307E-2</v>
      </c>
      <c r="K135" s="16">
        <v>6.8230910944950193E-2</v>
      </c>
      <c r="L135" s="16">
        <v>2.58777493708887E-2</v>
      </c>
      <c r="M135" s="16">
        <v>0.82097667199494995</v>
      </c>
      <c r="N135" s="16">
        <v>7.2054194747900001E-3</v>
      </c>
      <c r="O135" s="16">
        <v>1.4704937703650001E-3</v>
      </c>
      <c r="P135" s="16" t="s">
        <v>420</v>
      </c>
      <c r="Q135" s="16">
        <v>6.029024458498E-3</v>
      </c>
      <c r="R135" s="16">
        <v>1.4704937703699999E-4</v>
      </c>
      <c r="S135" s="16">
        <v>2.9409875407309998E-3</v>
      </c>
      <c r="T135" s="16" t="s">
        <v>420</v>
      </c>
      <c r="U135" s="16">
        <v>1.029345639256E-3</v>
      </c>
      <c r="V135" s="16">
        <v>0.25777755794503798</v>
      </c>
      <c r="W135" s="16">
        <v>9.4279008189738303</v>
      </c>
      <c r="X135" s="16">
        <v>1.3027291897599699E-2</v>
      </c>
      <c r="Y135" s="16">
        <v>1.7166921785892901E-2</v>
      </c>
      <c r="Z135" s="16">
        <v>7.20644111440835E-3</v>
      </c>
      <c r="AA135" s="16">
        <v>9.8558830503756804E-3</v>
      </c>
      <c r="AB135" s="16">
        <v>4.7256537848276603E-2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3.0846746024702099E-3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184411491.70499998</v>
      </c>
      <c r="AL136" s="23" t="s">
        <v>430</v>
      </c>
    </row>
    <row r="137" spans="1:38" s="2" customFormat="1" ht="26.25" customHeight="1" thickBot="1" x14ac:dyDescent="0.3">
      <c r="A137" s="29" t="s">
        <v>282</v>
      </c>
      <c r="B137" s="29" t="s">
        <v>309</v>
      </c>
      <c r="C137" s="30" t="s">
        <v>310</v>
      </c>
      <c r="D137" s="31"/>
      <c r="E137" s="16">
        <v>2.0000000000000001E-4</v>
      </c>
      <c r="F137" s="16" t="s">
        <v>420</v>
      </c>
      <c r="G137" s="16" t="s">
        <v>420</v>
      </c>
      <c r="H137" s="16" t="s">
        <v>420</v>
      </c>
      <c r="I137" s="16" t="s">
        <v>422</v>
      </c>
      <c r="J137" s="16" t="s">
        <v>422</v>
      </c>
      <c r="K137" s="16" t="s">
        <v>422</v>
      </c>
      <c r="L137" s="16" t="s">
        <v>422</v>
      </c>
      <c r="M137" s="16">
        <v>1.4499999999999999E-3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0.417724797657818</v>
      </c>
      <c r="J139" s="16">
        <v>0.41910153765781799</v>
      </c>
      <c r="K139" s="16">
        <v>0.42076811765781796</v>
      </c>
      <c r="L139" s="16">
        <v>2.7062800000000003E-4</v>
      </c>
      <c r="M139" s="16" t="s">
        <v>420</v>
      </c>
      <c r="N139" s="16">
        <v>1.2015205680579999E-3</v>
      </c>
      <c r="O139" s="16">
        <v>2.4186854754159998E-3</v>
      </c>
      <c r="P139" s="16">
        <v>2.4186854754159998E-3</v>
      </c>
      <c r="Q139" s="16">
        <v>3.8546532374389999E-3</v>
      </c>
      <c r="R139" s="16">
        <v>3.6729624376830002E-3</v>
      </c>
      <c r="S139" s="16">
        <v>8.5356670542339995E-3</v>
      </c>
      <c r="T139" s="16" t="s">
        <v>422</v>
      </c>
      <c r="U139" s="16" t="s">
        <v>422</v>
      </c>
      <c r="V139" s="16" t="s">
        <v>422</v>
      </c>
      <c r="W139" s="16">
        <v>4.2364640595887497</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131.37937257197405</v>
      </c>
      <c r="F141" s="55">
        <f t="shared" ref="F141:AD141" si="0">SUM(F14:F140)</f>
        <v>81.867985370624822</v>
      </c>
      <c r="G141" s="55">
        <f t="shared" si="0"/>
        <v>35.530713255879334</v>
      </c>
      <c r="H141" s="55">
        <f t="shared" si="0"/>
        <v>44.335502951707475</v>
      </c>
      <c r="I141" s="55">
        <f t="shared" si="0"/>
        <v>15.087410148517042</v>
      </c>
      <c r="J141" s="55">
        <f t="shared" si="0"/>
        <v>19.456854658316143</v>
      </c>
      <c r="K141" s="55">
        <f t="shared" si="0"/>
        <v>30.040550686963993</v>
      </c>
      <c r="L141" s="55">
        <f t="shared" si="0"/>
        <v>3.3991402958659478</v>
      </c>
      <c r="M141" s="55">
        <f t="shared" si="0"/>
        <v>260.83650994092108</v>
      </c>
      <c r="N141" s="55">
        <f t="shared" si="0"/>
        <v>21.173646743704253</v>
      </c>
      <c r="O141" s="55">
        <f t="shared" si="0"/>
        <v>0.77255904149134114</v>
      </c>
      <c r="P141" s="55">
        <f t="shared" si="0"/>
        <v>0.80862930834802849</v>
      </c>
      <c r="Q141" s="55">
        <f t="shared" si="0"/>
        <v>0.77327396912449819</v>
      </c>
      <c r="R141" s="55">
        <f>SUM(R14:R140)</f>
        <v>2.7484769133073166</v>
      </c>
      <c r="S141" s="55">
        <f t="shared" si="0"/>
        <v>26.475750252952231</v>
      </c>
      <c r="T141" s="55">
        <f t="shared" si="0"/>
        <v>4.6753226632172495</v>
      </c>
      <c r="U141" s="55">
        <f t="shared" si="0"/>
        <v>2.0487131382244055</v>
      </c>
      <c r="V141" s="55">
        <f t="shared" si="0"/>
        <v>39.709622188884588</v>
      </c>
      <c r="W141" s="55">
        <f t="shared" si="0"/>
        <v>31.955198097905203</v>
      </c>
      <c r="X141" s="55">
        <f t="shared" si="0"/>
        <v>2.2915558990519944</v>
      </c>
      <c r="Y141" s="55">
        <f t="shared" si="0"/>
        <v>1.6894935933704047</v>
      </c>
      <c r="Z141" s="55">
        <f t="shared" si="0"/>
        <v>0.77575753367957201</v>
      </c>
      <c r="AA141" s="55">
        <f t="shared" si="0"/>
        <v>0.97488719559043513</v>
      </c>
      <c r="AB141" s="55">
        <f t="shared" si="0"/>
        <v>5.7316942203174994</v>
      </c>
      <c r="AC141" s="55">
        <f t="shared" si="0"/>
        <v>2.2956325537139994</v>
      </c>
      <c r="AD141" s="55">
        <f t="shared" si="0"/>
        <v>0.35830752386822906</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24.620519042196211</v>
      </c>
      <c r="F143" s="16">
        <v>2.2392315939904437</v>
      </c>
      <c r="G143" s="16">
        <v>3.2747649340857145E-2</v>
      </c>
      <c r="H143" s="16">
        <v>0.47452460502173144</v>
      </c>
      <c r="I143" s="16">
        <v>1.2192855523810453</v>
      </c>
      <c r="J143" s="16">
        <v>1.2192855523810453</v>
      </c>
      <c r="K143" s="16">
        <v>1.2192855523810453</v>
      </c>
      <c r="L143" s="16">
        <v>1.0040346802658735</v>
      </c>
      <c r="M143" s="16">
        <v>21.16232024151806</v>
      </c>
      <c r="N143" s="16">
        <v>1.6891474614692682E-3</v>
      </c>
      <c r="O143" s="16">
        <v>1.8857989065188381E-4</v>
      </c>
      <c r="P143" s="16">
        <v>1.3844110751300652E-2</v>
      </c>
      <c r="Q143" s="16">
        <v>3.2799692004137538E-4</v>
      </c>
      <c r="R143" s="16">
        <v>1.8440468841137581E-2</v>
      </c>
      <c r="S143" s="16">
        <v>1.250130392329696E-2</v>
      </c>
      <c r="T143" s="16">
        <v>1.4917624815434206E-3</v>
      </c>
      <c r="U143" s="16">
        <v>2.7883405877898298E-4</v>
      </c>
      <c r="V143" s="16">
        <v>4.871524474234519E-2</v>
      </c>
      <c r="W143" s="16">
        <v>1.8282510999999997</v>
      </c>
      <c r="X143" s="16">
        <v>6.3873978679399993E-2</v>
      </c>
      <c r="Y143" s="16">
        <v>7.1678347973300013E-2</v>
      </c>
      <c r="Z143" s="16">
        <v>5.5941589452800006E-2</v>
      </c>
      <c r="AA143" s="16">
        <v>6.0447129462699999E-2</v>
      </c>
      <c r="AB143" s="16">
        <v>0.25194104556820002</v>
      </c>
      <c r="AC143" s="16">
        <v>1.8282512E-3</v>
      </c>
      <c r="AD143" s="16">
        <v>3.6585509999999998E-4</v>
      </c>
      <c r="AE143" s="68"/>
      <c r="AF143" s="16">
        <v>103436.2919701888</v>
      </c>
      <c r="AG143" s="16" t="s">
        <v>422</v>
      </c>
      <c r="AH143" s="16">
        <v>6.4434664631</v>
      </c>
      <c r="AI143" s="16">
        <v>4506.8852940222996</v>
      </c>
      <c r="AJ143" s="16">
        <v>0</v>
      </c>
      <c r="AK143" s="16" t="s">
        <v>422</v>
      </c>
      <c r="AL143" s="71" t="s">
        <v>45</v>
      </c>
    </row>
    <row r="144" spans="1:38" s="1" customFormat="1" ht="26.25" customHeight="1" thickBot="1" x14ac:dyDescent="0.3">
      <c r="A144" s="106"/>
      <c r="B144" s="71" t="s">
        <v>342</v>
      </c>
      <c r="C144" s="105" t="s">
        <v>349</v>
      </c>
      <c r="D144" s="103" t="s">
        <v>275</v>
      </c>
      <c r="E144" s="16">
        <v>6.7505779170479068</v>
      </c>
      <c r="F144" s="16">
        <v>0.50951326603527103</v>
      </c>
      <c r="G144" s="16">
        <v>7.5669332709762949E-3</v>
      </c>
      <c r="H144" s="16">
        <v>1.4270115049153827E-2</v>
      </c>
      <c r="I144" s="16">
        <v>0.46955825225308251</v>
      </c>
      <c r="J144" s="16">
        <v>0.46955825225308251</v>
      </c>
      <c r="K144" s="16">
        <v>0.46955825225308251</v>
      </c>
      <c r="L144" s="16">
        <v>0.38625858138965258</v>
      </c>
      <c r="M144" s="16">
        <v>4.0959540235747989</v>
      </c>
      <c r="N144" s="16">
        <v>2.5790968094025141E-4</v>
      </c>
      <c r="O144" s="16">
        <v>2.6289307543851841E-5</v>
      </c>
      <c r="P144" s="16">
        <v>2.6309355215774488E-3</v>
      </c>
      <c r="Q144" s="16">
        <v>5.1332766463136912E-5</v>
      </c>
      <c r="R144" s="16">
        <v>4.124082213449818E-3</v>
      </c>
      <c r="S144" s="16">
        <v>2.7689907617033912E-3</v>
      </c>
      <c r="T144" s="16">
        <v>1.2384495954390892E-4</v>
      </c>
      <c r="U144" s="16">
        <v>5.0086917838570142E-5</v>
      </c>
      <c r="V144" s="16">
        <v>8.9782697522056195E-3</v>
      </c>
      <c r="W144" s="16">
        <v>0.3746661</v>
      </c>
      <c r="X144" s="16">
        <v>1.13789878017E-2</v>
      </c>
      <c r="Y144" s="16">
        <v>1.27573631322E-2</v>
      </c>
      <c r="Z144" s="16">
        <v>1.0000871081700001E-2</v>
      </c>
      <c r="AA144" s="16">
        <v>1.06156749599E-2</v>
      </c>
      <c r="AB144" s="16">
        <v>4.4752896975500001E-2</v>
      </c>
      <c r="AC144" s="16">
        <v>3.746655E-4</v>
      </c>
      <c r="AD144" s="16">
        <v>7.5303799999999996E-5</v>
      </c>
      <c r="AE144" s="68"/>
      <c r="AF144" s="16">
        <v>21724.063107286001</v>
      </c>
      <c r="AG144" s="16" t="s">
        <v>422</v>
      </c>
      <c r="AH144" s="16" t="s">
        <v>420</v>
      </c>
      <c r="AI144" s="16">
        <v>941.05159550580004</v>
      </c>
      <c r="AJ144" s="16" t="s">
        <v>422</v>
      </c>
      <c r="AK144" s="16" t="s">
        <v>422</v>
      </c>
      <c r="AL144" s="71" t="s">
        <v>45</v>
      </c>
    </row>
    <row r="145" spans="1:38" s="1" customFormat="1" ht="26.25" customHeight="1" thickBot="1" x14ac:dyDescent="0.3">
      <c r="A145" s="106"/>
      <c r="B145" s="71" t="s">
        <v>343</v>
      </c>
      <c r="C145" s="105" t="s">
        <v>350</v>
      </c>
      <c r="D145" s="103" t="s">
        <v>275</v>
      </c>
      <c r="E145" s="16">
        <v>26.453229220983754</v>
      </c>
      <c r="F145" s="16">
        <v>0.71203210551693308</v>
      </c>
      <c r="G145" s="16">
        <v>1.868961935076165E-2</v>
      </c>
      <c r="H145" s="16">
        <v>3.2360119658871964E-2</v>
      </c>
      <c r="I145" s="16">
        <v>0.4870162403837261</v>
      </c>
      <c r="J145" s="16">
        <v>0.4870162403837261</v>
      </c>
      <c r="K145" s="16">
        <v>0.4870162403837261</v>
      </c>
      <c r="L145" s="16">
        <v>0.33636094655319354</v>
      </c>
      <c r="M145" s="16">
        <v>7.7517397183900227</v>
      </c>
      <c r="N145" s="16">
        <v>5.9677115405666972E-4</v>
      </c>
      <c r="O145" s="16">
        <v>5.9678338034245743E-5</v>
      </c>
      <c r="P145" s="16">
        <v>6.3255217601991803E-3</v>
      </c>
      <c r="Q145" s="16">
        <v>1.1935361949704457E-4</v>
      </c>
      <c r="R145" s="16">
        <v>1.0144470795530982E-2</v>
      </c>
      <c r="S145" s="16">
        <v>6.8027711833292251E-3</v>
      </c>
      <c r="T145" s="16">
        <v>2.3875920070868712E-4</v>
      </c>
      <c r="U145" s="16">
        <v>1.1935056292559762E-4</v>
      </c>
      <c r="V145" s="16">
        <v>2.1483009629464159E-2</v>
      </c>
      <c r="W145" s="16">
        <v>0.27778360000000002</v>
      </c>
      <c r="X145" s="16">
        <v>4.9289837078999995E-3</v>
      </c>
      <c r="Y145" s="16">
        <v>2.98477346759E-2</v>
      </c>
      <c r="Z145" s="16">
        <v>3.3352789756500002E-2</v>
      </c>
      <c r="AA145" s="16">
        <v>7.6673079902000001E-3</v>
      </c>
      <c r="AB145" s="16">
        <v>7.5796816130500003E-2</v>
      </c>
      <c r="AC145" s="16">
        <v>2.135634E-4</v>
      </c>
      <c r="AD145" s="16">
        <v>4.3513000000000002E-5</v>
      </c>
      <c r="AE145" s="68"/>
      <c r="AF145" s="16">
        <v>53045.3907269029</v>
      </c>
      <c r="AG145" s="16" t="s">
        <v>422</v>
      </c>
      <c r="AH145" s="16">
        <v>0</v>
      </c>
      <c r="AI145" s="16">
        <v>2293.8582079892999</v>
      </c>
      <c r="AJ145" s="16">
        <v>4.4105181993000002</v>
      </c>
      <c r="AK145" s="16" t="s">
        <v>422</v>
      </c>
      <c r="AL145" s="71" t="s">
        <v>45</v>
      </c>
    </row>
    <row r="146" spans="1:38" s="1" customFormat="1" ht="26.25" customHeight="1" thickBot="1" x14ac:dyDescent="0.3">
      <c r="A146" s="106"/>
      <c r="B146" s="71" t="s">
        <v>344</v>
      </c>
      <c r="C146" s="105" t="s">
        <v>351</v>
      </c>
      <c r="D146" s="103" t="s">
        <v>275</v>
      </c>
      <c r="E146" s="16">
        <v>0.18548452583257055</v>
      </c>
      <c r="F146" s="16">
        <v>1.2626509670885191</v>
      </c>
      <c r="G146" s="16">
        <v>2.5271642447158836E-4</v>
      </c>
      <c r="H146" s="16">
        <v>1.6303223177445236E-3</v>
      </c>
      <c r="I146" s="16">
        <v>2.1336235303419823E-2</v>
      </c>
      <c r="J146" s="16">
        <v>2.1336235303419823E-2</v>
      </c>
      <c r="K146" s="16">
        <v>2.1336235303419823E-2</v>
      </c>
      <c r="L146" s="16">
        <v>3.8834318764989725E-3</v>
      </c>
      <c r="M146" s="16">
        <v>6.630714036420307</v>
      </c>
      <c r="N146" s="16">
        <v>5.0294769156735499E-5</v>
      </c>
      <c r="O146" s="16">
        <v>8.1860433881025124E-4</v>
      </c>
      <c r="P146" s="16">
        <v>2.4128982582339984E-4</v>
      </c>
      <c r="Q146" s="16">
        <v>8.3203388214965416E-6</v>
      </c>
      <c r="R146" s="16">
        <v>3.598126888988635E-3</v>
      </c>
      <c r="S146" s="16">
        <v>0.13884381674729887</v>
      </c>
      <c r="T146" s="16">
        <v>5.7498423259897853E-3</v>
      </c>
      <c r="U146" s="16">
        <v>8.1503829737927488E-4</v>
      </c>
      <c r="V146" s="16">
        <v>8.1186829881640193E-2</v>
      </c>
      <c r="W146" s="16">
        <v>1.5705999999999998E-2</v>
      </c>
      <c r="X146" s="16">
        <v>2.5483698519999996E-4</v>
      </c>
      <c r="Y146" s="16">
        <v>3.3792592519999999E-4</v>
      </c>
      <c r="Z146" s="16">
        <v>1.9349302530000001E-4</v>
      </c>
      <c r="AA146" s="16">
        <v>3.7763925499999999E-4</v>
      </c>
      <c r="AB146" s="16">
        <v>1.1638951906999999E-3</v>
      </c>
      <c r="AC146" s="16">
        <v>1.5706299999999999E-5</v>
      </c>
      <c r="AD146" s="16">
        <v>6.9387000000000002E-6</v>
      </c>
      <c r="AE146" s="68"/>
      <c r="AF146" s="16">
        <v>1275.8103168719999</v>
      </c>
      <c r="AG146" s="16" t="s">
        <v>422</v>
      </c>
      <c r="AH146" s="16" t="s">
        <v>420</v>
      </c>
      <c r="AI146" s="16">
        <v>57.317671334800004</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1.6598010203666749</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77.015497657462674</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0.61358142081597544</v>
      </c>
      <c r="J148" s="16">
        <v>1.1026522429592838</v>
      </c>
      <c r="K148" s="16">
        <v>1.499101954948475</v>
      </c>
      <c r="L148" s="16">
        <v>6.7414459371989213E-2</v>
      </c>
      <c r="M148" s="16" t="s">
        <v>422</v>
      </c>
      <c r="N148" s="16">
        <v>1.3375315773748306</v>
      </c>
      <c r="O148" s="16">
        <v>6.5749588782096739E-3</v>
      </c>
      <c r="P148" s="16">
        <v>0</v>
      </c>
      <c r="Q148" s="16">
        <v>1.5615492956381002E-2</v>
      </c>
      <c r="R148" s="16">
        <v>0.49157181665704464</v>
      </c>
      <c r="S148" s="16">
        <v>10.729282172571168</v>
      </c>
      <c r="T148" s="16">
        <v>8.0302784715803835E-2</v>
      </c>
      <c r="U148" s="16">
        <v>1.2271628416319517E-2</v>
      </c>
      <c r="V148" s="16">
        <v>4.8203687309824179</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57626.6498664518</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0.32126249597301915</v>
      </c>
      <c r="J149" s="16">
        <v>0.59493054809818346</v>
      </c>
      <c r="K149" s="16">
        <v>1.1898610961963669</v>
      </c>
      <c r="L149" s="16">
        <v>1.2612527619681483E-2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57626.6498664518</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131.37937257197405</v>
      </c>
      <c r="F152" s="55">
        <f t="shared" ref="F152:AD152" si="1">F141 + F151 + IF(AND(OR($B$4="AT",$B$4="BE",$B$4="CH",$B$4="GB",$B$4="IE",$B$4="LT",$B$4="LU",$B$4="NL"),SUM(F143:F149)&gt;0),SUM(F143:F149)-SUM(F27:F33),0)</f>
        <v>81.867985370624822</v>
      </c>
      <c r="G152" s="55">
        <f t="shared" si="1"/>
        <v>35.530713255879334</v>
      </c>
      <c r="H152" s="55">
        <f t="shared" si="1"/>
        <v>44.335502951707475</v>
      </c>
      <c r="I152" s="55">
        <f t="shared" si="1"/>
        <v>15.087410148517042</v>
      </c>
      <c r="J152" s="55">
        <f t="shared" si="1"/>
        <v>19.456854658316143</v>
      </c>
      <c r="K152" s="55">
        <f t="shared" si="1"/>
        <v>30.040550686963993</v>
      </c>
      <c r="L152" s="55">
        <f t="shared" si="1"/>
        <v>3.3991402958659478</v>
      </c>
      <c r="M152" s="55">
        <f t="shared" si="1"/>
        <v>260.83650994092108</v>
      </c>
      <c r="N152" s="55">
        <f t="shared" si="1"/>
        <v>21.173646743704253</v>
      </c>
      <c r="O152" s="55">
        <f t="shared" si="1"/>
        <v>0.77255904149134114</v>
      </c>
      <c r="P152" s="55">
        <f t="shared" si="1"/>
        <v>0.80862930834802849</v>
      </c>
      <c r="Q152" s="55">
        <f t="shared" si="1"/>
        <v>0.77327396912449819</v>
      </c>
      <c r="R152" s="55">
        <f t="shared" si="1"/>
        <v>2.7484769133073166</v>
      </c>
      <c r="S152" s="55">
        <f t="shared" si="1"/>
        <v>26.475750252952231</v>
      </c>
      <c r="T152" s="55">
        <f t="shared" si="1"/>
        <v>4.6753226632172495</v>
      </c>
      <c r="U152" s="55">
        <f t="shared" si="1"/>
        <v>2.0487131382244055</v>
      </c>
      <c r="V152" s="55">
        <f t="shared" si="1"/>
        <v>39.709622188884588</v>
      </c>
      <c r="W152" s="55">
        <f t="shared" si="1"/>
        <v>31.955198097905203</v>
      </c>
      <c r="X152" s="55">
        <f t="shared" si="1"/>
        <v>2.2915558990519944</v>
      </c>
      <c r="Y152" s="55">
        <f t="shared" si="1"/>
        <v>1.6894935933704047</v>
      </c>
      <c r="Z152" s="55">
        <f t="shared" si="1"/>
        <v>0.77575753367957201</v>
      </c>
      <c r="AA152" s="55">
        <f t="shared" si="1"/>
        <v>0.97488719559043513</v>
      </c>
      <c r="AB152" s="55">
        <f t="shared" si="1"/>
        <v>5.7316942203174994</v>
      </c>
      <c r="AC152" s="55">
        <f t="shared" si="1"/>
        <v>2.2956325537139994</v>
      </c>
      <c r="AD152" s="55">
        <f t="shared" si="1"/>
        <v>0.35830752386822906</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131.37937257197405</v>
      </c>
      <c r="F154" s="55">
        <f>F141 + F153 - IF(OR($B$6=2005,$B$6&gt;=2020),SUM(F99:F122),0) + IF(AND(OR($B$4="AT",$B$4="BE",$B$4="CH",$B$4="GB",$B$4="IE",$B$4="LT",$B$4="LU",$B$4="NL"),SUM(F143:F149)&gt;0),SUM(F143:F149)-SUM(F27:F33),0)</f>
        <v>81.867985370624822</v>
      </c>
      <c r="G154" s="55">
        <f>G141 + G153 + IF(AND(OR($B$4="AT",$B$4="BE",$B$4="CH",$B$4="GB",$B$4="IE",$B$4="LT",$B$4="LU",$B$4="NL"),SUM(G143:G149)&gt;0),SUM(G143:G149)-SUM(G27:G33),0)</f>
        <v>35.530713255879334</v>
      </c>
      <c r="H154" s="55">
        <f t="shared" ref="H154:AD154" si="2">H141 + H153 + IF(AND(OR($B$4="AT",$B$4="BE",$B$4="CH",$B$4="GB",$B$4="IE",$B$4="LT",$B$4="LU",$B$4="NL"),SUM(H143:H149)&gt;0),SUM(H143:H149)-SUM(H27:H33),0)</f>
        <v>44.335502951707475</v>
      </c>
      <c r="I154" s="55">
        <f t="shared" si="2"/>
        <v>15.087410148517042</v>
      </c>
      <c r="J154" s="55">
        <f t="shared" si="2"/>
        <v>19.456854658316143</v>
      </c>
      <c r="K154" s="55">
        <f t="shared" si="2"/>
        <v>30.040550686963993</v>
      </c>
      <c r="L154" s="55">
        <f t="shared" si="2"/>
        <v>3.3991402958659478</v>
      </c>
      <c r="M154" s="55">
        <f t="shared" si="2"/>
        <v>260.83650994092108</v>
      </c>
      <c r="N154" s="55">
        <f t="shared" si="2"/>
        <v>21.173646743704253</v>
      </c>
      <c r="O154" s="55">
        <f t="shared" si="2"/>
        <v>0.77255904149134114</v>
      </c>
      <c r="P154" s="55">
        <f t="shared" si="2"/>
        <v>0.80862930834802849</v>
      </c>
      <c r="Q154" s="55">
        <f t="shared" si="2"/>
        <v>0.77327396912449819</v>
      </c>
      <c r="R154" s="55">
        <f t="shared" si="2"/>
        <v>2.7484769133073166</v>
      </c>
      <c r="S154" s="55">
        <f t="shared" si="2"/>
        <v>26.475750252952231</v>
      </c>
      <c r="T154" s="55">
        <f t="shared" si="2"/>
        <v>4.6753226632172495</v>
      </c>
      <c r="U154" s="55">
        <f t="shared" si="2"/>
        <v>2.0487131382244055</v>
      </c>
      <c r="V154" s="55">
        <f t="shared" si="2"/>
        <v>39.709622188884588</v>
      </c>
      <c r="W154" s="55">
        <f t="shared" si="2"/>
        <v>31.955198097905203</v>
      </c>
      <c r="X154" s="55">
        <f t="shared" si="2"/>
        <v>2.2915558990519944</v>
      </c>
      <c r="Y154" s="55">
        <f t="shared" si="2"/>
        <v>1.6894935933704047</v>
      </c>
      <c r="Z154" s="55">
        <f t="shared" si="2"/>
        <v>0.77575753367957201</v>
      </c>
      <c r="AA154" s="55">
        <f t="shared" si="2"/>
        <v>0.97488719559043513</v>
      </c>
      <c r="AB154" s="55">
        <f t="shared" si="2"/>
        <v>5.7316942203174994</v>
      </c>
      <c r="AC154" s="55">
        <f t="shared" si="2"/>
        <v>2.2956325537139994</v>
      </c>
      <c r="AD154" s="55">
        <f t="shared" si="2"/>
        <v>0.35830752386822906</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12.3837184485687</v>
      </c>
      <c r="F157" s="55">
        <v>0.17603248815983999</v>
      </c>
      <c r="G157" s="55">
        <v>0.717649725709682</v>
      </c>
      <c r="H157" s="55" t="s">
        <v>420</v>
      </c>
      <c r="I157" s="55">
        <v>0.121994878609272</v>
      </c>
      <c r="J157" s="55">
        <v>0.121994878609272</v>
      </c>
      <c r="K157" s="55">
        <v>0.121994878609272</v>
      </c>
      <c r="L157" s="55">
        <v>9.1496158956954093E-2</v>
      </c>
      <c r="M157" s="55">
        <v>1.6764566088469299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2.1923215235117501E-2</v>
      </c>
      <c r="F158" s="55">
        <v>6.1973662778204404E-3</v>
      </c>
      <c r="G158" s="55">
        <v>1.61416263529384E-3</v>
      </c>
      <c r="H158" s="55" t="s">
        <v>420</v>
      </c>
      <c r="I158" s="55">
        <v>1.76932578139056E-4</v>
      </c>
      <c r="J158" s="55">
        <v>1.76932578139056E-4</v>
      </c>
      <c r="K158" s="55">
        <v>1.76932578139056E-4</v>
      </c>
      <c r="L158" s="55">
        <v>1.32699433604292E-4</v>
      </c>
      <c r="M158" s="55">
        <v>0.383826759014333</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18.602103892305514</v>
      </c>
      <c r="F159" s="55">
        <v>0.72262754850879807</v>
      </c>
      <c r="G159" s="55">
        <v>3.1455899942750394</v>
      </c>
      <c r="H159" s="55">
        <v>2.7381208709875249E-3</v>
      </c>
      <c r="I159" s="55">
        <v>0.63727033127537713</v>
      </c>
      <c r="J159" s="55">
        <v>0.67267423856845354</v>
      </c>
      <c r="K159" s="55">
        <v>0.70807814586152984</v>
      </c>
      <c r="L159" s="55">
        <v>0.12782099232384742</v>
      </c>
      <c r="M159" s="55">
        <v>4.3608838560145688</v>
      </c>
      <c r="N159" s="55">
        <v>4.2315954880068202E-2</v>
      </c>
      <c r="O159" s="55">
        <v>5.5543155023709797E-3</v>
      </c>
      <c r="P159" s="55">
        <v>1.0576217325121108E-2</v>
      </c>
      <c r="Q159" s="55">
        <v>7.4066778014598572E-2</v>
      </c>
      <c r="R159" s="55" t="s">
        <v>420</v>
      </c>
      <c r="S159" s="55">
        <v>7.4066778014598572E-2</v>
      </c>
      <c r="T159" s="55">
        <v>3.9792631313072766</v>
      </c>
      <c r="U159" s="55">
        <v>8.463190976013607E-2</v>
      </c>
      <c r="V159" s="55">
        <v>0.19835257425669942</v>
      </c>
      <c r="W159" s="55" t="s">
        <v>420</v>
      </c>
      <c r="X159" s="55">
        <v>8.1275117789586307E-3</v>
      </c>
      <c r="Y159" s="55">
        <v>7.7648477771497196E-3</v>
      </c>
      <c r="Z159" s="55">
        <v>3.17587429264815E-3</v>
      </c>
      <c r="AA159" s="55" t="s">
        <v>420</v>
      </c>
      <c r="AB159" s="55">
        <v>1.9068233848757148E-2</v>
      </c>
      <c r="AC159" s="55" t="s">
        <v>422</v>
      </c>
      <c r="AD159" s="55" t="s">
        <v>422</v>
      </c>
      <c r="AE159" s="77"/>
      <c r="AF159" s="55">
        <v>286636.61699999997</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15.113416214636869</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220.39692883414384</v>
      </c>
      <c r="F173" s="14">
        <f t="shared" ref="F173:AD173" si="3">SUM(F14:F140)+SUM(F143:F149)+SUM(F157:F164)</f>
        <v>104.26948794120599</v>
      </c>
      <c r="G173" s="14">
        <f t="shared" si="3"/>
        <v>39.454824056886416</v>
      </c>
      <c r="H173" s="14">
        <f t="shared" si="3"/>
        <v>44.861026234625967</v>
      </c>
      <c r="I173" s="14">
        <f t="shared" si="3"/>
        <v>18.9788924880901</v>
      </c>
      <c r="J173" s="14">
        <f t="shared" si="3"/>
        <v>24.146479779450747</v>
      </c>
      <c r="K173" s="14">
        <f t="shared" si="3"/>
        <v>35.756959975479049</v>
      </c>
      <c r="L173" s="14">
        <f t="shared" si="3"/>
        <v>5.4291547736572427</v>
      </c>
      <c r="M173" s="14">
        <f t="shared" si="3"/>
        <v>306.8984051847001</v>
      </c>
      <c r="N173" s="14">
        <f t="shared" si="3"/>
        <v>22.556088399024773</v>
      </c>
      <c r="O173" s="14">
        <f t="shared" si="3"/>
        <v>0.785781467746962</v>
      </c>
      <c r="P173" s="14">
        <f t="shared" si="3"/>
        <v>0.84224738353205031</v>
      </c>
      <c r="Q173" s="14">
        <f t="shared" si="3"/>
        <v>0.86346324374030081</v>
      </c>
      <c r="R173" s="14">
        <f t="shared" si="3"/>
        <v>3.2763558787034683</v>
      </c>
      <c r="S173" s="14">
        <f t="shared" si="3"/>
        <v>37.440016086153626</v>
      </c>
      <c r="T173" s="14">
        <f t="shared" si="3"/>
        <v>8.742492788208116</v>
      </c>
      <c r="U173" s="14">
        <f t="shared" si="3"/>
        <v>2.1468799862377836</v>
      </c>
      <c r="V173" s="14">
        <f t="shared" si="3"/>
        <v>44.88870684812936</v>
      </c>
      <c r="W173" s="14">
        <f t="shared" si="3"/>
        <v>34.451604897905206</v>
      </c>
      <c r="X173" s="14">
        <f t="shared" si="3"/>
        <v>2.3801201980051534</v>
      </c>
      <c r="Y173" s="14">
        <f t="shared" si="3"/>
        <v>1.8118798128541544</v>
      </c>
      <c r="Z173" s="14">
        <f t="shared" si="3"/>
        <v>0.87842215128852008</v>
      </c>
      <c r="AA173" s="14">
        <f t="shared" si="3"/>
        <v>1.0539949472582351</v>
      </c>
      <c r="AB173" s="14">
        <f t="shared" si="3"/>
        <v>6.1244171080311567</v>
      </c>
      <c r="AC173" s="14">
        <f t="shared" si="3"/>
        <v>2.2980647401139995</v>
      </c>
      <c r="AD173" s="14">
        <f t="shared" si="3"/>
        <v>0.35879913446822909</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23"/>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3.332031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2012</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2012</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8.5858818107080008</v>
      </c>
      <c r="F14" s="16">
        <v>0.29413571743841921</v>
      </c>
      <c r="G14" s="16">
        <v>1.8348068600000005</v>
      </c>
      <c r="H14" s="16">
        <v>2.4060100000000004E-2</v>
      </c>
      <c r="I14" s="16">
        <v>8.7078463001438886E-2</v>
      </c>
      <c r="J14" s="16">
        <v>0.1080408289207162</v>
      </c>
      <c r="K14" s="16">
        <v>0.12657081608615717</v>
      </c>
      <c r="L14" s="16">
        <v>5.1156364264897461E-3</v>
      </c>
      <c r="M14" s="16">
        <v>3.0315735819999996</v>
      </c>
      <c r="N14" s="16">
        <v>0.27551338696822603</v>
      </c>
      <c r="O14" s="16">
        <v>2.7330003274002992E-2</v>
      </c>
      <c r="P14" s="16">
        <v>5.8972571183983011E-2</v>
      </c>
      <c r="Q14" s="16">
        <v>9.1735997834960989E-2</v>
      </c>
      <c r="R14" s="16">
        <v>0.13178299345779698</v>
      </c>
      <c r="S14" s="16">
        <v>9.7456367908892019E-2</v>
      </c>
      <c r="T14" s="16">
        <v>7.0072025253971007E-2</v>
      </c>
      <c r="U14" s="16">
        <v>4.2664809069802002E-2</v>
      </c>
      <c r="V14" s="16">
        <v>0.12832737183550905</v>
      </c>
      <c r="W14" s="16">
        <v>1.5591240124699999</v>
      </c>
      <c r="X14" s="16">
        <v>1.8831694331999998E-3</v>
      </c>
      <c r="Y14" s="16">
        <v>3.0270746000000001E-5</v>
      </c>
      <c r="Z14" s="16">
        <v>2.9240029699999998E-5</v>
      </c>
      <c r="AA14" s="16">
        <v>6.52541488E-5</v>
      </c>
      <c r="AB14" s="16">
        <v>2.0079343579999997E-3</v>
      </c>
      <c r="AC14" s="16">
        <v>1.8418946316768001</v>
      </c>
      <c r="AD14" s="16">
        <v>2E-3</v>
      </c>
      <c r="AE14" s="68"/>
      <c r="AF14" s="16">
        <v>1446.983359331</v>
      </c>
      <c r="AG14" s="16">
        <v>48402.5513956</v>
      </c>
      <c r="AH14" s="16">
        <v>114416.43141302999</v>
      </c>
      <c r="AI14" s="16">
        <v>32902.359902086799</v>
      </c>
      <c r="AJ14" s="16">
        <v>11525.792008008701</v>
      </c>
      <c r="AK14" s="16" t="s">
        <v>422</v>
      </c>
      <c r="AL14" s="23" t="s">
        <v>45</v>
      </c>
    </row>
    <row r="15" spans="1:38" s="1" customFormat="1" ht="26.25" customHeight="1" thickBot="1" x14ac:dyDescent="0.3">
      <c r="A15" s="29" t="s">
        <v>49</v>
      </c>
      <c r="B15" s="29" t="s">
        <v>50</v>
      </c>
      <c r="C15" s="30" t="s">
        <v>51</v>
      </c>
      <c r="D15" s="31"/>
      <c r="E15" s="16">
        <v>3.3060482000000002</v>
      </c>
      <c r="F15" s="16">
        <v>0.37021398703801017</v>
      </c>
      <c r="G15" s="16">
        <v>7.65435</v>
      </c>
      <c r="H15" s="16">
        <v>5.4200000000000003E-3</v>
      </c>
      <c r="I15" s="16">
        <v>1.28081966405868E-2</v>
      </c>
      <c r="J15" s="16">
        <v>1.3530738134086799E-2</v>
      </c>
      <c r="K15" s="16">
        <v>1.5023383282119999E-2</v>
      </c>
      <c r="L15" s="16">
        <v>1.147709803176076E-3</v>
      </c>
      <c r="M15" s="16">
        <v>2.4197059999999997</v>
      </c>
      <c r="N15" s="16">
        <v>3.5616230390462994E-2</v>
      </c>
      <c r="O15" s="16">
        <v>1.3905675777533001E-2</v>
      </c>
      <c r="P15" s="16">
        <v>1.7871284650479999E-3</v>
      </c>
      <c r="Q15" s="16">
        <v>8.1611807600720006E-3</v>
      </c>
      <c r="R15" s="16">
        <v>5.7734712896534007E-2</v>
      </c>
      <c r="S15" s="16">
        <v>4.6739698960848994E-2</v>
      </c>
      <c r="T15" s="16">
        <v>7.6793548053599989E-2</v>
      </c>
      <c r="U15" s="16">
        <v>7.9140899656800004E-3</v>
      </c>
      <c r="V15" s="16">
        <v>0.50064433288792298</v>
      </c>
      <c r="W15" s="16">
        <v>2.2073734000000001E-2</v>
      </c>
      <c r="X15" s="16">
        <v>2.5999999999999999E-2</v>
      </c>
      <c r="Y15" s="16" t="s">
        <v>420</v>
      </c>
      <c r="Z15" s="16" t="s">
        <v>420</v>
      </c>
      <c r="AA15" s="16" t="s">
        <v>420</v>
      </c>
      <c r="AB15" s="16">
        <v>2.5999999999999999E-2</v>
      </c>
      <c r="AC15" s="16" t="s">
        <v>422</v>
      </c>
      <c r="AD15" s="16" t="s">
        <v>422</v>
      </c>
      <c r="AE15" s="68"/>
      <c r="AF15" s="16">
        <v>53197.394250999998</v>
      </c>
      <c r="AG15" s="16" t="s">
        <v>422</v>
      </c>
      <c r="AH15" s="16">
        <v>19455.066840799998</v>
      </c>
      <c r="AI15" s="16" t="s">
        <v>422</v>
      </c>
      <c r="AJ15" s="16" t="s">
        <v>422</v>
      </c>
      <c r="AK15" s="16" t="s">
        <v>422</v>
      </c>
      <c r="AL15" s="23" t="s">
        <v>45</v>
      </c>
    </row>
    <row r="16" spans="1:38" s="1" customFormat="1" ht="26.25" customHeight="1" thickBot="1" x14ac:dyDescent="0.3">
      <c r="A16" s="29" t="s">
        <v>49</v>
      </c>
      <c r="B16" s="29" t="s">
        <v>52</v>
      </c>
      <c r="C16" s="30" t="s">
        <v>53</v>
      </c>
      <c r="D16" s="31"/>
      <c r="E16" s="16">
        <v>1.619605532</v>
      </c>
      <c r="F16" s="16" t="s">
        <v>423</v>
      </c>
      <c r="G16" s="16">
        <v>0.17339599999999999</v>
      </c>
      <c r="H16" s="16" t="s">
        <v>422</v>
      </c>
      <c r="I16" s="16" t="s">
        <v>423</v>
      </c>
      <c r="J16" s="16" t="s">
        <v>423</v>
      </c>
      <c r="K16" s="16" t="s">
        <v>423</v>
      </c>
      <c r="L16" s="16" t="s">
        <v>423</v>
      </c>
      <c r="M16" s="16">
        <v>0.15554919</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4079.6219999999998</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0.34766986460000004</v>
      </c>
      <c r="F17" s="16">
        <v>1.436821600141319E-2</v>
      </c>
      <c r="G17" s="16">
        <v>0.64215581450000003</v>
      </c>
      <c r="H17" s="16" t="s">
        <v>420</v>
      </c>
      <c r="I17" s="16">
        <v>1.45202298610891E-2</v>
      </c>
      <c r="J17" s="16">
        <v>1.48479406623926E-2</v>
      </c>
      <c r="K17" s="16">
        <v>1.53667540303955E-2</v>
      </c>
      <c r="L17" s="16">
        <v>1.0762073359036799E-3</v>
      </c>
      <c r="M17" s="16">
        <v>0.10220175350000001</v>
      </c>
      <c r="N17" s="16">
        <v>7.2773891299000003E-4</v>
      </c>
      <c r="O17" s="16">
        <v>2.76115470627E-4</v>
      </c>
      <c r="P17" s="16">
        <v>1.787107097308E-3</v>
      </c>
      <c r="Q17" s="16">
        <v>2.2350184858140002E-3</v>
      </c>
      <c r="R17" s="16">
        <v>4.2838651180400001E-4</v>
      </c>
      <c r="S17" s="16">
        <v>3.88193465845E-4</v>
      </c>
      <c r="T17" s="16">
        <v>6.0618289857369998E-3</v>
      </c>
      <c r="U17" s="16">
        <v>7.2702659265200004E-4</v>
      </c>
      <c r="V17" s="16">
        <v>7.949079370118E-3</v>
      </c>
      <c r="W17" s="16">
        <v>7.1738125300000004E-3</v>
      </c>
      <c r="X17" s="16" t="s">
        <v>420</v>
      </c>
      <c r="Y17" s="16" t="s">
        <v>420</v>
      </c>
      <c r="Z17" s="16" t="s">
        <v>420</v>
      </c>
      <c r="AA17" s="16" t="s">
        <v>420</v>
      </c>
      <c r="AB17" s="16" t="s">
        <v>420</v>
      </c>
      <c r="AC17" s="16" t="s">
        <v>422</v>
      </c>
      <c r="AD17" s="16" t="s">
        <v>422</v>
      </c>
      <c r="AE17" s="68"/>
      <c r="AF17" s="16">
        <v>99.594369409400002</v>
      </c>
      <c r="AG17" s="16">
        <v>0</v>
      </c>
      <c r="AH17" s="16">
        <v>6452.8882674759998</v>
      </c>
      <c r="AI17" s="16">
        <v>11.231999999999999</v>
      </c>
      <c r="AJ17" s="16" t="s">
        <v>422</v>
      </c>
      <c r="AK17" s="16" t="s">
        <v>422</v>
      </c>
      <c r="AL17" s="23" t="s">
        <v>45</v>
      </c>
    </row>
    <row r="18" spans="1:38" s="2" customFormat="1" ht="26.25" customHeight="1" thickBot="1" x14ac:dyDescent="0.3">
      <c r="A18" s="29" t="s">
        <v>49</v>
      </c>
      <c r="B18" s="29" t="s">
        <v>56</v>
      </c>
      <c r="C18" s="30" t="s">
        <v>57</v>
      </c>
      <c r="D18" s="31"/>
      <c r="E18" s="16">
        <v>0.19473693753999999</v>
      </c>
      <c r="F18" s="16">
        <v>1.2618079229215696E-2</v>
      </c>
      <c r="G18" s="16">
        <v>1.735547489E-3</v>
      </c>
      <c r="H18" s="16" t="s">
        <v>420</v>
      </c>
      <c r="I18" s="16">
        <v>4.7444707011197802E-2</v>
      </c>
      <c r="J18" s="16">
        <v>5.29139974605847E-2</v>
      </c>
      <c r="K18" s="16">
        <v>5.9060639366923802E-2</v>
      </c>
      <c r="L18" s="16">
        <v>4.7651147222532702E-3</v>
      </c>
      <c r="M18" s="16">
        <v>0.14152143819999999</v>
      </c>
      <c r="N18" s="16">
        <v>0.100606485959264</v>
      </c>
      <c r="O18" s="16">
        <v>2.0262451886279998E-3</v>
      </c>
      <c r="P18" s="16">
        <v>6.7119726767249999E-3</v>
      </c>
      <c r="Q18" s="16">
        <v>5.0977392456499999E-3</v>
      </c>
      <c r="R18" s="16">
        <v>1.1689363462202999E-2</v>
      </c>
      <c r="S18" s="16">
        <v>1.5407044419303999E-2</v>
      </c>
      <c r="T18" s="16">
        <v>0.111277230888882</v>
      </c>
      <c r="U18" s="16">
        <v>3.6922811360779999E-3</v>
      </c>
      <c r="V18" s="16">
        <v>0.17053553171147501</v>
      </c>
      <c r="W18" s="16">
        <v>1.372010584E-2</v>
      </c>
      <c r="X18" s="16" t="s">
        <v>420</v>
      </c>
      <c r="Y18" s="16" t="s">
        <v>420</v>
      </c>
      <c r="Z18" s="16" t="s">
        <v>420</v>
      </c>
      <c r="AA18" s="16" t="s">
        <v>420</v>
      </c>
      <c r="AB18" s="16" t="s">
        <v>420</v>
      </c>
      <c r="AC18" s="16" t="s">
        <v>420</v>
      </c>
      <c r="AD18" s="16" t="s">
        <v>422</v>
      </c>
      <c r="AE18" s="68"/>
      <c r="AF18" s="16">
        <v>509.66654696782001</v>
      </c>
      <c r="AG18" s="16">
        <v>733.03930000000003</v>
      </c>
      <c r="AH18" s="16">
        <v>4748.2682841839996</v>
      </c>
      <c r="AI18" s="16">
        <v>1.3919999999999999</v>
      </c>
      <c r="AJ18" s="16">
        <v>76.849999999999994</v>
      </c>
      <c r="AK18" s="16" t="s">
        <v>422</v>
      </c>
      <c r="AL18" s="23" t="s">
        <v>45</v>
      </c>
    </row>
    <row r="19" spans="1:38" s="2" customFormat="1" ht="26.25" customHeight="1" thickBot="1" x14ac:dyDescent="0.3">
      <c r="A19" s="29" t="s">
        <v>49</v>
      </c>
      <c r="B19" s="29" t="s">
        <v>58</v>
      </c>
      <c r="C19" s="30" t="s">
        <v>59</v>
      </c>
      <c r="D19" s="31"/>
      <c r="E19" s="16">
        <v>2.2100513400000001</v>
      </c>
      <c r="F19" s="16">
        <v>0.21290403866766</v>
      </c>
      <c r="G19" s="16">
        <v>0.77934632449999985</v>
      </c>
      <c r="H19" s="16" t="s">
        <v>420</v>
      </c>
      <c r="I19" s="16">
        <v>0.19661396298864001</v>
      </c>
      <c r="J19" s="16">
        <v>0.25795665902919102</v>
      </c>
      <c r="K19" s="16">
        <v>0.34206034657595003</v>
      </c>
      <c r="L19" s="16">
        <v>4.1294392800218398E-2</v>
      </c>
      <c r="M19" s="16">
        <v>1.6834565250000004</v>
      </c>
      <c r="N19" s="16">
        <v>0.15641467058047601</v>
      </c>
      <c r="O19" s="16">
        <v>5.1470454498227999E-2</v>
      </c>
      <c r="P19" s="16">
        <v>5.6579631592264E-2</v>
      </c>
      <c r="Q19" s="16">
        <v>8.3042837130222993E-2</v>
      </c>
      <c r="R19" s="16">
        <v>6.2859792412032003E-2</v>
      </c>
      <c r="S19" s="16">
        <v>0.114211969046166</v>
      </c>
      <c r="T19" s="16">
        <v>1.0123349847729299</v>
      </c>
      <c r="U19" s="16">
        <v>0.24760229487690899</v>
      </c>
      <c r="V19" s="16">
        <v>0.25900583338523597</v>
      </c>
      <c r="W19" s="16">
        <v>6.5218001907682802E-2</v>
      </c>
      <c r="X19" s="16" t="s">
        <v>420</v>
      </c>
      <c r="Y19" s="16" t="s">
        <v>420</v>
      </c>
      <c r="Z19" s="16" t="s">
        <v>420</v>
      </c>
      <c r="AA19" s="16" t="s">
        <v>420</v>
      </c>
      <c r="AB19" s="16" t="s">
        <v>420</v>
      </c>
      <c r="AC19" s="16" t="s">
        <v>422</v>
      </c>
      <c r="AD19" s="16" t="s">
        <v>422</v>
      </c>
      <c r="AE19" s="68"/>
      <c r="AF19" s="16">
        <v>2906.2567244450397</v>
      </c>
      <c r="AG19" s="16">
        <v>0</v>
      </c>
      <c r="AH19" s="16">
        <v>38087.015940427009</v>
      </c>
      <c r="AI19" s="16">
        <v>101.04600000000001</v>
      </c>
      <c r="AJ19" s="16">
        <v>0</v>
      </c>
      <c r="AK19" s="16" t="s">
        <v>422</v>
      </c>
      <c r="AL19" s="23" t="s">
        <v>45</v>
      </c>
    </row>
    <row r="20" spans="1:38" s="2" customFormat="1" ht="26.25" customHeight="1" thickBot="1" x14ac:dyDescent="0.3">
      <c r="A20" s="29" t="s">
        <v>49</v>
      </c>
      <c r="B20" s="29" t="s">
        <v>60</v>
      </c>
      <c r="C20" s="30" t="s">
        <v>61</v>
      </c>
      <c r="D20" s="31"/>
      <c r="E20" s="16">
        <v>0.57559033758</v>
      </c>
      <c r="F20" s="16">
        <v>6.2370285266481702E-2</v>
      </c>
      <c r="G20" s="16">
        <v>0.17534682833000001</v>
      </c>
      <c r="H20" s="16" t="s">
        <v>420</v>
      </c>
      <c r="I20" s="16">
        <v>2.70224400668077E-2</v>
      </c>
      <c r="J20" s="16">
        <v>3.0617872287977101E-2</v>
      </c>
      <c r="K20" s="16">
        <v>3.5732608790381502E-2</v>
      </c>
      <c r="L20" s="16">
        <v>2.6976960999824402E-3</v>
      </c>
      <c r="M20" s="16">
        <v>6.1628525559999994E-2</v>
      </c>
      <c r="N20" s="16">
        <v>0.29467699291205601</v>
      </c>
      <c r="O20" s="16">
        <v>7.1419247004614994E-2</v>
      </c>
      <c r="P20" s="16">
        <v>1.3407299152111999E-2</v>
      </c>
      <c r="Q20" s="16">
        <v>7.669309736603E-3</v>
      </c>
      <c r="R20" s="16">
        <v>0.136679584766524</v>
      </c>
      <c r="S20" s="16">
        <v>5.3829084174624002E-2</v>
      </c>
      <c r="T20" s="16">
        <v>2.6421247687157E-2</v>
      </c>
      <c r="U20" s="16">
        <v>1.2150391378504001E-2</v>
      </c>
      <c r="V20" s="16">
        <v>2.8992061542965701</v>
      </c>
      <c r="W20" s="16">
        <v>0.32210340722889502</v>
      </c>
      <c r="X20" s="16" t="s">
        <v>420</v>
      </c>
      <c r="Y20" s="16" t="s">
        <v>420</v>
      </c>
      <c r="Z20" s="16" t="s">
        <v>420</v>
      </c>
      <c r="AA20" s="16" t="s">
        <v>420</v>
      </c>
      <c r="AB20" s="16" t="s">
        <v>420</v>
      </c>
      <c r="AC20" s="16" t="s">
        <v>422</v>
      </c>
      <c r="AD20" s="16" t="s">
        <v>422</v>
      </c>
      <c r="AE20" s="68"/>
      <c r="AF20" s="16">
        <v>192.74457434914626</v>
      </c>
      <c r="AG20" s="16">
        <v>1112.873</v>
      </c>
      <c r="AH20" s="16">
        <v>1667.5603521763999</v>
      </c>
      <c r="AI20" s="16">
        <v>5379.7089999999998</v>
      </c>
      <c r="AJ20" s="16">
        <v>952.19200000000001</v>
      </c>
      <c r="AK20" s="16" t="s">
        <v>422</v>
      </c>
      <c r="AL20" s="23" t="s">
        <v>45</v>
      </c>
    </row>
    <row r="21" spans="1:38" s="2" customFormat="1" ht="26.25" customHeight="1" thickBot="1" x14ac:dyDescent="0.3">
      <c r="A21" s="29" t="s">
        <v>49</v>
      </c>
      <c r="B21" s="29" t="s">
        <v>62</v>
      </c>
      <c r="C21" s="30" t="s">
        <v>63</v>
      </c>
      <c r="D21" s="31"/>
      <c r="E21" s="16">
        <v>1.742698955</v>
      </c>
      <c r="F21" s="16">
        <v>6.5291360742326499E-2</v>
      </c>
      <c r="G21" s="16">
        <v>0.95663909920000001</v>
      </c>
      <c r="H21" s="16" t="s">
        <v>420</v>
      </c>
      <c r="I21" s="16">
        <v>5.6608730069577E-2</v>
      </c>
      <c r="J21" s="16">
        <v>6.40633399273427E-2</v>
      </c>
      <c r="K21" s="16">
        <v>7.4186243709359903E-2</v>
      </c>
      <c r="L21" s="16">
        <v>5.5892860137074802E-3</v>
      </c>
      <c r="M21" s="16">
        <v>1.3685704990000001</v>
      </c>
      <c r="N21" s="16">
        <v>0.184418138047626</v>
      </c>
      <c r="O21" s="16">
        <v>5.0883274376840003E-3</v>
      </c>
      <c r="P21" s="16">
        <v>1.3961605625566E-2</v>
      </c>
      <c r="Q21" s="16">
        <v>1.1384782117611E-2</v>
      </c>
      <c r="R21" s="16">
        <v>2.1970146396501002E-2</v>
      </c>
      <c r="S21" s="16">
        <v>2.8370620762702001E-2</v>
      </c>
      <c r="T21" s="16">
        <v>0.143435623913618</v>
      </c>
      <c r="U21" s="16">
        <v>9.2058356741139998E-3</v>
      </c>
      <c r="V21" s="16">
        <v>0.34815243642960902</v>
      </c>
      <c r="W21" s="16">
        <v>3.2781622561173701E-2</v>
      </c>
      <c r="X21" s="16" t="s">
        <v>420</v>
      </c>
      <c r="Y21" s="16" t="s">
        <v>420</v>
      </c>
      <c r="Z21" s="16" t="s">
        <v>420</v>
      </c>
      <c r="AA21" s="16" t="s">
        <v>420</v>
      </c>
      <c r="AB21" s="16" t="s">
        <v>420</v>
      </c>
      <c r="AC21" s="16" t="s">
        <v>422</v>
      </c>
      <c r="AD21" s="16" t="s">
        <v>422</v>
      </c>
      <c r="AE21" s="68"/>
      <c r="AF21" s="16">
        <v>1446.1334856543556</v>
      </c>
      <c r="AG21" s="16">
        <v>1318.87534157</v>
      </c>
      <c r="AH21" s="16">
        <v>21748.809188148301</v>
      </c>
      <c r="AI21" s="16">
        <v>472.22401902875481</v>
      </c>
      <c r="AJ21" s="16" t="s">
        <v>422</v>
      </c>
      <c r="AK21" s="16" t="s">
        <v>422</v>
      </c>
      <c r="AL21" s="23" t="s">
        <v>45</v>
      </c>
    </row>
    <row r="22" spans="1:38" s="2" customFormat="1" ht="26.25" customHeight="1" thickBot="1" x14ac:dyDescent="0.3">
      <c r="A22" s="29" t="s">
        <v>49</v>
      </c>
      <c r="B22" s="29" t="s">
        <v>64</v>
      </c>
      <c r="C22" s="30" t="s">
        <v>65</v>
      </c>
      <c r="D22" s="31"/>
      <c r="E22" s="16">
        <v>1.4203261623000001</v>
      </c>
      <c r="F22" s="16">
        <v>2.1995484394838699E-2</v>
      </c>
      <c r="G22" s="16">
        <v>1.1320701237999999</v>
      </c>
      <c r="H22" s="16" t="s">
        <v>420</v>
      </c>
      <c r="I22" s="16">
        <v>6.4739315618508902E-2</v>
      </c>
      <c r="J22" s="16">
        <v>7.3630692174625506E-2</v>
      </c>
      <c r="K22" s="16">
        <v>8.5167378398991495E-2</v>
      </c>
      <c r="L22" s="16">
        <v>6.5046233429799797E-3</v>
      </c>
      <c r="M22" s="16">
        <v>0.41319918659999999</v>
      </c>
      <c r="N22" s="16">
        <v>0.179288967329986</v>
      </c>
      <c r="O22" s="16">
        <v>3.1158888388979999E-3</v>
      </c>
      <c r="P22" s="16">
        <v>1.1901476446835001E-2</v>
      </c>
      <c r="Q22" s="16">
        <v>7.1364568829060003E-3</v>
      </c>
      <c r="R22" s="16">
        <v>1.8580847635113001E-2</v>
      </c>
      <c r="S22" s="16">
        <v>2.4597232033025E-2</v>
      </c>
      <c r="T22" s="16">
        <v>1.7925310692125999E-2</v>
      </c>
      <c r="U22" s="16">
        <v>6.1301617576470001E-3</v>
      </c>
      <c r="V22" s="16">
        <v>0.265286352100227</v>
      </c>
      <c r="W22" s="16">
        <v>6.4376114658842697E-3</v>
      </c>
      <c r="X22" s="16" t="s">
        <v>420</v>
      </c>
      <c r="Y22" s="16" t="s">
        <v>420</v>
      </c>
      <c r="Z22" s="16" t="s">
        <v>420</v>
      </c>
      <c r="AA22" s="16" t="s">
        <v>420</v>
      </c>
      <c r="AB22" s="16" t="s">
        <v>420</v>
      </c>
      <c r="AC22" s="16" t="s">
        <v>422</v>
      </c>
      <c r="AD22" s="16" t="s">
        <v>422</v>
      </c>
      <c r="AE22" s="68"/>
      <c r="AF22" s="16">
        <v>1242.4181777833287</v>
      </c>
      <c r="AG22" s="16">
        <v>439.60363800000005</v>
      </c>
      <c r="AH22" s="16">
        <v>8912.3269445245824</v>
      </c>
      <c r="AI22" s="16">
        <v>0</v>
      </c>
      <c r="AJ22" s="16">
        <v>881.86784750000004</v>
      </c>
      <c r="AK22" s="16" t="s">
        <v>422</v>
      </c>
      <c r="AL22" s="23" t="s">
        <v>45</v>
      </c>
    </row>
    <row r="23" spans="1:38" s="2" customFormat="1" ht="26.25" customHeight="1" thickBot="1" x14ac:dyDescent="0.3">
      <c r="A23" s="29" t="s">
        <v>66</v>
      </c>
      <c r="B23" s="29" t="s">
        <v>387</v>
      </c>
      <c r="C23" s="30" t="s">
        <v>383</v>
      </c>
      <c r="D23" s="47"/>
      <c r="E23" s="16">
        <v>1.6135997699999998</v>
      </c>
      <c r="F23" s="16">
        <v>0.77346129682999998</v>
      </c>
      <c r="G23" s="16">
        <v>1.4720706603999999E-3</v>
      </c>
      <c r="H23" s="16">
        <v>7.3922834429999995E-4</v>
      </c>
      <c r="I23" s="16">
        <v>0.10459215532</v>
      </c>
      <c r="J23" s="16">
        <v>0.17286076532</v>
      </c>
      <c r="K23" s="16">
        <v>0.74279821532000001</v>
      </c>
      <c r="L23" s="16">
        <v>7.2945878749999998E-2</v>
      </c>
      <c r="M23" s="16">
        <v>2.8752752800000003</v>
      </c>
      <c r="N23" s="16">
        <v>5.6959999999999997E-5</v>
      </c>
      <c r="O23" s="16">
        <v>1.6560706299700001E-3</v>
      </c>
      <c r="P23" s="16" t="s">
        <v>420</v>
      </c>
      <c r="Q23" s="16" t="s">
        <v>420</v>
      </c>
      <c r="R23" s="16">
        <v>4.7644530971E-3</v>
      </c>
      <c r="S23" s="16">
        <v>0.21991320569</v>
      </c>
      <c r="T23" s="16">
        <v>6.6114713266000004E-3</v>
      </c>
      <c r="U23" s="16">
        <v>8.6414772997000003E-4</v>
      </c>
      <c r="V23" s="16">
        <v>0.13136642299699999</v>
      </c>
      <c r="W23" s="16" t="s">
        <v>420</v>
      </c>
      <c r="X23" s="16">
        <v>2.7228342987E-3</v>
      </c>
      <c r="Y23" s="16">
        <v>4.4541251971000001E-3</v>
      </c>
      <c r="Z23" s="16" t="s">
        <v>420</v>
      </c>
      <c r="AA23" s="16" t="s">
        <v>420</v>
      </c>
      <c r="AB23" s="16">
        <v>7.1769594958000001E-3</v>
      </c>
      <c r="AC23" s="16" t="s">
        <v>422</v>
      </c>
      <c r="AD23" s="16" t="s">
        <v>422</v>
      </c>
      <c r="AE23" s="68"/>
      <c r="AF23" s="16">
        <v>4091.8131722036915</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1.7700283781000004</v>
      </c>
      <c r="F24" s="16">
        <v>9.3344373287307797E-2</v>
      </c>
      <c r="G24" s="16">
        <v>0.28919485026000008</v>
      </c>
      <c r="H24" s="16" t="s">
        <v>420</v>
      </c>
      <c r="I24" s="16">
        <v>0.2363061226652762</v>
      </c>
      <c r="J24" s="16">
        <v>0.24916021374621242</v>
      </c>
      <c r="K24" s="16">
        <v>0.27230581759284206</v>
      </c>
      <c r="L24" s="16">
        <v>2.40093458414832E-2</v>
      </c>
      <c r="M24" s="16">
        <v>1.4290163603000001</v>
      </c>
      <c r="N24" s="16">
        <v>0.104955059258387</v>
      </c>
      <c r="O24" s="16">
        <v>4.2000790372638E-2</v>
      </c>
      <c r="P24" s="16">
        <v>8.5791713378459995E-3</v>
      </c>
      <c r="Q24" s="16">
        <v>9.7746891945769999E-3</v>
      </c>
      <c r="R24" s="16">
        <v>7.2857670814901992E-2</v>
      </c>
      <c r="S24" s="16">
        <v>2.7884510100965001E-2</v>
      </c>
      <c r="T24" s="16">
        <v>9.4323943893376991E-2</v>
      </c>
      <c r="U24" s="16">
        <v>1.9929098212577E-2</v>
      </c>
      <c r="V24" s="16">
        <v>1.546584527860539</v>
      </c>
      <c r="W24" s="16">
        <v>7.5735975245882159E-2</v>
      </c>
      <c r="X24" s="16" t="s">
        <v>420</v>
      </c>
      <c r="Y24" s="16" t="s">
        <v>420</v>
      </c>
      <c r="Z24" s="16" t="s">
        <v>420</v>
      </c>
      <c r="AA24" s="16" t="s">
        <v>420</v>
      </c>
      <c r="AB24" s="16" t="s">
        <v>420</v>
      </c>
      <c r="AC24" s="16" t="s">
        <v>422</v>
      </c>
      <c r="AD24" s="16" t="s">
        <v>422</v>
      </c>
      <c r="AE24" s="68"/>
      <c r="AF24" s="16">
        <v>4904.4761279156819</v>
      </c>
      <c r="AG24" s="16">
        <v>106.8275</v>
      </c>
      <c r="AH24" s="16">
        <v>22193.890147746355</v>
      </c>
      <c r="AI24" s="16">
        <v>2943.8093266800001</v>
      </c>
      <c r="AJ24" s="16">
        <v>719.71900000000005</v>
      </c>
      <c r="AK24" s="16" t="s">
        <v>422</v>
      </c>
      <c r="AL24" s="23" t="s">
        <v>45</v>
      </c>
    </row>
    <row r="25" spans="1:38" s="2" customFormat="1" ht="26.25" customHeight="1" thickBot="1" x14ac:dyDescent="0.3">
      <c r="A25" s="29" t="s">
        <v>69</v>
      </c>
      <c r="B25" s="29" t="s">
        <v>70</v>
      </c>
      <c r="C25" s="30" t="s">
        <v>71</v>
      </c>
      <c r="D25" s="31"/>
      <c r="E25" s="16">
        <v>1.1003145041851972</v>
      </c>
      <c r="F25" s="16">
        <v>9.230665147303127E-2</v>
      </c>
      <c r="G25" s="16">
        <v>6.7505288191038279E-2</v>
      </c>
      <c r="H25" s="16" t="s">
        <v>420</v>
      </c>
      <c r="I25" s="16">
        <v>8.6048748696297573E-3</v>
      </c>
      <c r="J25" s="16">
        <v>1.1727315966527667E-2</v>
      </c>
      <c r="K25" s="16">
        <v>1.9013011859289455E-2</v>
      </c>
      <c r="L25" s="16">
        <v>6.4536561522223201E-3</v>
      </c>
      <c r="M25" s="16">
        <v>0.79036044657954041</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42657.591286428993</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7.8223852703946401E-3</v>
      </c>
      <c r="F26" s="16">
        <v>9.5517925337878853E-3</v>
      </c>
      <c r="G26" s="16">
        <v>8.4399160116306496E-4</v>
      </c>
      <c r="H26" s="16" t="s">
        <v>420</v>
      </c>
      <c r="I26" s="16">
        <v>1.5271371680850441E-4</v>
      </c>
      <c r="J26" s="16">
        <v>1.5271371680850441E-4</v>
      </c>
      <c r="K26" s="16">
        <v>1.5271371680850441E-4</v>
      </c>
      <c r="L26" s="16">
        <v>1.1453528821670599E-4</v>
      </c>
      <c r="M26" s="16">
        <v>0.28250342579405319</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126.79032701314296</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27.299008490876549</v>
      </c>
      <c r="F27" s="16">
        <v>2.4474289894622769</v>
      </c>
      <c r="G27" s="16">
        <v>3.6548655370767034E-2</v>
      </c>
      <c r="H27" s="16">
        <v>0.5260050756182858</v>
      </c>
      <c r="I27" s="16">
        <v>1.1949227305937002</v>
      </c>
      <c r="J27" s="16">
        <v>1.1949227305937002</v>
      </c>
      <c r="K27" s="16">
        <v>1.1949227305937002</v>
      </c>
      <c r="L27" s="16">
        <v>0.97385270287538439</v>
      </c>
      <c r="M27" s="16">
        <v>24.802345090865963</v>
      </c>
      <c r="N27" s="16">
        <v>1.9353697604732776E-3</v>
      </c>
      <c r="O27" s="16">
        <v>2.1716048853518601E-4</v>
      </c>
      <c r="P27" s="16">
        <v>1.5636664132274047E-2</v>
      </c>
      <c r="Q27" s="16">
        <v>3.7526219585072649E-4</v>
      </c>
      <c r="R27" s="16">
        <v>2.0558000653139841E-2</v>
      </c>
      <c r="S27" s="16">
        <v>1.3948538729816091E-2</v>
      </c>
      <c r="T27" s="16">
        <v>1.7545236724354214E-3</v>
      </c>
      <c r="U27" s="16">
        <v>3.1620341463108146E-4</v>
      </c>
      <c r="V27" s="16">
        <v>5.5144851197005233E-2</v>
      </c>
      <c r="W27" s="16">
        <v>1.7341139999999999</v>
      </c>
      <c r="X27" s="16">
        <v>7.0744083660100002E-2</v>
      </c>
      <c r="Y27" s="16">
        <v>7.9372410843400007E-2</v>
      </c>
      <c r="Z27" s="16">
        <v>6.1944495895900002E-2</v>
      </c>
      <c r="AA27" s="16">
        <v>6.7007250322799999E-2</v>
      </c>
      <c r="AB27" s="16">
        <v>0.27906824072220004</v>
      </c>
      <c r="AC27" s="16">
        <v>1.7341145000000001E-3</v>
      </c>
      <c r="AD27" s="16">
        <v>3.470093E-4</v>
      </c>
      <c r="AE27" s="68"/>
      <c r="AF27" s="16">
        <v>116319.8568593778</v>
      </c>
      <c r="AG27" s="16" t="s">
        <v>422</v>
      </c>
      <c r="AH27" s="16">
        <v>8.2892863785999999</v>
      </c>
      <c r="AI27" s="16">
        <v>5158.6953720421998</v>
      </c>
      <c r="AJ27" s="16">
        <v>0</v>
      </c>
      <c r="AK27" s="16" t="s">
        <v>422</v>
      </c>
      <c r="AL27" s="23" t="s">
        <v>45</v>
      </c>
    </row>
    <row r="28" spans="1:38" s="2" customFormat="1" ht="26.25" customHeight="1" thickBot="1" x14ac:dyDescent="0.3">
      <c r="A28" s="29" t="s">
        <v>74</v>
      </c>
      <c r="B28" s="29" t="s">
        <v>77</v>
      </c>
      <c r="C28" s="30" t="s">
        <v>78</v>
      </c>
      <c r="D28" s="31"/>
      <c r="E28" s="16">
        <v>7.621985017895363</v>
      </c>
      <c r="F28" s="16">
        <v>0.48908436204818534</v>
      </c>
      <c r="G28" s="16">
        <v>8.4006792077681927E-3</v>
      </c>
      <c r="H28" s="16">
        <v>1.5799170046753831E-2</v>
      </c>
      <c r="I28" s="16">
        <v>0.46681903311023898</v>
      </c>
      <c r="J28" s="16">
        <v>0.46681903311023898</v>
      </c>
      <c r="K28" s="16">
        <v>0.46681903311023898</v>
      </c>
      <c r="L28" s="16">
        <v>0.38483645191894733</v>
      </c>
      <c r="M28" s="16">
        <v>4.2060658545237475</v>
      </c>
      <c r="N28" s="16">
        <v>2.8094714076636951E-4</v>
      </c>
      <c r="O28" s="16">
        <v>2.8643461677154043E-5</v>
      </c>
      <c r="P28" s="16">
        <v>2.8647233126167337E-3</v>
      </c>
      <c r="Q28" s="16">
        <v>5.5915054353015316E-5</v>
      </c>
      <c r="R28" s="16">
        <v>4.4893807717580926E-3</v>
      </c>
      <c r="S28" s="16">
        <v>3.0143026039589839E-3</v>
      </c>
      <c r="T28" s="16">
        <v>1.3515188172800769E-4</v>
      </c>
      <c r="U28" s="16">
        <v>5.4543185351722566E-5</v>
      </c>
      <c r="V28" s="16">
        <v>9.7766172932712732E-3</v>
      </c>
      <c r="W28" s="16">
        <v>0.35961520000000002</v>
      </c>
      <c r="X28" s="16">
        <v>1.2061174709E-2</v>
      </c>
      <c r="Y28" s="16">
        <v>1.3521750048999999E-2</v>
      </c>
      <c r="Z28" s="16">
        <v>1.06003885717E-2</v>
      </c>
      <c r="AA28" s="16">
        <v>1.1252237117399999E-2</v>
      </c>
      <c r="AB28" s="16">
        <v>4.7435550447099996E-2</v>
      </c>
      <c r="AC28" s="16">
        <v>3.5961530000000003E-4</v>
      </c>
      <c r="AD28" s="16">
        <v>7.2284699999999996E-5</v>
      </c>
      <c r="AE28" s="68"/>
      <c r="AF28" s="16">
        <v>23674.457994393601</v>
      </c>
      <c r="AG28" s="16" t="s">
        <v>422</v>
      </c>
      <c r="AH28" s="16" t="s">
        <v>420</v>
      </c>
      <c r="AI28" s="16">
        <v>1054.0024209180001</v>
      </c>
      <c r="AJ28" s="16" t="s">
        <v>422</v>
      </c>
      <c r="AK28" s="16" t="s">
        <v>422</v>
      </c>
      <c r="AL28" s="23" t="s">
        <v>45</v>
      </c>
    </row>
    <row r="29" spans="1:38" s="2" customFormat="1" ht="26.25" customHeight="1" thickBot="1" x14ac:dyDescent="0.3">
      <c r="A29" s="29" t="s">
        <v>74</v>
      </c>
      <c r="B29" s="29" t="s">
        <v>79</v>
      </c>
      <c r="C29" s="30" t="s">
        <v>80</v>
      </c>
      <c r="D29" s="31"/>
      <c r="E29" s="16">
        <v>27.438745201545043</v>
      </c>
      <c r="F29" s="16">
        <v>0.71325402632795853</v>
      </c>
      <c r="G29" s="16">
        <v>2.0967131889557303E-2</v>
      </c>
      <c r="H29" s="16">
        <v>3.8616736483211039E-2</v>
      </c>
      <c r="I29" s="16">
        <v>0.48342828217175304</v>
      </c>
      <c r="J29" s="16">
        <v>0.48342828217175304</v>
      </c>
      <c r="K29" s="16">
        <v>0.48342828217175304</v>
      </c>
      <c r="L29" s="16">
        <v>0.33665757402382718</v>
      </c>
      <c r="M29" s="16">
        <v>8.3190407103823745</v>
      </c>
      <c r="N29" s="16">
        <v>6.5527273464415577E-4</v>
      </c>
      <c r="O29" s="16">
        <v>6.5528758451903414E-5</v>
      </c>
      <c r="P29" s="16">
        <v>6.9455843373118099E-3</v>
      </c>
      <c r="Q29" s="16">
        <v>1.3105380443508723E-4</v>
      </c>
      <c r="R29" s="16">
        <v>1.1138860582988254E-2</v>
      </c>
      <c r="S29" s="16">
        <v>7.4695990817413025E-3</v>
      </c>
      <c r="T29" s="16">
        <v>2.6217072083840773E-4</v>
      </c>
      <c r="U29" s="16">
        <v>1.3105009196636764E-4</v>
      </c>
      <c r="V29" s="16">
        <v>2.358890517988458E-2</v>
      </c>
      <c r="W29" s="16">
        <v>0.28291650000000002</v>
      </c>
      <c r="X29" s="16">
        <v>5.2983441987999999E-3</v>
      </c>
      <c r="Y29" s="16">
        <v>3.2084417648399997E-2</v>
      </c>
      <c r="Z29" s="16">
        <v>3.5852129078900001E-2</v>
      </c>
      <c r="AA29" s="16">
        <v>8.2418687539000009E-3</v>
      </c>
      <c r="AB29" s="16">
        <v>8.1476759679999997E-2</v>
      </c>
      <c r="AC29" s="16">
        <v>2.0108490000000001E-4</v>
      </c>
      <c r="AD29" s="16">
        <v>4.0910800000000001E-5</v>
      </c>
      <c r="AE29" s="68"/>
      <c r="AF29" s="16">
        <v>58307.148656765603</v>
      </c>
      <c r="AG29" s="16" t="s">
        <v>422</v>
      </c>
      <c r="AH29" s="16">
        <v>0</v>
      </c>
      <c r="AI29" s="16">
        <v>2593.8134321275002</v>
      </c>
      <c r="AJ29" s="16">
        <v>0</v>
      </c>
      <c r="AK29" s="16" t="s">
        <v>422</v>
      </c>
      <c r="AL29" s="23" t="s">
        <v>45</v>
      </c>
    </row>
    <row r="30" spans="1:38" s="2" customFormat="1" ht="26.25" customHeight="1" thickBot="1" x14ac:dyDescent="0.3">
      <c r="A30" s="29" t="s">
        <v>74</v>
      </c>
      <c r="B30" s="29" t="s">
        <v>81</v>
      </c>
      <c r="C30" s="30" t="s">
        <v>82</v>
      </c>
      <c r="D30" s="31"/>
      <c r="E30" s="16">
        <v>0.23459872895927714</v>
      </c>
      <c r="F30" s="16">
        <v>1.3528787201201982</v>
      </c>
      <c r="G30" s="16">
        <v>2.7543562062966608E-4</v>
      </c>
      <c r="H30" s="16">
        <v>1.9357066992872127E-3</v>
      </c>
      <c r="I30" s="16">
        <v>2.2877285291485243E-2</v>
      </c>
      <c r="J30" s="16">
        <v>2.2877285291485243E-2</v>
      </c>
      <c r="K30" s="16">
        <v>2.2877285291485243E-2</v>
      </c>
      <c r="L30" s="16">
        <v>4.1815637066520547E-3</v>
      </c>
      <c r="M30" s="16">
        <v>7.4957609434141874</v>
      </c>
      <c r="N30" s="16">
        <v>6.0314735670298509E-5</v>
      </c>
      <c r="O30" s="16">
        <v>9.2721214963456132E-4</v>
      </c>
      <c r="P30" s="16">
        <v>2.9151945249125227E-4</v>
      </c>
      <c r="Q30" s="16">
        <v>1.005239491349146E-5</v>
      </c>
      <c r="R30" s="16">
        <v>4.0869342006593923E-3</v>
      </c>
      <c r="S30" s="16">
        <v>0.1572028057162223</v>
      </c>
      <c r="T30" s="16">
        <v>6.5145862417019737E-3</v>
      </c>
      <c r="U30" s="16">
        <v>9.2317482264760707E-4</v>
      </c>
      <c r="V30" s="16">
        <v>9.1985993916824049E-2</v>
      </c>
      <c r="W30" s="16">
        <v>1.7080499999999998E-2</v>
      </c>
      <c r="X30" s="16">
        <v>2.9982237659999998E-4</v>
      </c>
      <c r="Y30" s="16">
        <v>3.8930388910000003E-4</v>
      </c>
      <c r="Z30" s="16">
        <v>2.2983999159999999E-4</v>
      </c>
      <c r="AA30" s="16">
        <v>4.3347220820000001E-4</v>
      </c>
      <c r="AB30" s="16">
        <v>1.3524384655E-3</v>
      </c>
      <c r="AC30" s="16">
        <v>1.70804E-5</v>
      </c>
      <c r="AD30" s="16">
        <v>7.2705000000000001E-6</v>
      </c>
      <c r="AE30" s="68"/>
      <c r="AF30" s="16">
        <v>1537.8707038903001</v>
      </c>
      <c r="AG30" s="16" t="s">
        <v>422</v>
      </c>
      <c r="AH30" s="16" t="s">
        <v>420</v>
      </c>
      <c r="AI30" s="16">
        <v>68.8200245126</v>
      </c>
      <c r="AJ30" s="16" t="s">
        <v>422</v>
      </c>
      <c r="AK30" s="16" t="s">
        <v>422</v>
      </c>
      <c r="AL30" s="23" t="s">
        <v>45</v>
      </c>
    </row>
    <row r="31" spans="1:38" s="2" customFormat="1" ht="26.25" customHeight="1" thickBot="1" x14ac:dyDescent="0.35">
      <c r="A31" s="29" t="s">
        <v>74</v>
      </c>
      <c r="B31" s="29" t="s">
        <v>83</v>
      </c>
      <c r="C31" s="30" t="s">
        <v>84</v>
      </c>
      <c r="D31" s="31"/>
      <c r="E31" s="16" t="s">
        <v>422</v>
      </c>
      <c r="F31" s="16">
        <v>1.6325013716330343</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75.74878194437629</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0.68173165993428131</v>
      </c>
      <c r="J32" s="16">
        <v>1.2266426586715542</v>
      </c>
      <c r="K32" s="16">
        <v>1.6658632349953475</v>
      </c>
      <c r="L32" s="16">
        <v>7.4724340279363408E-2</v>
      </c>
      <c r="M32" s="16" t="s">
        <v>422</v>
      </c>
      <c r="N32" s="16">
        <v>1.4943523005934296</v>
      </c>
      <c r="O32" s="16">
        <v>7.3300386072332625E-3</v>
      </c>
      <c r="P32" s="16">
        <v>0</v>
      </c>
      <c r="Q32" s="16">
        <v>1.7439157574023402E-2</v>
      </c>
      <c r="R32" s="16">
        <v>0.54937538498869332</v>
      </c>
      <c r="S32" s="16">
        <v>11.992354884800616</v>
      </c>
      <c r="T32" s="16">
        <v>8.9638286927321439E-2</v>
      </c>
      <c r="U32" s="16">
        <v>1.3634633198685644E-2</v>
      </c>
      <c r="V32" s="16">
        <v>5.3575054513911864</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64255.411518492503</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0.35443376520575187</v>
      </c>
      <c r="J33" s="16">
        <v>0.65635882445509652</v>
      </c>
      <c r="K33" s="16">
        <v>1.312717648910193</v>
      </c>
      <c r="L33" s="16">
        <v>1.3914807078448043E-2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64255.411518492503</v>
      </c>
      <c r="AL33" s="23" t="s">
        <v>407</v>
      </c>
    </row>
    <row r="34" spans="1:38" s="2" customFormat="1" ht="26.25" customHeight="1" thickBot="1" x14ac:dyDescent="0.3">
      <c r="A34" s="29" t="s">
        <v>66</v>
      </c>
      <c r="B34" s="29" t="s">
        <v>89</v>
      </c>
      <c r="C34" s="30" t="s">
        <v>90</v>
      </c>
      <c r="D34" s="31"/>
      <c r="E34" s="16">
        <v>0.92195308726999992</v>
      </c>
      <c r="F34" s="16">
        <v>5.0188489692000002E-2</v>
      </c>
      <c r="G34" s="16">
        <v>3.86219768E-4</v>
      </c>
      <c r="H34" s="16">
        <v>1.9310988300000001E-4</v>
      </c>
      <c r="I34" s="16">
        <v>0.21845202399977642</v>
      </c>
      <c r="J34" s="16">
        <v>0.33876601875081991</v>
      </c>
      <c r="K34" s="16">
        <v>0.79140966779917277</v>
      </c>
      <c r="L34" s="16">
        <v>1.0361180899579998E-2</v>
      </c>
      <c r="M34" s="16">
        <v>0.29514672228600003</v>
      </c>
      <c r="N34" s="16">
        <v>0.138833333333333</v>
      </c>
      <c r="O34" s="16">
        <v>1.9310998E-4</v>
      </c>
      <c r="P34" s="16" t="s">
        <v>420</v>
      </c>
      <c r="Q34" s="16" t="s">
        <v>420</v>
      </c>
      <c r="R34" s="16">
        <v>9.6554860000000009E-4</v>
      </c>
      <c r="S34" s="16">
        <v>2.7373120133333302</v>
      </c>
      <c r="T34" s="16">
        <v>1.3517704000000001E-3</v>
      </c>
      <c r="U34" s="16">
        <v>1.9310998E-4</v>
      </c>
      <c r="V34" s="16">
        <v>1.9310989000000001E-2</v>
      </c>
      <c r="W34" s="16" t="s">
        <v>420</v>
      </c>
      <c r="X34" s="16">
        <v>9.1802620000000002E-4</v>
      </c>
      <c r="Y34" s="16">
        <v>9.1802620000000002E-4</v>
      </c>
      <c r="Z34" s="16">
        <v>3.4928368999999999E-4</v>
      </c>
      <c r="AA34" s="16" t="s">
        <v>420</v>
      </c>
      <c r="AB34" s="16">
        <v>2.1853361E-3</v>
      </c>
      <c r="AC34" s="16" t="s">
        <v>422</v>
      </c>
      <c r="AD34" s="16" t="s">
        <v>422</v>
      </c>
      <c r="AE34" s="68"/>
      <c r="AF34" s="16">
        <v>816.44927895153603</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2.8886239680513235</v>
      </c>
      <c r="F35" s="16">
        <v>0.10279918176926327</v>
      </c>
      <c r="G35" s="16">
        <v>0.56802910126202577</v>
      </c>
      <c r="H35" s="16">
        <v>4.698680668723684E-4</v>
      </c>
      <c r="I35" s="16">
        <v>7.7417836025302944E-2</v>
      </c>
      <c r="J35" s="16">
        <v>8.1718826915597481E-2</v>
      </c>
      <c r="K35" s="16">
        <v>8.6019817805891949E-2</v>
      </c>
      <c r="L35" s="16">
        <v>2.8203774713587915E-2</v>
      </c>
      <c r="M35" s="16">
        <v>0.57133236223318395</v>
      </c>
      <c r="N35" s="16">
        <v>4.8990673208423596E-3</v>
      </c>
      <c r="O35" s="16">
        <v>5.0390020756647003E-4</v>
      </c>
      <c r="P35" s="16">
        <v>2.3375858565627696E-3</v>
      </c>
      <c r="Q35" s="16">
        <v>3.0092726797130197E-3</v>
      </c>
      <c r="R35" s="16" t="s">
        <v>420</v>
      </c>
      <c r="S35" s="16">
        <v>3.0092726797130201E-3</v>
      </c>
      <c r="T35" s="16">
        <v>4.5213864914719487E-2</v>
      </c>
      <c r="U35" s="16">
        <v>9.7981346416846291E-3</v>
      </c>
      <c r="V35" s="16">
        <v>2.435540184938885E-2</v>
      </c>
      <c r="W35" s="16" t="s">
        <v>420</v>
      </c>
      <c r="X35" s="16">
        <v>1.7580214102441299E-3</v>
      </c>
      <c r="Y35" s="16">
        <v>1.7539420008636402E-3</v>
      </c>
      <c r="Z35" s="16">
        <v>6.6982039651305016E-4</v>
      </c>
      <c r="AA35" s="16" t="s">
        <v>420</v>
      </c>
      <c r="AB35" s="16">
        <v>4.18178380762089E-3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3.0604907129196115</v>
      </c>
      <c r="F36" s="16">
        <v>0.11249887157710418</v>
      </c>
      <c r="G36" s="16">
        <v>1.4515076277652518E-3</v>
      </c>
      <c r="H36" s="16">
        <v>7.2575381388262556E-4</v>
      </c>
      <c r="I36" s="16">
        <v>9.272601731716347E-2</v>
      </c>
      <c r="J36" s="16">
        <v>9.7877462723672579E-2</v>
      </c>
      <c r="K36" s="16">
        <v>0.10302890813018163</v>
      </c>
      <c r="L36" s="16">
        <v>3.180227539723178E-2</v>
      </c>
      <c r="M36" s="16">
        <v>0.57914020959050772</v>
      </c>
      <c r="N36" s="16">
        <v>9.4347995804739994E-3</v>
      </c>
      <c r="O36" s="16">
        <v>7.2575381388257005E-4</v>
      </c>
      <c r="P36" s="16">
        <v>2.1772614416480001E-3</v>
      </c>
      <c r="Q36" s="16">
        <v>2.9030152555310001E-3</v>
      </c>
      <c r="R36" s="16">
        <v>3.6287690694131098E-3</v>
      </c>
      <c r="S36" s="16">
        <v>6.3866335621671044E-2</v>
      </c>
      <c r="T36" s="16">
        <v>7.2575381388262555E-2</v>
      </c>
      <c r="U36" s="16">
        <v>7.2575381388260002E-3</v>
      </c>
      <c r="V36" s="16">
        <v>8.7090457665914917E-2</v>
      </c>
      <c r="W36" s="16" t="s">
        <v>420</v>
      </c>
      <c r="X36" s="16">
        <v>6.4452478507699001E-4</v>
      </c>
      <c r="Y36" s="16">
        <v>5.3905709297367001E-4</v>
      </c>
      <c r="Z36" s="16">
        <v>2.6952854648692001E-4</v>
      </c>
      <c r="AA36" s="16">
        <v>1.1718632462000001E-7</v>
      </c>
      <c r="AB36" s="16">
        <v>1.4532276108622101E-3</v>
      </c>
      <c r="AC36" s="16" t="s">
        <v>422</v>
      </c>
      <c r="AD36" s="16" t="s">
        <v>422</v>
      </c>
      <c r="AE36" s="68"/>
      <c r="AF36" s="16">
        <v>5127.8290564295003</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0.16843224500000001</v>
      </c>
      <c r="F37" s="16">
        <v>2.0054838263689201E-2</v>
      </c>
      <c r="G37" s="16" t="s">
        <v>420</v>
      </c>
      <c r="H37" s="16" t="s">
        <v>420</v>
      </c>
      <c r="I37" s="16">
        <v>1.3123637400000001E-3</v>
      </c>
      <c r="J37" s="16">
        <v>1.3123637400000001E-3</v>
      </c>
      <c r="K37" s="16">
        <v>1.3123637400000001E-3</v>
      </c>
      <c r="L37" s="16">
        <v>9.1865461800000003E-5</v>
      </c>
      <c r="M37" s="16">
        <v>3.4310794999999998E-2</v>
      </c>
      <c r="N37" s="16">
        <v>2.211849E-6</v>
      </c>
      <c r="O37" s="16">
        <v>3.6864149999999999E-7</v>
      </c>
      <c r="P37" s="16">
        <v>1.4745660000000001E-4</v>
      </c>
      <c r="Q37" s="16">
        <v>1.7694792000000001E-4</v>
      </c>
      <c r="R37" s="16">
        <v>1.1206701600000001E-6</v>
      </c>
      <c r="S37" s="16">
        <v>1.12067016E-7</v>
      </c>
      <c r="T37" s="16">
        <v>7.5202865999999995E-7</v>
      </c>
      <c r="U37" s="16">
        <v>1.65151392E-5</v>
      </c>
      <c r="V37" s="16">
        <v>2.211849E-6</v>
      </c>
      <c r="W37" s="16" t="s">
        <v>422</v>
      </c>
      <c r="X37" s="16" t="s">
        <v>422</v>
      </c>
      <c r="Y37" s="16" t="s">
        <v>422</v>
      </c>
      <c r="Z37" s="16" t="s">
        <v>422</v>
      </c>
      <c r="AA37" s="16" t="s">
        <v>422</v>
      </c>
      <c r="AB37" s="16" t="s">
        <v>422</v>
      </c>
      <c r="AC37" s="16" t="s">
        <v>422</v>
      </c>
      <c r="AD37" s="16" t="s">
        <v>422</v>
      </c>
      <c r="AE37" s="68"/>
      <c r="AF37" s="16" t="s">
        <v>422</v>
      </c>
      <c r="AG37" s="16" t="s">
        <v>422</v>
      </c>
      <c r="AH37" s="16">
        <v>1891.96587393294</v>
      </c>
      <c r="AI37" s="16" t="s">
        <v>422</v>
      </c>
      <c r="AJ37" s="16" t="s">
        <v>422</v>
      </c>
      <c r="AK37" s="16" t="s">
        <v>422</v>
      </c>
      <c r="AL37" s="23" t="s">
        <v>45</v>
      </c>
    </row>
    <row r="38" spans="1:38" s="2" customFormat="1" ht="26.25" customHeight="1" thickBot="1" x14ac:dyDescent="0.3">
      <c r="A38" s="29" t="s">
        <v>66</v>
      </c>
      <c r="B38" s="29" t="s">
        <v>97</v>
      </c>
      <c r="C38" s="30" t="s">
        <v>98</v>
      </c>
      <c r="D38" s="33"/>
      <c r="E38" s="16">
        <v>1.5311735174300001</v>
      </c>
      <c r="F38" s="16">
        <v>0.11499309095900001</v>
      </c>
      <c r="G38" s="16">
        <v>1.2114745502000003E-3</v>
      </c>
      <c r="H38" s="16">
        <v>5.9173916869999991E-4</v>
      </c>
      <c r="I38" s="16">
        <v>6.5988153408499992E-2</v>
      </c>
      <c r="J38" s="16">
        <v>7.3733321014100003E-2</v>
      </c>
      <c r="K38" s="16">
        <v>0.1056768433601</v>
      </c>
      <c r="L38" s="16">
        <v>4.2139185871310006E-2</v>
      </c>
      <c r="M38" s="16">
        <v>0.80111220654799997</v>
      </c>
      <c r="N38" s="16">
        <v>2.1645534000000004E-6</v>
      </c>
      <c r="O38" s="16">
        <v>9.9969679710999976E-4</v>
      </c>
      <c r="P38" s="16" t="s">
        <v>420</v>
      </c>
      <c r="Q38" s="16" t="s">
        <v>420</v>
      </c>
      <c r="R38" s="16">
        <v>4.0765506396999995E-3</v>
      </c>
      <c r="S38" s="16">
        <v>0.14470377745200003</v>
      </c>
      <c r="T38" s="16">
        <v>5.2996247190000012E-3</v>
      </c>
      <c r="U38" s="16">
        <v>6.6863240289999999E-4</v>
      </c>
      <c r="V38" s="16">
        <v>8.7609231210000027E-2</v>
      </c>
      <c r="W38" s="16" t="s">
        <v>420</v>
      </c>
      <c r="X38" s="16">
        <v>1.98012376955E-3</v>
      </c>
      <c r="Y38" s="16">
        <v>3.4054532094899997E-3</v>
      </c>
      <c r="Z38" s="16" t="s">
        <v>420</v>
      </c>
      <c r="AA38" s="16" t="s">
        <v>420</v>
      </c>
      <c r="AB38" s="16">
        <v>5.3855769790399997E-3</v>
      </c>
      <c r="AC38" s="16" t="s">
        <v>422</v>
      </c>
      <c r="AD38" s="16" t="s">
        <v>422</v>
      </c>
      <c r="AE38" s="68"/>
      <c r="AF38" s="16">
        <v>3243.5055162991353</v>
      </c>
      <c r="AG38" s="16" t="s">
        <v>422</v>
      </c>
      <c r="AH38" s="16" t="s">
        <v>422</v>
      </c>
      <c r="AI38" s="16">
        <v>0.18051209363647999</v>
      </c>
      <c r="AJ38" s="16" t="s">
        <v>422</v>
      </c>
      <c r="AK38" s="16" t="s">
        <v>422</v>
      </c>
      <c r="AL38" s="23" t="s">
        <v>45</v>
      </c>
    </row>
    <row r="39" spans="1:38" s="2" customFormat="1" ht="26.25" customHeight="1" thickBot="1" x14ac:dyDescent="0.3">
      <c r="A39" s="29" t="s">
        <v>99</v>
      </c>
      <c r="B39" s="29" t="s">
        <v>100</v>
      </c>
      <c r="C39" s="30" t="s">
        <v>384</v>
      </c>
      <c r="D39" s="31"/>
      <c r="E39" s="16">
        <v>2.044673135115</v>
      </c>
      <c r="F39" s="16">
        <v>0.30124205652499997</v>
      </c>
      <c r="G39" s="16">
        <v>0.59783504877200011</v>
      </c>
      <c r="H39" s="16">
        <v>1.4587923579999999E-3</v>
      </c>
      <c r="I39" s="16">
        <v>6.6072098778999999E-2</v>
      </c>
      <c r="J39" s="16">
        <v>7.1306118139000008E-2</v>
      </c>
      <c r="K39" s="16">
        <v>7.2109886477000007E-2</v>
      </c>
      <c r="L39" s="16">
        <v>1.0525086464100001E-2</v>
      </c>
      <c r="M39" s="16">
        <v>1.5595081799659996</v>
      </c>
      <c r="N39" s="16">
        <v>4.4319915655890003E-2</v>
      </c>
      <c r="O39" s="16">
        <v>4.4794975892380002E-3</v>
      </c>
      <c r="P39" s="16">
        <v>9.5977596130000006E-3</v>
      </c>
      <c r="Q39" s="16">
        <v>4.4125125603999997E-2</v>
      </c>
      <c r="R39" s="16">
        <v>5.0642045449787995E-2</v>
      </c>
      <c r="S39" s="16">
        <v>4.0622583921478807E-2</v>
      </c>
      <c r="T39" s="16">
        <v>0.14091503697839497</v>
      </c>
      <c r="U39" s="16">
        <v>2.3075229575000001E-3</v>
      </c>
      <c r="V39" s="16">
        <v>7.0470976038889993E-2</v>
      </c>
      <c r="W39" s="16">
        <v>0.104990291166</v>
      </c>
      <c r="X39" s="16">
        <v>5.7954686729067E-2</v>
      </c>
      <c r="Y39" s="16">
        <v>6.5856244626855992E-2</v>
      </c>
      <c r="Z39" s="16">
        <v>4.3519216604956001E-2</v>
      </c>
      <c r="AA39" s="16">
        <v>2.2095364637655997E-2</v>
      </c>
      <c r="AB39" s="16">
        <v>0.18942551258713999</v>
      </c>
      <c r="AC39" s="16">
        <v>4.3125218202E-2</v>
      </c>
      <c r="AD39" s="16">
        <v>4.112609604436001E-2</v>
      </c>
      <c r="AE39" s="68"/>
      <c r="AF39" s="16">
        <v>8093.3267874849998</v>
      </c>
      <c r="AG39" s="16">
        <v>0</v>
      </c>
      <c r="AH39" s="16">
        <v>46776.846269661779</v>
      </c>
      <c r="AI39" s="16">
        <v>1724.892143472</v>
      </c>
      <c r="AJ39" s="16">
        <v>1126.8699999999999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6.0945840440900003</v>
      </c>
      <c r="F41" s="16">
        <v>6.5716509024100001</v>
      </c>
      <c r="G41" s="16">
        <v>3.7359455123999998</v>
      </c>
      <c r="H41" s="16">
        <v>0.72100798971799995</v>
      </c>
      <c r="I41" s="16">
        <v>7.7792686301060883</v>
      </c>
      <c r="J41" s="16">
        <v>7.9581248231060879</v>
      </c>
      <c r="K41" s="16">
        <v>8.3741575881060868</v>
      </c>
      <c r="L41" s="16">
        <v>0.89020287069992154</v>
      </c>
      <c r="M41" s="16">
        <v>44.7585183841</v>
      </c>
      <c r="N41" s="16">
        <v>0.48567765167499999</v>
      </c>
      <c r="O41" s="16">
        <v>0.181451089165</v>
      </c>
      <c r="P41" s="16">
        <v>2.9996798889E-2</v>
      </c>
      <c r="Q41" s="16">
        <v>1.5702835912000002E-2</v>
      </c>
      <c r="R41" s="16">
        <v>0.34220959422399999</v>
      </c>
      <c r="S41" s="16">
        <v>0.10767832270200001</v>
      </c>
      <c r="T41" s="16">
        <v>3.9126430203000002E-2</v>
      </c>
      <c r="U41" s="16">
        <v>1.0298121387E-2</v>
      </c>
      <c r="V41" s="16">
        <v>7.346100718372</v>
      </c>
      <c r="W41" s="16">
        <v>6.7486959820000001</v>
      </c>
      <c r="X41" s="16">
        <v>1.599965355428</v>
      </c>
      <c r="Y41" s="16">
        <v>1.5278248305890001</v>
      </c>
      <c r="Z41" s="16">
        <v>0.61433819084700003</v>
      </c>
      <c r="AA41" s="16">
        <v>0.93271932793800005</v>
      </c>
      <c r="AB41" s="16">
        <v>4.6748477047819996</v>
      </c>
      <c r="AC41" s="16">
        <v>7.0016328316999998E-2</v>
      </c>
      <c r="AD41" s="16">
        <v>0.18816688263699999</v>
      </c>
      <c r="AE41" s="68"/>
      <c r="AF41" s="16">
        <v>62971.631909999996</v>
      </c>
      <c r="AG41" s="16">
        <v>1104.14806</v>
      </c>
      <c r="AH41" s="16">
        <v>91966.85828</v>
      </c>
      <c r="AI41" s="16">
        <v>13866.35133</v>
      </c>
      <c r="AJ41" s="16" t="s">
        <v>422</v>
      </c>
      <c r="AK41" s="16" t="s">
        <v>422</v>
      </c>
      <c r="AL41" s="23" t="s">
        <v>45</v>
      </c>
    </row>
    <row r="42" spans="1:38" s="2" customFormat="1" ht="26.25" customHeight="1" thickBot="1" x14ac:dyDescent="0.3">
      <c r="A42" s="29" t="s">
        <v>66</v>
      </c>
      <c r="B42" s="29" t="s">
        <v>103</v>
      </c>
      <c r="C42" s="30" t="s">
        <v>104</v>
      </c>
      <c r="D42" s="31"/>
      <c r="E42" s="16">
        <v>0.16162203999999999</v>
      </c>
      <c r="F42" s="16">
        <v>0.64418027</v>
      </c>
      <c r="G42" s="16">
        <v>1.4640280000000001E-4</v>
      </c>
      <c r="H42" s="16">
        <v>1.8065023E-4</v>
      </c>
      <c r="I42" s="16">
        <v>5.4857200000000004E-3</v>
      </c>
      <c r="J42" s="16">
        <v>5.8420199999999999E-3</v>
      </c>
      <c r="K42" s="16">
        <v>6.2407599999999997E-3</v>
      </c>
      <c r="L42" s="16">
        <v>7.4531323E-4</v>
      </c>
      <c r="M42" s="16">
        <v>10.662307139999999</v>
      </c>
      <c r="N42" s="16">
        <v>4.0983912000000001E-4</v>
      </c>
      <c r="O42" s="16">
        <v>1.7331849999999998E-4</v>
      </c>
      <c r="P42" s="16" t="s">
        <v>420</v>
      </c>
      <c r="Q42" s="16" t="s">
        <v>420</v>
      </c>
      <c r="R42" s="16">
        <v>1.4831340000000001E-3</v>
      </c>
      <c r="S42" s="16">
        <v>4.5487619E-2</v>
      </c>
      <c r="T42" s="16">
        <v>1.2538978E-3</v>
      </c>
      <c r="U42" s="16">
        <v>1.6483359999999999E-4</v>
      </c>
      <c r="V42" s="16">
        <v>2.2983759999999999E-2</v>
      </c>
      <c r="W42" s="16" t="s">
        <v>420</v>
      </c>
      <c r="X42" s="16">
        <v>6.0413268799999992E-4</v>
      </c>
      <c r="Y42" s="16">
        <v>6.1530368799999995E-4</v>
      </c>
      <c r="Z42" s="16" t="s">
        <v>420</v>
      </c>
      <c r="AA42" s="16" t="s">
        <v>420</v>
      </c>
      <c r="AB42" s="16">
        <v>1.219436376E-3</v>
      </c>
      <c r="AC42" s="16" t="s">
        <v>422</v>
      </c>
      <c r="AD42" s="16" t="s">
        <v>422</v>
      </c>
      <c r="AE42" s="68"/>
      <c r="AF42" s="16">
        <v>780.61895424726094</v>
      </c>
      <c r="AG42" s="16" t="s">
        <v>422</v>
      </c>
      <c r="AH42" s="16" t="s">
        <v>422</v>
      </c>
      <c r="AI42" s="16">
        <v>36.791496055506677</v>
      </c>
      <c r="AJ42" s="16" t="s">
        <v>422</v>
      </c>
      <c r="AK42" s="16" t="s">
        <v>422</v>
      </c>
      <c r="AL42" s="23" t="s">
        <v>45</v>
      </c>
    </row>
    <row r="43" spans="1:38" s="2" customFormat="1" ht="26.25" customHeight="1" thickBot="1" x14ac:dyDescent="0.3">
      <c r="A43" s="29" t="s">
        <v>99</v>
      </c>
      <c r="B43" s="29" t="s">
        <v>105</v>
      </c>
      <c r="C43" s="30" t="s">
        <v>106</v>
      </c>
      <c r="D43" s="31"/>
      <c r="E43" s="16">
        <v>2.1686070487500002</v>
      </c>
      <c r="F43" s="16">
        <v>1.5944762774782999</v>
      </c>
      <c r="G43" s="16">
        <v>0.66532241117000013</v>
      </c>
      <c r="H43" s="16">
        <v>1.8715830187999997E-2</v>
      </c>
      <c r="I43" s="16">
        <v>0.1323774631504</v>
      </c>
      <c r="J43" s="16">
        <v>0.14384683003940002</v>
      </c>
      <c r="K43" s="16">
        <v>0.14760481864540004</v>
      </c>
      <c r="L43" s="16">
        <v>1.5368609727829998E-2</v>
      </c>
      <c r="M43" s="16">
        <v>1.8912357209999999</v>
      </c>
      <c r="N43" s="16">
        <v>7.3070035785727988E-2</v>
      </c>
      <c r="O43" s="16">
        <v>7.5955622028143002E-3</v>
      </c>
      <c r="P43" s="16">
        <v>4.4168508772000001E-3</v>
      </c>
      <c r="Q43" s="16">
        <v>2.8388581626650001E-3</v>
      </c>
      <c r="R43" s="16">
        <v>2.8629545047109999E-2</v>
      </c>
      <c r="S43" s="16">
        <v>1.3496784609361E-2</v>
      </c>
      <c r="T43" s="16">
        <v>0.11956139721165411</v>
      </c>
      <c r="U43" s="16">
        <v>4.0882604361649998E-3</v>
      </c>
      <c r="V43" s="16">
        <v>0.40047595537695801</v>
      </c>
      <c r="W43" s="16">
        <v>0.21821162455259999</v>
      </c>
      <c r="X43" s="16">
        <v>6.9253122899961023E-2</v>
      </c>
      <c r="Y43" s="16">
        <v>8.5573729802291998E-2</v>
      </c>
      <c r="Z43" s="16">
        <v>4.4196465068592011E-2</v>
      </c>
      <c r="AA43" s="16">
        <v>2.7133109762791999E-2</v>
      </c>
      <c r="AB43" s="16">
        <v>0.22615642753770698</v>
      </c>
      <c r="AC43" s="16">
        <v>2.7313245139999999E-3</v>
      </c>
      <c r="AD43" s="16">
        <v>4.5110826178769999E-2</v>
      </c>
      <c r="AE43" s="68"/>
      <c r="AF43" s="16">
        <v>5229.3359653818015</v>
      </c>
      <c r="AG43" s="16">
        <v>265.29772929784576</v>
      </c>
      <c r="AH43" s="16">
        <v>14496.8402714323</v>
      </c>
      <c r="AI43" s="16">
        <v>2600.4582483999998</v>
      </c>
      <c r="AJ43" s="16" t="s">
        <v>422</v>
      </c>
      <c r="AK43" s="16" t="s">
        <v>422</v>
      </c>
      <c r="AL43" s="23" t="s">
        <v>45</v>
      </c>
    </row>
    <row r="44" spans="1:38" s="2" customFormat="1" ht="26.25" customHeight="1" thickBot="1" x14ac:dyDescent="0.3">
      <c r="A44" s="29" t="s">
        <v>66</v>
      </c>
      <c r="B44" s="29" t="s">
        <v>107</v>
      </c>
      <c r="C44" s="30" t="s">
        <v>108</v>
      </c>
      <c r="D44" s="31"/>
      <c r="E44" s="16">
        <v>2.3859862599999997</v>
      </c>
      <c r="F44" s="16">
        <v>0.67678528000000004</v>
      </c>
      <c r="G44" s="16">
        <v>1.3957104370000001E-3</v>
      </c>
      <c r="H44" s="16">
        <v>6.9404193999999999E-4</v>
      </c>
      <c r="I44" s="16">
        <v>8.5477109240000015E-2</v>
      </c>
      <c r="J44" s="16">
        <v>0.10278238924000001</v>
      </c>
      <c r="K44" s="16">
        <v>0.27775208924</v>
      </c>
      <c r="L44" s="16">
        <v>4.4923887990000001E-2</v>
      </c>
      <c r="M44" s="16">
        <v>1.6614512299999999</v>
      </c>
      <c r="N44" s="16">
        <v>4.4520239999999997E-5</v>
      </c>
      <c r="O44" s="16">
        <v>3.1856526379999994E-3</v>
      </c>
      <c r="P44" s="16" t="s">
        <v>420</v>
      </c>
      <c r="Q44" s="16" t="s">
        <v>420</v>
      </c>
      <c r="R44" s="16">
        <v>8.7662375520000009E-3</v>
      </c>
      <c r="S44" s="16">
        <v>0.42124210053</v>
      </c>
      <c r="T44" s="16">
        <v>1.0479050769000003E-2</v>
      </c>
      <c r="U44" s="16">
        <v>8.020042030000001E-4</v>
      </c>
      <c r="V44" s="16">
        <v>0.24237252069999998</v>
      </c>
      <c r="W44" s="16" t="s">
        <v>420</v>
      </c>
      <c r="X44" s="16">
        <v>2.4960440790000003E-3</v>
      </c>
      <c r="Y44" s="16">
        <v>4.1882139789999996E-3</v>
      </c>
      <c r="Z44" s="16" t="s">
        <v>420</v>
      </c>
      <c r="AA44" s="16" t="s">
        <v>420</v>
      </c>
      <c r="AB44" s="16">
        <v>6.6842580579999991E-3</v>
      </c>
      <c r="AC44" s="16" t="s">
        <v>420</v>
      </c>
      <c r="AD44" s="16" t="s">
        <v>422</v>
      </c>
      <c r="AE44" s="68"/>
      <c r="AF44" s="16">
        <v>3773.5804512831501</v>
      </c>
      <c r="AG44" s="16" t="s">
        <v>422</v>
      </c>
      <c r="AH44" s="16" t="s">
        <v>422</v>
      </c>
      <c r="AI44" s="16">
        <v>4.1032185365311697</v>
      </c>
      <c r="AJ44" s="16" t="s">
        <v>422</v>
      </c>
      <c r="AK44" s="16" t="s">
        <v>422</v>
      </c>
      <c r="AL44" s="23" t="s">
        <v>45</v>
      </c>
    </row>
    <row r="45" spans="1:38" s="2" customFormat="1" ht="26.25" customHeight="1" thickBot="1" x14ac:dyDescent="0.3">
      <c r="A45" s="29" t="s">
        <v>66</v>
      </c>
      <c r="B45" s="29" t="s">
        <v>109</v>
      </c>
      <c r="C45" s="30" t="s">
        <v>110</v>
      </c>
      <c r="D45" s="31"/>
      <c r="E45" s="16">
        <v>0.13532800649351001</v>
      </c>
      <c r="F45" s="16">
        <v>4.7418632153815397E-3</v>
      </c>
      <c r="G45" s="16">
        <v>2.82396952076517E-2</v>
      </c>
      <c r="H45" s="16">
        <v>2.2062261880977902E-5</v>
      </c>
      <c r="I45" s="16">
        <v>3.56807229145864E-3</v>
      </c>
      <c r="J45" s="16">
        <v>3.766298529873E-3</v>
      </c>
      <c r="K45" s="16">
        <v>3.96452476828737E-3</v>
      </c>
      <c r="L45" s="16">
        <v>1.24882530201052E-3</v>
      </c>
      <c r="M45" s="16">
        <v>2.61065285435759E-2</v>
      </c>
      <c r="N45" s="16">
        <v>2.2062261880977999E-4</v>
      </c>
      <c r="O45" s="16">
        <v>2.2062261880979999E-5</v>
      </c>
      <c r="P45" s="16">
        <v>1.1031130940489E-4</v>
      </c>
      <c r="Q45" s="16">
        <v>1.1031130940489E-4</v>
      </c>
      <c r="R45" s="16" t="s">
        <v>420</v>
      </c>
      <c r="S45" s="16">
        <v>1.1031130940489E-4</v>
      </c>
      <c r="T45" s="16">
        <v>1.5443583316684001E-4</v>
      </c>
      <c r="U45" s="16">
        <v>4.4124523761955998E-4</v>
      </c>
      <c r="V45" s="16">
        <v>1.1031130940488999E-3</v>
      </c>
      <c r="W45" s="16" t="s">
        <v>420</v>
      </c>
      <c r="X45" s="16">
        <v>8.3476550354109994E-5</v>
      </c>
      <c r="Y45" s="16">
        <v>8.3476550354109994E-5</v>
      </c>
      <c r="Z45" s="16">
        <v>3.1760604661359998E-5</v>
      </c>
      <c r="AA45" s="16" t="s">
        <v>420</v>
      </c>
      <c r="AB45" s="16">
        <v>1.9871370536958001E-4</v>
      </c>
      <c r="AC45" s="16" t="s">
        <v>422</v>
      </c>
      <c r="AD45" s="16" t="s">
        <v>422</v>
      </c>
      <c r="AE45" s="68"/>
      <c r="AF45" s="16">
        <v>1395.6976614534899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0.34583114013306931</v>
      </c>
      <c r="F47" s="16">
        <v>5.6955208640826045E-2</v>
      </c>
      <c r="G47" s="16">
        <v>1.081067643111972E-2</v>
      </c>
      <c r="H47" s="16">
        <v>5.3463087999999997E-6</v>
      </c>
      <c r="I47" s="16">
        <v>5.740949364963905E-3</v>
      </c>
      <c r="J47" s="16">
        <v>5.834418064963905E-3</v>
      </c>
      <c r="K47" s="16">
        <v>6.4356813849639049E-3</v>
      </c>
      <c r="L47" s="16">
        <v>3.81965261732293E-3</v>
      </c>
      <c r="M47" s="16">
        <v>1.7950198206567927</v>
      </c>
      <c r="N47" s="16">
        <v>1.366E-9</v>
      </c>
      <c r="O47" s="16">
        <v>9.0917509999999992E-6</v>
      </c>
      <c r="P47" s="16" t="s">
        <v>420</v>
      </c>
      <c r="Q47" s="16" t="s">
        <v>420</v>
      </c>
      <c r="R47" s="16">
        <v>5.460059E-5</v>
      </c>
      <c r="S47" s="16">
        <v>1.6702242999999998E-3</v>
      </c>
      <c r="T47" s="16">
        <v>4.350154E-5</v>
      </c>
      <c r="U47" s="16">
        <v>6.3897559999999998E-6</v>
      </c>
      <c r="V47" s="16">
        <v>7.9537839999999993E-4</v>
      </c>
      <c r="W47" s="16" t="s">
        <v>420</v>
      </c>
      <c r="X47" s="16">
        <v>1.6735198999999999E-5</v>
      </c>
      <c r="Y47" s="16">
        <v>2.5914033999999999E-5</v>
      </c>
      <c r="Z47" s="16" t="s">
        <v>420</v>
      </c>
      <c r="AA47" s="16" t="s">
        <v>420</v>
      </c>
      <c r="AB47" s="16">
        <v>4.2649233000000002E-5</v>
      </c>
      <c r="AC47" s="16" t="s">
        <v>422</v>
      </c>
      <c r="AD47" s="16" t="s">
        <v>422</v>
      </c>
      <c r="AE47" s="68"/>
      <c r="AF47" s="16">
        <v>1040.3860772543467</v>
      </c>
      <c r="AG47" s="16" t="s">
        <v>422</v>
      </c>
      <c r="AH47" s="16" t="s">
        <v>422</v>
      </c>
      <c r="AI47" s="16">
        <v>1.1411082147999999E-4</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1261.7439999999999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1321.730892</v>
      </c>
      <c r="AL51" s="23" t="s">
        <v>435</v>
      </c>
    </row>
    <row r="52" spans="1:38" s="2" customFormat="1" ht="26.25" customHeight="1" thickBot="1" x14ac:dyDescent="0.3">
      <c r="A52" s="29" t="s">
        <v>115</v>
      </c>
      <c r="B52" s="29" t="s">
        <v>125</v>
      </c>
      <c r="C52" s="30" t="s">
        <v>386</v>
      </c>
      <c r="D52" s="31"/>
      <c r="E52" s="16" t="s">
        <v>422</v>
      </c>
      <c r="F52" s="16">
        <v>2.970652372</v>
      </c>
      <c r="G52" s="16">
        <v>2.8E-3</v>
      </c>
      <c r="H52" s="16" t="s">
        <v>422</v>
      </c>
      <c r="I52" s="16">
        <v>7.9607469136222506E-2</v>
      </c>
      <c r="J52" s="16">
        <v>0.10392191052574269</v>
      </c>
      <c r="K52" s="16">
        <v>0.121558761920778</v>
      </c>
      <c r="L52" s="16">
        <v>2.4678315432229001E-4</v>
      </c>
      <c r="M52" s="16" t="s">
        <v>420</v>
      </c>
      <c r="N52" s="16">
        <v>0.166843009724959</v>
      </c>
      <c r="O52" s="16">
        <v>4.0755929744974002E-2</v>
      </c>
      <c r="P52" s="16">
        <v>2.9380003760666001E-2</v>
      </c>
      <c r="Q52" s="16">
        <v>1.3818099077811999E-2</v>
      </c>
      <c r="R52" s="16">
        <v>6.3689096056491992E-2</v>
      </c>
      <c r="S52" s="16">
        <v>0.10632484164243799</v>
      </c>
      <c r="T52" s="16">
        <v>0.385994520055912</v>
      </c>
      <c r="U52" s="16">
        <v>9.4187332598469984E-3</v>
      </c>
      <c r="V52" s="16">
        <v>0.62562547374313493</v>
      </c>
      <c r="W52" s="16">
        <v>0.14360547200000001</v>
      </c>
      <c r="X52" s="16" t="s">
        <v>420</v>
      </c>
      <c r="Y52" s="16" t="s">
        <v>420</v>
      </c>
      <c r="Z52" s="16" t="s">
        <v>420</v>
      </c>
      <c r="AA52" s="16" t="s">
        <v>420</v>
      </c>
      <c r="AB52" s="16" t="s">
        <v>420</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0.55430744389999997</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0.71345661811272798</v>
      </c>
      <c r="AL53" s="23" t="s">
        <v>129</v>
      </c>
    </row>
    <row r="54" spans="1:38" s="2" customFormat="1" ht="37.5" customHeight="1" thickBot="1" x14ac:dyDescent="0.3">
      <c r="A54" s="29" t="s">
        <v>115</v>
      </c>
      <c r="B54" s="29" t="s">
        <v>130</v>
      </c>
      <c r="C54" s="30" t="s">
        <v>131</v>
      </c>
      <c r="D54" s="31"/>
      <c r="E54" s="16" t="s">
        <v>422</v>
      </c>
      <c r="F54" s="16">
        <v>1.61525554440782</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415980.36000000004</v>
      </c>
      <c r="AL54" s="23" t="s">
        <v>438</v>
      </c>
    </row>
    <row r="55" spans="1:38" s="2" customFormat="1" ht="26.25" customHeight="1" thickBot="1" x14ac:dyDescent="0.3">
      <c r="A55" s="29" t="s">
        <v>115</v>
      </c>
      <c r="B55" s="29" t="s">
        <v>132</v>
      </c>
      <c r="C55" s="30" t="s">
        <v>133</v>
      </c>
      <c r="D55" s="31"/>
      <c r="E55" s="16">
        <v>3.9623999999999999E-2</v>
      </c>
      <c r="F55" s="16">
        <v>0.11230238809965055</v>
      </c>
      <c r="G55" s="16">
        <v>1.4359199999999999</v>
      </c>
      <c r="H55" s="16" t="s">
        <v>420</v>
      </c>
      <c r="I55" s="16">
        <v>6.9792662773132293E-3</v>
      </c>
      <c r="J55" s="16">
        <v>6.9792662773132293E-3</v>
      </c>
      <c r="K55" s="16">
        <v>6.9792662773132293E-3</v>
      </c>
      <c r="L55" s="16">
        <v>5.5834130218505905E-3</v>
      </c>
      <c r="M55" s="16">
        <v>0.14869400000000002</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534.13564402099996</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0.128106</v>
      </c>
      <c r="F59" s="16">
        <v>3.0529000000000001E-2</v>
      </c>
      <c r="G59" s="16">
        <v>0.101481</v>
      </c>
      <c r="H59" s="16" t="s">
        <v>423</v>
      </c>
      <c r="I59" s="16">
        <v>6.5047316482587672E-2</v>
      </c>
      <c r="J59" s="16">
        <v>7.6855905441755565E-2</v>
      </c>
      <c r="K59" s="16">
        <v>8.5344603460839524E-2</v>
      </c>
      <c r="L59" s="16">
        <v>1.8213248615124502E-4</v>
      </c>
      <c r="M59" s="16">
        <v>1.4879999999999998E-4</v>
      </c>
      <c r="N59" s="16">
        <v>0.13965373980000001</v>
      </c>
      <c r="O59" s="16">
        <v>6.4373046599999997E-2</v>
      </c>
      <c r="P59" s="16">
        <v>1.5679626932E-2</v>
      </c>
      <c r="Q59" s="16">
        <v>1.7166145760000001E-2</v>
      </c>
      <c r="R59" s="16">
        <v>3.0257682199999997E-2</v>
      </c>
      <c r="S59" s="16">
        <v>1.1000000000000001E-3</v>
      </c>
      <c r="T59" s="16">
        <v>2.9874609319999997E-3</v>
      </c>
      <c r="U59" s="16">
        <v>1.302843288</v>
      </c>
      <c r="V59" s="16">
        <v>5.4000000000000003E-3</v>
      </c>
      <c r="W59" s="16">
        <v>4.3298369999999996E-3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339.56182200000001</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7.2039611751270202E-2</v>
      </c>
      <c r="J61" s="16">
        <v>0.72039611751270205</v>
      </c>
      <c r="K61" s="16">
        <v>2.3862120120260402</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1720720.2062200527</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0.17422299999999999</v>
      </c>
      <c r="F63" s="16">
        <v>0.67740750999999999</v>
      </c>
      <c r="G63" s="16">
        <v>1.7046209999999999</v>
      </c>
      <c r="H63" s="16" t="s">
        <v>420</v>
      </c>
      <c r="I63" s="16">
        <v>0.38268902201924448</v>
      </c>
      <c r="J63" s="16">
        <v>0.40727676570799354</v>
      </c>
      <c r="K63" s="16">
        <v>0.52685372234107486</v>
      </c>
      <c r="L63" s="16">
        <v>1.0715292616538851E-3</v>
      </c>
      <c r="M63" s="16">
        <v>1.3871880000000001</v>
      </c>
      <c r="N63" s="16">
        <v>1.24659E-2</v>
      </c>
      <c r="O63" s="16">
        <v>4.1552999999999998E-3</v>
      </c>
      <c r="P63" s="16">
        <v>8.3106E-5</v>
      </c>
      <c r="Q63" s="16">
        <v>1.10808E-3</v>
      </c>
      <c r="R63" s="16">
        <v>1.3851E-3</v>
      </c>
      <c r="S63" s="16" t="s">
        <v>420</v>
      </c>
      <c r="T63" s="16">
        <v>8.3106E-5</v>
      </c>
      <c r="U63" s="16">
        <v>5.5404000000000002E-2</v>
      </c>
      <c r="V63" s="16" t="s">
        <v>420</v>
      </c>
      <c r="W63" s="16">
        <v>4.3853431999999998E-2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0.23523616899999999</v>
      </c>
      <c r="F64" s="16" t="s">
        <v>423</v>
      </c>
      <c r="G64" s="16">
        <v>5.0995999999999998E-5</v>
      </c>
      <c r="H64" s="16">
        <v>3.3276099999999999E-4</v>
      </c>
      <c r="I64" s="16" t="s">
        <v>423</v>
      </c>
      <c r="J64" s="16" t="s">
        <v>423</v>
      </c>
      <c r="K64" s="16" t="s">
        <v>423</v>
      </c>
      <c r="L64" s="16" t="s">
        <v>423</v>
      </c>
      <c r="M64" s="16">
        <v>1.1219803E-2</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648.40700000000004</v>
      </c>
      <c r="AL64" s="23" t="s">
        <v>154</v>
      </c>
    </row>
    <row r="65" spans="1:38" s="2" customFormat="1" ht="26.25" customHeight="1" thickBot="1" x14ac:dyDescent="0.3">
      <c r="A65" s="29" t="s">
        <v>49</v>
      </c>
      <c r="B65" s="29" t="s">
        <v>155</v>
      </c>
      <c r="C65" s="30" t="s">
        <v>156</v>
      </c>
      <c r="D65" s="31"/>
      <c r="E65" s="16">
        <v>0.24181351099999998</v>
      </c>
      <c r="F65" s="16" t="s">
        <v>422</v>
      </c>
      <c r="G65" s="16" t="s">
        <v>422</v>
      </c>
      <c r="H65" s="16" t="s">
        <v>420</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1319.567</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1.7697999999999998E-2</v>
      </c>
      <c r="F68" s="16" t="s">
        <v>422</v>
      </c>
      <c r="G68" s="16">
        <v>5.8483E-2</v>
      </c>
      <c r="H68" s="16" t="s">
        <v>422</v>
      </c>
      <c r="I68" s="16" t="s">
        <v>423</v>
      </c>
      <c r="J68" s="16" t="s">
        <v>423</v>
      </c>
      <c r="K68" s="16" t="s">
        <v>423</v>
      </c>
      <c r="L68" s="16" t="s">
        <v>423</v>
      </c>
      <c r="M68" s="16">
        <v>2.6499999999999999E-4</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5.1353710919999997</v>
      </c>
      <c r="F70" s="16">
        <v>8.7131223340999995</v>
      </c>
      <c r="G70" s="16">
        <v>1.8150338819999998</v>
      </c>
      <c r="H70" s="16">
        <v>0.65887611700000004</v>
      </c>
      <c r="I70" s="16">
        <v>0.18378714950154826</v>
      </c>
      <c r="J70" s="16">
        <v>0.33233819489204824</v>
      </c>
      <c r="K70" s="16">
        <v>0.39529182945768632</v>
      </c>
      <c r="L70" s="16">
        <v>2.0755572091390666E-2</v>
      </c>
      <c r="M70" s="16">
        <v>0.87645237800000009</v>
      </c>
      <c r="N70" s="16">
        <v>1E-3</v>
      </c>
      <c r="O70" s="16" t="s">
        <v>420</v>
      </c>
      <c r="P70" s="16">
        <v>0.18931345999999999</v>
      </c>
      <c r="Q70" s="16" t="s">
        <v>420</v>
      </c>
      <c r="R70" s="16">
        <v>1E-3</v>
      </c>
      <c r="S70" s="16">
        <v>1E-3</v>
      </c>
      <c r="T70" s="16">
        <v>0.12436</v>
      </c>
      <c r="U70" s="16" t="s">
        <v>420</v>
      </c>
      <c r="V70" s="16">
        <v>7.0072553088007E-2</v>
      </c>
      <c r="W70" s="16">
        <v>0.115055244</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4.0943290000000001</v>
      </c>
      <c r="F72" s="16">
        <v>1.129133274</v>
      </c>
      <c r="G72" s="16">
        <v>5.6544699999999999</v>
      </c>
      <c r="H72" s="16">
        <v>3.0903E-2</v>
      </c>
      <c r="I72" s="16">
        <v>0.89477003656214027</v>
      </c>
      <c r="J72" s="16">
        <v>1.1415480559151112</v>
      </c>
      <c r="K72" s="16">
        <v>1.2383946400000001</v>
      </c>
      <c r="L72" s="16">
        <v>0.10228927354661747</v>
      </c>
      <c r="M72" s="16">
        <v>113.51281800000001</v>
      </c>
      <c r="N72" s="16">
        <v>15.88046581934575</v>
      </c>
      <c r="O72" s="16">
        <v>0.13183220800000001</v>
      </c>
      <c r="P72" s="16">
        <v>4.7940928000000001E-2</v>
      </c>
      <c r="Q72" s="16">
        <v>4.2602672000000001E-2</v>
      </c>
      <c r="R72" s="16">
        <v>0.64725648000000002</v>
      </c>
      <c r="S72" s="16">
        <v>1.256985678158943</v>
      </c>
      <c r="T72" s="16">
        <v>0.46043478399999999</v>
      </c>
      <c r="U72" s="16">
        <v>2.1787904E-2</v>
      </c>
      <c r="V72" s="16">
        <v>3.2765836799999999</v>
      </c>
      <c r="W72" s="16">
        <v>10.29306493</v>
      </c>
      <c r="X72" s="16">
        <v>2.2100000000000002E-2</v>
      </c>
      <c r="Y72" s="16">
        <v>4.4499999999999998E-2</v>
      </c>
      <c r="Z72" s="16">
        <v>1.24E-2</v>
      </c>
      <c r="AA72" s="16">
        <v>2.3040000000000001E-2</v>
      </c>
      <c r="AB72" s="16">
        <v>0.10204000000000001</v>
      </c>
      <c r="AC72" s="16">
        <v>0.16215939139999999</v>
      </c>
      <c r="AD72" s="16" t="s">
        <v>422</v>
      </c>
      <c r="AE72" s="68"/>
      <c r="AF72" s="16" t="s">
        <v>422</v>
      </c>
      <c r="AG72" s="16" t="s">
        <v>422</v>
      </c>
      <c r="AH72" s="16" t="s">
        <v>422</v>
      </c>
      <c r="AI72" s="16" t="s">
        <v>422</v>
      </c>
      <c r="AJ72" s="16" t="s">
        <v>422</v>
      </c>
      <c r="AK72" s="16">
        <v>5274.5479999999998</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1.46133439999998E-6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0.41946419999999995</v>
      </c>
      <c r="F80" s="16">
        <v>0.20014219999999999</v>
      </c>
      <c r="G80" s="16">
        <v>2.4126366730000002</v>
      </c>
      <c r="H80" s="16" t="s">
        <v>420</v>
      </c>
      <c r="I80" s="16">
        <v>1.7914178152617269E-2</v>
      </c>
      <c r="J80" s="16">
        <v>2.396043356783829E-2</v>
      </c>
      <c r="K80" s="16">
        <v>2.7426070473333331E-2</v>
      </c>
      <c r="L80" s="16">
        <v>2.0760955406119E-5</v>
      </c>
      <c r="M80" s="16">
        <v>0.16832130000000001</v>
      </c>
      <c r="N80" s="16">
        <v>1.9140059567333332</v>
      </c>
      <c r="O80" s="16">
        <v>6.6167249400000003E-2</v>
      </c>
      <c r="P80" s="16">
        <v>6.0303435798000002E-2</v>
      </c>
      <c r="Q80" s="16">
        <v>0.42970506026666699</v>
      </c>
      <c r="R80" s="16">
        <v>1.1877276683117999E-2</v>
      </c>
      <c r="S80" s="16">
        <v>0.77411798278158395</v>
      </c>
      <c r="T80" s="16">
        <v>0.14062469999999999</v>
      </c>
      <c r="U80" s="16">
        <v>1.5730999999999998E-2</v>
      </c>
      <c r="V80" s="16">
        <v>14.47669017045283</v>
      </c>
      <c r="W80" s="16">
        <v>0.30487183000000001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6.0980407043277332E-3</v>
      </c>
      <c r="J81" s="16">
        <v>3.3800349331130956E-2</v>
      </c>
      <c r="K81" s="16">
        <v>0.11000271850721291</v>
      </c>
      <c r="L81" s="16">
        <v>2.2563539721179997E-6</v>
      </c>
      <c r="M81" s="16">
        <v>0.13500000000000001</v>
      </c>
      <c r="N81" s="16">
        <v>0.39303840000000001</v>
      </c>
      <c r="O81" s="16">
        <v>7.4090800000000002E-3</v>
      </c>
      <c r="P81" s="16" t="s">
        <v>420</v>
      </c>
      <c r="Q81" s="16">
        <v>1.5876600000000001E-2</v>
      </c>
      <c r="R81" s="16">
        <v>6.3719948799999995E-2</v>
      </c>
      <c r="S81" s="16">
        <v>3.2199999999999999E-2</v>
      </c>
      <c r="T81" s="16">
        <v>7.0000000000000001E-3</v>
      </c>
      <c r="U81" s="16" t="s">
        <v>420</v>
      </c>
      <c r="V81" s="16">
        <v>0.60115523568433704</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8.4086458468625604</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6350765</v>
      </c>
      <c r="AL82" s="23" t="s">
        <v>431</v>
      </c>
    </row>
    <row r="83" spans="1:38" s="2" customFormat="1" ht="26.25" customHeight="1" thickBot="1" x14ac:dyDescent="0.3">
      <c r="A83" s="29" t="s">
        <v>49</v>
      </c>
      <c r="B83" s="100" t="s">
        <v>205</v>
      </c>
      <c r="C83" s="35" t="s">
        <v>206</v>
      </c>
      <c r="D83" s="31"/>
      <c r="E83" s="16">
        <v>5.7622999999999994E-2</v>
      </c>
      <c r="F83" s="16">
        <v>3.9605478239999999E-2</v>
      </c>
      <c r="G83" s="16">
        <v>7.2498000000000007E-2</v>
      </c>
      <c r="H83" s="16" t="s">
        <v>420</v>
      </c>
      <c r="I83" s="16">
        <v>3.2139050538E-3</v>
      </c>
      <c r="J83" s="16">
        <v>3.2139050538E-3</v>
      </c>
      <c r="K83" s="16">
        <v>4.5912929339999992E-2</v>
      </c>
      <c r="L83" s="16">
        <v>8.9989341506399977E-6</v>
      </c>
      <c r="M83" s="16">
        <v>0.17463300000000001</v>
      </c>
      <c r="N83" s="16" t="s">
        <v>422</v>
      </c>
      <c r="O83" s="16" t="s">
        <v>422</v>
      </c>
      <c r="P83" s="16" t="s">
        <v>422</v>
      </c>
      <c r="Q83" s="16" t="s">
        <v>422</v>
      </c>
      <c r="R83" s="16" t="s">
        <v>422</v>
      </c>
      <c r="S83" s="16" t="s">
        <v>422</v>
      </c>
      <c r="T83" s="16" t="s">
        <v>422</v>
      </c>
      <c r="U83" s="16" t="s">
        <v>422</v>
      </c>
      <c r="V83" s="16" t="s">
        <v>422</v>
      </c>
      <c r="W83" s="16">
        <v>1.8919390000000001E-2</v>
      </c>
      <c r="X83" s="16">
        <v>1.9000000000000001E-4</v>
      </c>
      <c r="Y83" s="16">
        <v>6.9999999999999994E-5</v>
      </c>
      <c r="Z83" s="16">
        <v>2.1615349695002298E-6</v>
      </c>
      <c r="AA83" s="16">
        <v>2.1615349695002298E-6</v>
      </c>
      <c r="AB83" s="16">
        <v>2.6432306993900002E-4</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6.2476500000000004E-2</v>
      </c>
      <c r="F85" s="16">
        <v>7.9759602791849442</v>
      </c>
      <c r="G85" s="16">
        <v>4.9029999999999994E-4</v>
      </c>
      <c r="H85" s="16" t="s">
        <v>420</v>
      </c>
      <c r="I85" s="16" t="s">
        <v>422</v>
      </c>
      <c r="J85" s="16" t="s">
        <v>422</v>
      </c>
      <c r="K85" s="16" t="s">
        <v>422</v>
      </c>
      <c r="L85" s="16" t="s">
        <v>422</v>
      </c>
      <c r="M85" s="16">
        <v>4.1702999999999992E-3</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0.99604963621487597</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0.56184618232714301</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1.5740000000000001E-3</v>
      </c>
      <c r="F88" s="16">
        <v>2.8647784028847951</v>
      </c>
      <c r="G88" s="16">
        <v>3.2899999999999997E-4</v>
      </c>
      <c r="H88" s="16">
        <v>3.1700000000000001E-3</v>
      </c>
      <c r="I88" s="16" t="s">
        <v>422</v>
      </c>
      <c r="J88" s="16" t="s">
        <v>422</v>
      </c>
      <c r="K88" s="16" t="s">
        <v>422</v>
      </c>
      <c r="L88" s="16" t="s">
        <v>422</v>
      </c>
      <c r="M88" s="16">
        <v>1.4619E-2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1.8401999999999991E-2</v>
      </c>
      <c r="F89" s="16">
        <v>1.7835663502276669</v>
      </c>
      <c r="G89" s="16">
        <v>3.0330000000000001E-3</v>
      </c>
      <c r="H89" s="16" t="s">
        <v>420</v>
      </c>
      <c r="I89" s="16" t="s">
        <v>422</v>
      </c>
      <c r="J89" s="16" t="s">
        <v>422</v>
      </c>
      <c r="K89" s="16" t="s">
        <v>422</v>
      </c>
      <c r="L89" s="16" t="s">
        <v>422</v>
      </c>
      <c r="M89" s="16">
        <v>1.5467999999999999E-2</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1.7225330145708988</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1.9460806247414201E-2</v>
      </c>
      <c r="F91" s="16">
        <v>6.8971977633647902E-2</v>
      </c>
      <c r="G91" s="16">
        <v>3.4393969455381599E-3</v>
      </c>
      <c r="H91" s="16">
        <v>0.15287527877016299</v>
      </c>
      <c r="I91" s="16">
        <v>0.34662356035480629</v>
      </c>
      <c r="J91" s="16">
        <v>0.40126669460875397</v>
      </c>
      <c r="K91" s="16">
        <v>0.412552927632026</v>
      </c>
      <c r="L91" s="16">
        <v>1.2936171977288699E-3</v>
      </c>
      <c r="M91" s="16">
        <v>0.59479568050579568</v>
      </c>
      <c r="N91" s="16">
        <v>0.89435423776966816</v>
      </c>
      <c r="O91" s="16">
        <v>0.10127772286231956</v>
      </c>
      <c r="P91" s="16">
        <v>1.5555034877120001E-3</v>
      </c>
      <c r="Q91" s="16">
        <v>1.5828424566320001E-3</v>
      </c>
      <c r="R91" s="16">
        <v>0.19587331374982953</v>
      </c>
      <c r="S91" s="16">
        <v>7.7456792815127624</v>
      </c>
      <c r="T91" s="16">
        <v>0.35732293287683858</v>
      </c>
      <c r="U91" s="16">
        <v>4.2126393251675207E-2</v>
      </c>
      <c r="V91" s="16">
        <v>4.4811175414669275</v>
      </c>
      <c r="W91" s="16">
        <v>1.0647055125340499E-3</v>
      </c>
      <c r="X91" s="16">
        <v>1.18182311891279E-3</v>
      </c>
      <c r="Y91" s="16">
        <v>4.7911748064032099E-4</v>
      </c>
      <c r="Z91" s="16">
        <v>4.7911748064032099E-4</v>
      </c>
      <c r="AA91" s="16">
        <v>4.7911748064032099E-4</v>
      </c>
      <c r="AB91" s="16">
        <v>2.6191755608337601E-3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1.23E-3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6.8001263229999998E-2</v>
      </c>
      <c r="F93" s="16">
        <v>1.90952240310937</v>
      </c>
      <c r="G93" s="16">
        <v>2.3264E-2</v>
      </c>
      <c r="H93" s="16" t="s">
        <v>420</v>
      </c>
      <c r="I93" s="16">
        <v>2.3991494935731078E-2</v>
      </c>
      <c r="J93" s="16">
        <v>7.0534424409288407E-2</v>
      </c>
      <c r="K93" s="16">
        <v>0.1735829518280512</v>
      </c>
      <c r="L93" s="16">
        <v>7.3035802840000001E-7</v>
      </c>
      <c r="M93" s="16">
        <v>0.11035737110999999</v>
      </c>
      <c r="N93" s="16" t="s">
        <v>420</v>
      </c>
      <c r="O93" s="16" t="s">
        <v>422</v>
      </c>
      <c r="P93" s="16" t="s">
        <v>420</v>
      </c>
      <c r="Q93" s="16" t="s">
        <v>422</v>
      </c>
      <c r="R93" s="16" t="s">
        <v>422</v>
      </c>
      <c r="S93" s="16" t="s">
        <v>422</v>
      </c>
      <c r="T93" s="16" t="s">
        <v>422</v>
      </c>
      <c r="U93" s="16" t="s">
        <v>422</v>
      </c>
      <c r="V93" s="16" t="s">
        <v>422</v>
      </c>
      <c r="W93" s="16">
        <v>1.956316E-3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0.52905800000000003</v>
      </c>
      <c r="F95" s="16" t="s">
        <v>422</v>
      </c>
      <c r="G95" s="16" t="s">
        <v>420</v>
      </c>
      <c r="H95" s="16" t="s">
        <v>422</v>
      </c>
      <c r="I95" s="16" t="s">
        <v>423</v>
      </c>
      <c r="J95" s="16" t="s">
        <v>423</v>
      </c>
      <c r="K95" s="16" t="s">
        <v>423</v>
      </c>
      <c r="L95" s="16" t="s">
        <v>423</v>
      </c>
      <c r="M95" s="16">
        <v>0.44932900000000003</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1.8308124858117999E-2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6.2732999999999997E-2</v>
      </c>
      <c r="F98" s="16" t="s">
        <v>423</v>
      </c>
      <c r="G98" s="16" t="s">
        <v>420</v>
      </c>
      <c r="H98" s="16">
        <v>5.5780000000000001E-4</v>
      </c>
      <c r="I98" s="16">
        <v>7.4693570799999998E-2</v>
      </c>
      <c r="J98" s="16">
        <v>7.8919610400000006E-2</v>
      </c>
      <c r="K98" s="16">
        <v>9.0312960000000012E-2</v>
      </c>
      <c r="L98" s="16">
        <v>2.0914199824000003E-4</v>
      </c>
      <c r="M98" s="16" t="s">
        <v>420</v>
      </c>
      <c r="N98" s="16">
        <v>0.246</v>
      </c>
      <c r="O98" s="16">
        <v>1.2199999999999999E-2</v>
      </c>
      <c r="P98" s="16">
        <v>7.0000000000000001E-3</v>
      </c>
      <c r="Q98" s="16">
        <v>1.2E-2</v>
      </c>
      <c r="R98" s="16">
        <v>5.3560999999999998E-2</v>
      </c>
      <c r="S98" s="16">
        <v>2.1000000000000001E-2</v>
      </c>
      <c r="T98" s="16">
        <v>1.6351000000000001E-2</v>
      </c>
      <c r="U98" s="16" t="s">
        <v>420</v>
      </c>
      <c r="V98" s="16">
        <v>0.21899999999999997</v>
      </c>
      <c r="W98" s="16">
        <v>0.1667498191</v>
      </c>
      <c r="X98" s="16">
        <v>2.687636E-9</v>
      </c>
      <c r="Y98" s="16" t="s">
        <v>420</v>
      </c>
      <c r="Z98" s="16">
        <v>2.687636E-9</v>
      </c>
      <c r="AA98" s="16">
        <v>2.687636E-9</v>
      </c>
      <c r="AB98" s="16">
        <v>8.0629069999999993E-9</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5.8715195259999999E-2</v>
      </c>
      <c r="F99" s="16">
        <v>4.2115670009999997</v>
      </c>
      <c r="G99" s="16" t="s">
        <v>422</v>
      </c>
      <c r="H99" s="16">
        <v>2.2872741169999999</v>
      </c>
      <c r="I99" s="16">
        <v>8.8350981999999995E-2</v>
      </c>
      <c r="J99" s="16">
        <v>0.135758826</v>
      </c>
      <c r="K99" s="16">
        <v>0.297376476</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250.571</v>
      </c>
      <c r="AL99" s="23" t="s">
        <v>239</v>
      </c>
    </row>
    <row r="100" spans="1:38" s="2" customFormat="1" ht="26.25" customHeight="1" thickBot="1" x14ac:dyDescent="0.3">
      <c r="A100" s="29" t="s">
        <v>237</v>
      </c>
      <c r="B100" s="29" t="s">
        <v>240</v>
      </c>
      <c r="C100" s="30" t="s">
        <v>402</v>
      </c>
      <c r="D100" s="33"/>
      <c r="E100" s="16">
        <v>0.1583038826</v>
      </c>
      <c r="F100" s="16">
        <v>6.7499222379999999</v>
      </c>
      <c r="G100" s="16" t="s">
        <v>422</v>
      </c>
      <c r="H100" s="16">
        <v>5.2482177060000001</v>
      </c>
      <c r="I100" s="16">
        <v>0.15519960119999998</v>
      </c>
      <c r="J100" s="16">
        <v>0.23444670179999999</v>
      </c>
      <c r="K100" s="16">
        <v>0.51072317059999994</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1039.248</v>
      </c>
      <c r="AL100" s="23" t="s">
        <v>239</v>
      </c>
    </row>
    <row r="101" spans="1:38" s="2" customFormat="1" ht="26.25" customHeight="1" thickBot="1" x14ac:dyDescent="0.3">
      <c r="A101" s="29" t="s">
        <v>237</v>
      </c>
      <c r="B101" s="29" t="s">
        <v>241</v>
      </c>
      <c r="C101" s="30" t="s">
        <v>242</v>
      </c>
      <c r="D101" s="33"/>
      <c r="E101" s="16">
        <v>6.8425199999999999E-4</v>
      </c>
      <c r="F101" s="16">
        <v>1.5908859000000001E-2</v>
      </c>
      <c r="G101" s="16" t="s">
        <v>422</v>
      </c>
      <c r="H101" s="16">
        <v>4.0002566060000001E-2</v>
      </c>
      <c r="I101" s="16">
        <v>1.14042E-4</v>
      </c>
      <c r="J101" s="16">
        <v>3.42126E-4</v>
      </c>
      <c r="K101" s="16">
        <v>7.9829399999999996E-4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57.021000000000001</v>
      </c>
      <c r="AL101" s="23" t="s">
        <v>239</v>
      </c>
    </row>
    <row r="102" spans="1:38" s="2" customFormat="1" ht="26.25" customHeight="1" thickBot="1" x14ac:dyDescent="0.3">
      <c r="A102" s="29" t="s">
        <v>237</v>
      </c>
      <c r="B102" s="29" t="s">
        <v>243</v>
      </c>
      <c r="C102" s="30" t="s">
        <v>380</v>
      </c>
      <c r="D102" s="33"/>
      <c r="E102" s="16">
        <v>3.873850878E-2</v>
      </c>
      <c r="F102" s="16">
        <v>1.631240939</v>
      </c>
      <c r="G102" s="16" t="s">
        <v>422</v>
      </c>
      <c r="H102" s="16">
        <v>16.295261740000001</v>
      </c>
      <c r="I102" s="16">
        <v>4.0243968399999996E-2</v>
      </c>
      <c r="J102" s="16">
        <v>0.5733222402</v>
      </c>
      <c r="K102" s="16">
        <v>3.8506246820000003</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6269.9660000000003</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3.0015599999999999E-3</v>
      </c>
      <c r="F104" s="16">
        <v>1.5608112E-2</v>
      </c>
      <c r="G104" s="16" t="s">
        <v>422</v>
      </c>
      <c r="H104" s="16">
        <v>4.001027285E-2</v>
      </c>
      <c r="I104" s="16">
        <v>4.7524699999999998E-4</v>
      </c>
      <c r="J104" s="16">
        <v>1.4257409999999999E-3</v>
      </c>
      <c r="K104" s="16">
        <v>3.3267290000000001E-3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25.013000000000002</v>
      </c>
      <c r="AL104" s="23" t="s">
        <v>239</v>
      </c>
    </row>
    <row r="105" spans="1:38" s="2" customFormat="1" ht="26.25" customHeight="1" thickBot="1" x14ac:dyDescent="0.3">
      <c r="A105" s="29" t="s">
        <v>237</v>
      </c>
      <c r="B105" s="29" t="s">
        <v>248</v>
      </c>
      <c r="C105" s="30" t="s">
        <v>249</v>
      </c>
      <c r="D105" s="33"/>
      <c r="E105" s="16">
        <v>1.21715E-2</v>
      </c>
      <c r="F105" s="16">
        <v>0.33629217600000005</v>
      </c>
      <c r="G105" s="16" t="s">
        <v>422</v>
      </c>
      <c r="H105" s="16">
        <v>0.14476687783</v>
      </c>
      <c r="I105" s="16">
        <v>3.8746319999999998E-3</v>
      </c>
      <c r="J105" s="16">
        <v>6.1040160000000003E-3</v>
      </c>
      <c r="K105" s="16">
        <v>1.3269144E-2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48.686</v>
      </c>
      <c r="AL105" s="23" t="s">
        <v>239</v>
      </c>
    </row>
    <row r="106" spans="1:38" s="2" customFormat="1" ht="26.25" customHeight="1" thickBot="1" x14ac:dyDescent="0.3">
      <c r="A106" s="29" t="s">
        <v>237</v>
      </c>
      <c r="B106" s="29" t="s">
        <v>250</v>
      </c>
      <c r="C106" s="30" t="s">
        <v>251</v>
      </c>
      <c r="D106" s="33"/>
      <c r="E106" s="16" t="s">
        <v>423</v>
      </c>
      <c r="F106" s="16" t="s">
        <v>423</v>
      </c>
      <c r="G106" s="16" t="s">
        <v>422</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4.2885972389999999E-2</v>
      </c>
      <c r="F107" s="16">
        <v>1.4764544850000001</v>
      </c>
      <c r="G107" s="16" t="s">
        <v>422</v>
      </c>
      <c r="H107" s="16">
        <v>0.97787765609999999</v>
      </c>
      <c r="I107" s="16">
        <v>2.6844626999999999E-2</v>
      </c>
      <c r="J107" s="16">
        <v>0.35792836</v>
      </c>
      <c r="K107" s="16">
        <v>1.7001597100000001</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8948.2090000000007</v>
      </c>
      <c r="AL107" s="23" t="s">
        <v>239</v>
      </c>
    </row>
    <row r="108" spans="1:38" s="2" customFormat="1" ht="26.25" customHeight="1" thickBot="1" x14ac:dyDescent="0.3">
      <c r="A108" s="29" t="s">
        <v>237</v>
      </c>
      <c r="B108" s="29" t="s">
        <v>253</v>
      </c>
      <c r="C108" s="30" t="s">
        <v>374</v>
      </c>
      <c r="D108" s="33"/>
      <c r="E108" s="16">
        <v>0.5154552442</v>
      </c>
      <c r="F108" s="16">
        <v>2.0853482400000001</v>
      </c>
      <c r="G108" s="16" t="s">
        <v>422</v>
      </c>
      <c r="H108" s="16">
        <v>2.771576815</v>
      </c>
      <c r="I108" s="16">
        <v>3.8617560000000002E-2</v>
      </c>
      <c r="J108" s="16">
        <v>0.38617560000000001</v>
      </c>
      <c r="K108" s="16">
        <v>0.77235120000000002</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19308.78</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7.1700660000000001E-3</v>
      </c>
      <c r="F110" s="16">
        <v>0.147700005</v>
      </c>
      <c r="G110" s="16" t="s">
        <v>422</v>
      </c>
      <c r="H110" s="16">
        <v>0.17445062229299999</v>
      </c>
      <c r="I110" s="16">
        <v>4.5814200000000001E-3</v>
      </c>
      <c r="J110" s="16">
        <v>2.5197810000000001E-2</v>
      </c>
      <c r="K110" s="16">
        <v>2.5197810000000001E-2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302.04500000000002</v>
      </c>
      <c r="AL110" s="23" t="s">
        <v>239</v>
      </c>
    </row>
    <row r="111" spans="1:38" s="2" customFormat="1" ht="26.25" customHeight="1" thickBot="1" x14ac:dyDescent="0.3">
      <c r="A111" s="29" t="s">
        <v>237</v>
      </c>
      <c r="B111" s="29" t="s">
        <v>256</v>
      </c>
      <c r="C111" s="30" t="s">
        <v>370</v>
      </c>
      <c r="D111" s="33"/>
      <c r="E111" s="16">
        <v>6.379899999999999E-5</v>
      </c>
      <c r="F111" s="16">
        <v>8.5064659000000001E-2</v>
      </c>
      <c r="G111" s="16" t="s">
        <v>422</v>
      </c>
      <c r="H111" s="16">
        <v>5.1271132999999997E-2</v>
      </c>
      <c r="I111" s="16">
        <v>1.7279599999999999E-4</v>
      </c>
      <c r="J111" s="16">
        <v>3.4559199999999998E-4</v>
      </c>
      <c r="K111" s="16">
        <v>7.7758199999999997E-4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63.798999999999999</v>
      </c>
      <c r="AL111" s="23" t="s">
        <v>239</v>
      </c>
    </row>
    <row r="112" spans="1:38" s="2" customFormat="1" ht="26.25" customHeight="1" thickBot="1" x14ac:dyDescent="0.3">
      <c r="A112" s="29" t="s">
        <v>257</v>
      </c>
      <c r="B112" s="29" t="s">
        <v>258</v>
      </c>
      <c r="C112" s="30" t="s">
        <v>259</v>
      </c>
      <c r="D112" s="31"/>
      <c r="E112" s="16">
        <v>2.8442812919999998</v>
      </c>
      <c r="F112" s="16" t="s">
        <v>422</v>
      </c>
      <c r="G112" s="16" t="s">
        <v>422</v>
      </c>
      <c r="H112" s="16">
        <v>2.2692249640000002</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71107032.287555769</v>
      </c>
      <c r="AL112" s="23" t="s">
        <v>412</v>
      </c>
    </row>
    <row r="113" spans="1:38" s="2" customFormat="1" ht="26.25" customHeight="1" thickBot="1" x14ac:dyDescent="0.3">
      <c r="A113" s="29" t="s">
        <v>257</v>
      </c>
      <c r="B113" s="36" t="s">
        <v>260</v>
      </c>
      <c r="C113" s="37" t="s">
        <v>261</v>
      </c>
      <c r="D113" s="31"/>
      <c r="E113" s="16">
        <v>3.0478766190000002</v>
      </c>
      <c r="F113" s="16" t="s">
        <v>422</v>
      </c>
      <c r="G113" s="16" t="s">
        <v>422</v>
      </c>
      <c r="H113" s="16">
        <v>8.6625140727799987</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76196915.48011364</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1.7484651999999999E-3</v>
      </c>
      <c r="F115" s="16" t="s">
        <v>422</v>
      </c>
      <c r="G115" s="16" t="s">
        <v>422</v>
      </c>
      <c r="H115" s="16">
        <v>3.4969303999999998E-3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43711.63</v>
      </c>
      <c r="AL115" s="23" t="s">
        <v>426</v>
      </c>
    </row>
    <row r="116" spans="1:38" s="2" customFormat="1" ht="26.25" customHeight="1" thickBot="1" x14ac:dyDescent="0.3">
      <c r="A116" s="29" t="s">
        <v>257</v>
      </c>
      <c r="B116" s="29" t="s">
        <v>265</v>
      </c>
      <c r="C116" s="30" t="s">
        <v>403</v>
      </c>
      <c r="D116" s="31"/>
      <c r="E116" s="16" t="s">
        <v>423</v>
      </c>
      <c r="F116" s="16" t="s">
        <v>422</v>
      </c>
      <c r="G116" s="16" t="s">
        <v>422</v>
      </c>
      <c r="H116" s="16">
        <v>2.6264780287999998</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27001737.00942111</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2.7632435220000001E-2</v>
      </c>
      <c r="J119" s="16">
        <v>0.49273410449999999</v>
      </c>
      <c r="K119" s="16">
        <v>0.49273410449999999</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618183.25</v>
      </c>
      <c r="AL119" s="23" t="s">
        <v>427</v>
      </c>
    </row>
    <row r="120" spans="1:38" s="2" customFormat="1" ht="26.25" customHeight="1" thickBot="1" x14ac:dyDescent="0.3">
      <c r="A120" s="29" t="s">
        <v>257</v>
      </c>
      <c r="B120" s="29" t="s">
        <v>271</v>
      </c>
      <c r="C120" s="30" t="s">
        <v>272</v>
      </c>
      <c r="D120" s="31"/>
      <c r="E120" s="16" t="s">
        <v>422</v>
      </c>
      <c r="F120" s="16" t="s">
        <v>422</v>
      </c>
      <c r="G120" s="16" t="s">
        <v>422</v>
      </c>
      <c r="H120" s="16">
        <v>0.60939729269999998</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25.293866999999995</v>
      </c>
      <c r="AL120" s="23" t="s">
        <v>428</v>
      </c>
    </row>
    <row r="121" spans="1:38" s="2" customFormat="1" ht="26.25" customHeight="1" thickBot="1" x14ac:dyDescent="0.3">
      <c r="A121" s="29" t="s">
        <v>257</v>
      </c>
      <c r="B121" s="29" t="s">
        <v>273</v>
      </c>
      <c r="C121" s="30" t="s">
        <v>274</v>
      </c>
      <c r="D121" s="31"/>
      <c r="E121" s="16" t="s">
        <v>420</v>
      </c>
      <c r="F121" s="16">
        <v>0.57697211660000003</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670897.80999999738</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v>5.0590000000000001E-3</v>
      </c>
      <c r="F125" s="16">
        <v>0.477425765714105</v>
      </c>
      <c r="G125" s="16">
        <v>1.8900000000000001E-4</v>
      </c>
      <c r="H125" s="16" t="s">
        <v>420</v>
      </c>
      <c r="I125" s="16">
        <v>9.0923905050000001E-6</v>
      </c>
      <c r="J125" s="16">
        <v>6.0340409715E-5</v>
      </c>
      <c r="K125" s="16">
        <v>1.2756899405500001E-4</v>
      </c>
      <c r="L125" s="16" t="s">
        <v>420</v>
      </c>
      <c r="M125" s="16">
        <v>8.8459999999999997E-3</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275.52698500000002</v>
      </c>
      <c r="AL125" s="23" t="s">
        <v>417</v>
      </c>
    </row>
    <row r="126" spans="1:38" s="2" customFormat="1" ht="26.25" customHeight="1" thickBot="1" x14ac:dyDescent="0.3">
      <c r="A126" s="29" t="s">
        <v>282</v>
      </c>
      <c r="B126" s="29" t="s">
        <v>285</v>
      </c>
      <c r="C126" s="30" t="s">
        <v>286</v>
      </c>
      <c r="D126" s="31"/>
      <c r="E126" s="16" t="s">
        <v>420</v>
      </c>
      <c r="F126" s="16">
        <v>2.4785976974930998E-2</v>
      </c>
      <c r="G126" s="16" t="s">
        <v>422</v>
      </c>
      <c r="H126" s="16">
        <v>0.17578452816000001</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732.43553399999996</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1.8846406303030201E-4</v>
      </c>
      <c r="J133" s="16">
        <v>1.8846406303030201E-4</v>
      </c>
      <c r="K133" s="16">
        <v>1.8846406303030201E-4</v>
      </c>
      <c r="L133" s="16" t="s">
        <v>420</v>
      </c>
      <c r="M133" s="16" t="s">
        <v>420</v>
      </c>
      <c r="N133" s="16" t="s">
        <v>420</v>
      </c>
      <c r="O133" s="16" t="s">
        <v>420</v>
      </c>
      <c r="P133" s="16">
        <v>1.820400817526E-3</v>
      </c>
      <c r="Q133" s="16" t="s">
        <v>420</v>
      </c>
      <c r="R133" s="16" t="s">
        <v>420</v>
      </c>
      <c r="S133" s="16" t="s">
        <v>420</v>
      </c>
      <c r="T133" s="16" t="s">
        <v>420</v>
      </c>
      <c r="U133" s="16" t="s">
        <v>420</v>
      </c>
      <c r="V133" s="16" t="s">
        <v>420</v>
      </c>
      <c r="W133" s="16">
        <v>2.5433399999999998E-3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36860</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3.5071276423212498E-2</v>
      </c>
      <c r="F135" s="16">
        <v>1.3565305031619901E-2</v>
      </c>
      <c r="G135" s="16">
        <v>1.2131573605513801E-3</v>
      </c>
      <c r="H135" s="16" t="s">
        <v>420</v>
      </c>
      <c r="I135" s="16">
        <v>4.6210266733729702E-2</v>
      </c>
      <c r="J135" s="16">
        <v>4.9739451782606497E-2</v>
      </c>
      <c r="K135" s="16">
        <v>5.11731832087126E-2</v>
      </c>
      <c r="L135" s="16">
        <v>1.9408312028166501E-2</v>
      </c>
      <c r="M135" s="16">
        <v>0.61573250399621304</v>
      </c>
      <c r="N135" s="16">
        <v>5.4040646060929997E-3</v>
      </c>
      <c r="O135" s="16">
        <v>1.1028703277739999E-3</v>
      </c>
      <c r="P135" s="16" t="s">
        <v>420</v>
      </c>
      <c r="Q135" s="16">
        <v>4.5217683438730002E-3</v>
      </c>
      <c r="R135" s="16">
        <v>1.10287032777E-4</v>
      </c>
      <c r="S135" s="16">
        <v>2.2057406555479999E-3</v>
      </c>
      <c r="T135" s="16" t="s">
        <v>420</v>
      </c>
      <c r="U135" s="16">
        <v>7.7200922944199995E-4</v>
      </c>
      <c r="V135" s="16">
        <v>0.19333316845877899</v>
      </c>
      <c r="W135" s="16">
        <v>7.0709256142303696</v>
      </c>
      <c r="X135" s="16">
        <v>9.7704689231997606E-3</v>
      </c>
      <c r="Y135" s="16">
        <v>1.28751913394197E-2</v>
      </c>
      <c r="Z135" s="16">
        <v>5.4048308358062604E-3</v>
      </c>
      <c r="AA135" s="16">
        <v>7.3919122877817598E-3</v>
      </c>
      <c r="AB135" s="16">
        <v>3.5442403386207397E-2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3.1227790388220098E-3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184768914.44999999</v>
      </c>
      <c r="AL136" s="23" t="s">
        <v>430</v>
      </c>
    </row>
    <row r="137" spans="1:38" s="2" customFormat="1" ht="26.25" customHeight="1" thickBot="1" x14ac:dyDescent="0.3">
      <c r="A137" s="29" t="s">
        <v>282</v>
      </c>
      <c r="B137" s="29" t="s">
        <v>309</v>
      </c>
      <c r="C137" s="30" t="s">
        <v>310</v>
      </c>
      <c r="D137" s="31"/>
      <c r="E137" s="16">
        <v>4.0000000000000002E-4</v>
      </c>
      <c r="F137" s="16" t="s">
        <v>420</v>
      </c>
      <c r="G137" s="16" t="s">
        <v>420</v>
      </c>
      <c r="H137" s="16" t="s">
        <v>420</v>
      </c>
      <c r="I137" s="16" t="s">
        <v>422</v>
      </c>
      <c r="J137" s="16" t="s">
        <v>422</v>
      </c>
      <c r="K137" s="16" t="s">
        <v>422</v>
      </c>
      <c r="L137" s="16" t="s">
        <v>422</v>
      </c>
      <c r="M137" s="16">
        <v>1.1199999999999999E-3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0.47863850904662603</v>
      </c>
      <c r="J139" s="16">
        <v>0.47964740904662601</v>
      </c>
      <c r="K139" s="16">
        <v>0.48086870904662599</v>
      </c>
      <c r="L139" s="16">
        <v>2.5577999999999999E-4</v>
      </c>
      <c r="M139" s="16" t="s">
        <v>420</v>
      </c>
      <c r="N139" s="16">
        <v>1.382134420574E-3</v>
      </c>
      <c r="O139" s="16">
        <v>2.7827527753389999E-3</v>
      </c>
      <c r="P139" s="16">
        <v>2.7827527753389999E-3</v>
      </c>
      <c r="Q139" s="16">
        <v>4.4361529326750002E-3</v>
      </c>
      <c r="R139" s="16">
        <v>4.2272211301030002E-3</v>
      </c>
      <c r="S139" s="16">
        <v>9.82254274659E-3</v>
      </c>
      <c r="T139" s="16" t="s">
        <v>422</v>
      </c>
      <c r="U139" s="16" t="s">
        <v>422</v>
      </c>
      <c r="V139" s="16" t="s">
        <v>422</v>
      </c>
      <c r="W139" s="16">
        <v>4.8024526036281499</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127.074066996143</v>
      </c>
      <c r="F141" s="55">
        <f t="shared" ref="F141:AD141" si="0">SUM(F14:F140)</f>
        <v>79.093585378147552</v>
      </c>
      <c r="G141" s="55">
        <f t="shared" si="0"/>
        <v>32.675780866352177</v>
      </c>
      <c r="H141" s="55">
        <f t="shared" si="0"/>
        <v>44.580961480872141</v>
      </c>
      <c r="I141" s="55">
        <f t="shared" si="0"/>
        <v>15.66319937034492</v>
      </c>
      <c r="J141" s="55">
        <f t="shared" si="0"/>
        <v>20.129891198349263</v>
      </c>
      <c r="K141" s="55">
        <f t="shared" si="0"/>
        <v>30.729901313935798</v>
      </c>
      <c r="L141" s="55">
        <f t="shared" si="0"/>
        <v>3.1906423522216292</v>
      </c>
      <c r="M141" s="55">
        <f t="shared" si="0"/>
        <v>242.44214224825598</v>
      </c>
      <c r="N141" s="55">
        <f t="shared" si="0"/>
        <v>23.241086260823309</v>
      </c>
      <c r="O141" s="55">
        <f t="shared" si="0"/>
        <v>0.85825266521675481</v>
      </c>
      <c r="P141" s="55">
        <f t="shared" si="0"/>
        <v>0.60406969697043966</v>
      </c>
      <c r="Q141" s="55">
        <f t="shared" si="0"/>
        <v>0.85593324009296556</v>
      </c>
      <c r="R141" s="55">
        <f>SUM(R14:R140)</f>
        <v>2.6224110641422396</v>
      </c>
      <c r="S141" s="55">
        <f t="shared" si="0"/>
        <v>26.332423582518565</v>
      </c>
      <c r="T141" s="55">
        <f t="shared" si="0"/>
        <v>3.5946955825626312</v>
      </c>
      <c r="U141" s="55">
        <f t="shared" si="0"/>
        <v>1.8500653767280746</v>
      </c>
      <c r="V141" s="55">
        <f t="shared" si="0"/>
        <v>44.046708398302599</v>
      </c>
      <c r="W141" s="55">
        <f t="shared" si="0"/>
        <v>34.550331914439177</v>
      </c>
      <c r="X141" s="55">
        <f t="shared" si="0"/>
        <v>1.8879259731444014</v>
      </c>
      <c r="Y141" s="55">
        <f t="shared" si="0"/>
        <v>1.8785607789658894</v>
      </c>
      <c r="Z141" s="55">
        <f t="shared" si="0"/>
        <v>0.83031647186506141</v>
      </c>
      <c r="AA141" s="55">
        <f t="shared" si="0"/>
        <v>1.0998611960669</v>
      </c>
      <c r="AB141" s="55">
        <f t="shared" si="0"/>
        <v>5.6966644200252263</v>
      </c>
      <c r="AC141" s="55">
        <f t="shared" si="0"/>
        <v>2.1222387892098</v>
      </c>
      <c r="AD141" s="55">
        <f t="shared" si="0"/>
        <v>0.29518922635264799</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25.110649673493928</v>
      </c>
      <c r="F143" s="16">
        <v>2.0757867342213556</v>
      </c>
      <c r="G143" s="16">
        <v>3.3510536220062205E-2</v>
      </c>
      <c r="H143" s="16">
        <v>0.45004747367932368</v>
      </c>
      <c r="I143" s="16">
        <v>1.1064973624694452</v>
      </c>
      <c r="J143" s="16">
        <v>1.1064973624694452</v>
      </c>
      <c r="K143" s="16">
        <v>1.1064973624694452</v>
      </c>
      <c r="L143" s="16">
        <v>0.90269804804872711</v>
      </c>
      <c r="M143" s="16">
        <v>20.435051305064214</v>
      </c>
      <c r="N143" s="16">
        <v>1.7222729800970371E-3</v>
      </c>
      <c r="O143" s="16">
        <v>1.9233200732992437E-4</v>
      </c>
      <c r="P143" s="16">
        <v>1.4104471114403022E-2</v>
      </c>
      <c r="Q143" s="16">
        <v>3.34402241359297E-4</v>
      </c>
      <c r="R143" s="16">
        <v>1.8773930041834336E-2</v>
      </c>
      <c r="S143" s="16">
        <v>1.2727944321610427E-2</v>
      </c>
      <c r="T143" s="16">
        <v>1.5232546288279716E-3</v>
      </c>
      <c r="U143" s="16">
        <v>2.8414046805874552E-4</v>
      </c>
      <c r="V143" s="16">
        <v>4.9637431051557615E-2</v>
      </c>
      <c r="W143" s="16">
        <v>1.5948774000000001</v>
      </c>
      <c r="X143" s="16">
        <v>6.5318694942999994E-2</v>
      </c>
      <c r="Y143" s="16">
        <v>7.3280336470500002E-2</v>
      </c>
      <c r="Z143" s="16">
        <v>5.7212639863299997E-2</v>
      </c>
      <c r="AA143" s="16">
        <v>6.1786003676999997E-2</v>
      </c>
      <c r="AB143" s="16">
        <v>0.25759767495379998</v>
      </c>
      <c r="AC143" s="16">
        <v>1.5948774000000001E-3</v>
      </c>
      <c r="AD143" s="16">
        <v>3.191456E-4</v>
      </c>
      <c r="AE143" s="68"/>
      <c r="AF143" s="16">
        <v>105319.58276144259</v>
      </c>
      <c r="AG143" s="16" t="s">
        <v>422</v>
      </c>
      <c r="AH143" s="16">
        <v>8.9767138710999994</v>
      </c>
      <c r="AI143" s="16">
        <v>4702.6688024880996</v>
      </c>
      <c r="AJ143" s="16">
        <v>0.21280928630000001</v>
      </c>
      <c r="AK143" s="16" t="s">
        <v>422</v>
      </c>
      <c r="AL143" s="71" t="s">
        <v>45</v>
      </c>
    </row>
    <row r="144" spans="1:38" s="1" customFormat="1" ht="26.25" customHeight="1" thickBot="1" x14ac:dyDescent="0.3">
      <c r="A144" s="106"/>
      <c r="B144" s="71" t="s">
        <v>342</v>
      </c>
      <c r="C144" s="105" t="s">
        <v>349</v>
      </c>
      <c r="D144" s="103" t="s">
        <v>275</v>
      </c>
      <c r="E144" s="16">
        <v>7.0604184200900022</v>
      </c>
      <c r="F144" s="16">
        <v>0.449797565067873</v>
      </c>
      <c r="G144" s="16">
        <v>7.7784986009824392E-3</v>
      </c>
      <c r="H144" s="16">
        <v>1.4004509247674385E-2</v>
      </c>
      <c r="I144" s="16">
        <v>0.43281784004917551</v>
      </c>
      <c r="J144" s="16">
        <v>0.43281784004917551</v>
      </c>
      <c r="K144" s="16">
        <v>0.43281784004917551</v>
      </c>
      <c r="L144" s="16">
        <v>0.35681985632432062</v>
      </c>
      <c r="M144" s="16">
        <v>3.7862349595032132</v>
      </c>
      <c r="N144" s="16">
        <v>2.5875938555449085E-4</v>
      </c>
      <c r="O144" s="16">
        <v>2.6342948082448865E-5</v>
      </c>
      <c r="P144" s="16">
        <v>2.6464120195521463E-3</v>
      </c>
      <c r="Q144" s="16">
        <v>5.1518372347398259E-5</v>
      </c>
      <c r="R144" s="16">
        <v>4.1548970765689563E-3</v>
      </c>
      <c r="S144" s="16">
        <v>2.7894392227967688E-3</v>
      </c>
      <c r="T144" s="16">
        <v>1.228846495922874E-4</v>
      </c>
      <c r="U144" s="16">
        <v>5.0350848529898801E-5</v>
      </c>
      <c r="V144" s="16">
        <v>9.028127020856801E-3</v>
      </c>
      <c r="W144" s="16">
        <v>0.33324399999999998</v>
      </c>
      <c r="X144" s="16">
        <v>1.11787906478E-2</v>
      </c>
      <c r="Y144" s="16">
        <v>1.25321396043E-2</v>
      </c>
      <c r="Z144" s="16">
        <v>9.8252622692000004E-3</v>
      </c>
      <c r="AA144" s="16">
        <v>1.0427303476500002E-2</v>
      </c>
      <c r="AB144" s="16">
        <v>4.3963495997800001E-2</v>
      </c>
      <c r="AC144" s="16">
        <v>3.3324409999999999E-4</v>
      </c>
      <c r="AD144" s="16">
        <v>6.6963400000000003E-5</v>
      </c>
      <c r="AE144" s="68"/>
      <c r="AF144" s="16">
        <v>21900.468105631</v>
      </c>
      <c r="AG144" s="16" t="s">
        <v>422</v>
      </c>
      <c r="AH144" s="16" t="s">
        <v>420</v>
      </c>
      <c r="AI144" s="16">
        <v>978.22060592449998</v>
      </c>
      <c r="AJ144" s="16" t="s">
        <v>422</v>
      </c>
      <c r="AK144" s="16" t="s">
        <v>422</v>
      </c>
      <c r="AL144" s="71" t="s">
        <v>45</v>
      </c>
    </row>
    <row r="145" spans="1:38" s="1" customFormat="1" ht="26.25" customHeight="1" thickBot="1" x14ac:dyDescent="0.3">
      <c r="A145" s="106"/>
      <c r="B145" s="71" t="s">
        <v>343</v>
      </c>
      <c r="C145" s="105" t="s">
        <v>350</v>
      </c>
      <c r="D145" s="103" t="s">
        <v>275</v>
      </c>
      <c r="E145" s="16">
        <v>25.441347266337381</v>
      </c>
      <c r="F145" s="16">
        <v>0.6612828576127846</v>
      </c>
      <c r="G145" s="16">
        <v>1.9435564963529321E-2</v>
      </c>
      <c r="H145" s="16">
        <v>3.5805005630610127E-2</v>
      </c>
      <c r="I145" s="16">
        <v>0.44823870995787179</v>
      </c>
      <c r="J145" s="16">
        <v>0.44823870995787179</v>
      </c>
      <c r="K145" s="16">
        <v>0.44823870995787179</v>
      </c>
      <c r="L145" s="16">
        <v>0.31215169290483136</v>
      </c>
      <c r="M145" s="16">
        <v>7.7134202169905866</v>
      </c>
      <c r="N145" s="16">
        <v>6.0740384086902747E-4</v>
      </c>
      <c r="O145" s="16">
        <v>6.0741647878693843E-5</v>
      </c>
      <c r="P145" s="16">
        <v>6.4382197402068232E-3</v>
      </c>
      <c r="Q145" s="16">
        <v>1.2148013627790989E-4</v>
      </c>
      <c r="R145" s="16">
        <v>1.0325204963562607E-2</v>
      </c>
      <c r="S145" s="16">
        <v>6.9239696734266568E-3</v>
      </c>
      <c r="T145" s="16">
        <v>2.4301398370694236E-4</v>
      </c>
      <c r="U145" s="16">
        <v>1.2147697679843208E-4</v>
      </c>
      <c r="V145" s="16">
        <v>2.1865761039333433E-2</v>
      </c>
      <c r="W145" s="16">
        <v>0.26232080000000002</v>
      </c>
      <c r="X145" s="16">
        <v>4.9126505531999999E-3</v>
      </c>
      <c r="Y145" s="16">
        <v>2.9748828352E-2</v>
      </c>
      <c r="Z145" s="16">
        <v>3.3242268745799997E-2</v>
      </c>
      <c r="AA145" s="16">
        <v>7.6419008615999998E-3</v>
      </c>
      <c r="AB145" s="16">
        <v>7.5545648512599983E-2</v>
      </c>
      <c r="AC145" s="16">
        <v>1.8644740000000001E-4</v>
      </c>
      <c r="AD145" s="16">
        <v>3.7932600000000003E-5</v>
      </c>
      <c r="AE145" s="68"/>
      <c r="AF145" s="16">
        <v>54054.943906888097</v>
      </c>
      <c r="AG145" s="16" t="s">
        <v>422</v>
      </c>
      <c r="AH145" s="16">
        <v>0</v>
      </c>
      <c r="AI145" s="16">
        <v>2412.7981518329002</v>
      </c>
      <c r="AJ145" s="16">
        <v>4.9029366152999998</v>
      </c>
      <c r="AK145" s="16" t="s">
        <v>422</v>
      </c>
      <c r="AL145" s="71" t="s">
        <v>45</v>
      </c>
    </row>
    <row r="146" spans="1:38" s="1" customFormat="1" ht="26.25" customHeight="1" thickBot="1" x14ac:dyDescent="0.3">
      <c r="A146" s="106"/>
      <c r="B146" s="71" t="s">
        <v>344</v>
      </c>
      <c r="C146" s="105" t="s">
        <v>351</v>
      </c>
      <c r="D146" s="103" t="s">
        <v>275</v>
      </c>
      <c r="E146" s="16">
        <v>0.19968058980565187</v>
      </c>
      <c r="F146" s="16">
        <v>1.1515135736988991</v>
      </c>
      <c r="G146" s="16">
        <v>2.3441188970358491E-4</v>
      </c>
      <c r="H146" s="16">
        <v>1.6475922828700278E-3</v>
      </c>
      <c r="I146" s="16">
        <v>1.9472184868268835E-2</v>
      </c>
      <c r="J146" s="16">
        <v>1.9472184868268835E-2</v>
      </c>
      <c r="K146" s="16">
        <v>1.9472184868268835E-2</v>
      </c>
      <c r="L146" s="16">
        <v>3.5591714880907565E-3</v>
      </c>
      <c r="M146" s="16">
        <v>6.3800770484265055</v>
      </c>
      <c r="N146" s="16">
        <v>5.1332047824201009E-5</v>
      </c>
      <c r="O146" s="16">
        <v>7.8920339267422618E-4</v>
      </c>
      <c r="P146" s="16">
        <v>2.4810017523372121E-4</v>
      </c>
      <c r="Q146" s="16">
        <v>8.5551784563352112E-6</v>
      </c>
      <c r="R146" s="16">
        <v>3.4786058649304195E-3</v>
      </c>
      <c r="S146" s="16">
        <v>0.13380441399435863</v>
      </c>
      <c r="T146" s="16">
        <v>5.5449346792177346E-3</v>
      </c>
      <c r="U146" s="16">
        <v>7.8576698942698926E-4</v>
      </c>
      <c r="V146" s="16">
        <v>7.8294506725498481E-2</v>
      </c>
      <c r="W146" s="16">
        <v>1.45384E-2</v>
      </c>
      <c r="X146" s="16">
        <v>2.5519622079999999E-4</v>
      </c>
      <c r="Y146" s="16">
        <v>3.3135912760000005E-4</v>
      </c>
      <c r="Z146" s="16">
        <v>1.9563015259999999E-4</v>
      </c>
      <c r="AA146" s="16">
        <v>3.6895334650000001E-4</v>
      </c>
      <c r="AB146" s="16">
        <v>1.1511388475000002E-3</v>
      </c>
      <c r="AC146" s="16">
        <v>1.4538100000000001E-5</v>
      </c>
      <c r="AD146" s="16">
        <v>6.1882999999999997E-6</v>
      </c>
      <c r="AE146" s="68"/>
      <c r="AF146" s="16">
        <v>1310.187181083</v>
      </c>
      <c r="AG146" s="16" t="s">
        <v>422</v>
      </c>
      <c r="AH146" s="16" t="s">
        <v>420</v>
      </c>
      <c r="AI146" s="16">
        <v>58.716582995700001</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1.5185873579961338</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70.46088691364406</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0.62368385449871</v>
      </c>
      <c r="J148" s="16">
        <v>1.122152090635258</v>
      </c>
      <c r="K148" s="16">
        <v>1.5240114157013933</v>
      </c>
      <c r="L148" s="16">
        <v>6.8366998862136943E-2</v>
      </c>
      <c r="M148" s="16" t="s">
        <v>422</v>
      </c>
      <c r="N148" s="16">
        <v>1.3668676148604384</v>
      </c>
      <c r="O148" s="16">
        <v>6.7051704322048889E-3</v>
      </c>
      <c r="P148" s="16">
        <v>0</v>
      </c>
      <c r="Q148" s="16">
        <v>1.595161714048959E-2</v>
      </c>
      <c r="R148" s="16">
        <v>0.50250266817179357</v>
      </c>
      <c r="S148" s="16">
        <v>10.969125116530975</v>
      </c>
      <c r="T148" s="16">
        <v>8.1993498181811314E-2</v>
      </c>
      <c r="U148" s="16">
        <v>1.2473677089974206E-2</v>
      </c>
      <c r="V148" s="16">
        <v>4.9012753531314166</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58463.016672412501</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0.324343702091271</v>
      </c>
      <c r="J149" s="16">
        <v>0.600636485354206</v>
      </c>
      <c r="K149" s="16">
        <v>1.201272970708412</v>
      </c>
      <c r="L149" s="16">
        <v>1.2733493489509156E-2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58463.016672412501</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127.074066996143</v>
      </c>
      <c r="F152" s="55">
        <f t="shared" ref="F152:AD152" si="1">F141 + F151 + IF(AND(OR($B$4="AT",$B$4="BE",$B$4="CH",$B$4="GB",$B$4="IE",$B$4="LT",$B$4="LU",$B$4="NL"),SUM(F143:F149)&gt;0),SUM(F143:F149)-SUM(F27:F33),0)</f>
        <v>79.093585378147552</v>
      </c>
      <c r="G152" s="55">
        <f t="shared" si="1"/>
        <v>32.675780866352177</v>
      </c>
      <c r="H152" s="55">
        <f t="shared" si="1"/>
        <v>44.580961480872141</v>
      </c>
      <c r="I152" s="55">
        <f t="shared" si="1"/>
        <v>15.66319937034492</v>
      </c>
      <c r="J152" s="55">
        <f t="shared" si="1"/>
        <v>20.129891198349263</v>
      </c>
      <c r="K152" s="55">
        <f t="shared" si="1"/>
        <v>30.729901313935798</v>
      </c>
      <c r="L152" s="55">
        <f t="shared" si="1"/>
        <v>3.1906423522216292</v>
      </c>
      <c r="M152" s="55">
        <f t="shared" si="1"/>
        <v>242.44214224825598</v>
      </c>
      <c r="N152" s="55">
        <f t="shared" si="1"/>
        <v>23.241086260823309</v>
      </c>
      <c r="O152" s="55">
        <f t="shared" si="1"/>
        <v>0.85825266521675481</v>
      </c>
      <c r="P152" s="55">
        <f t="shared" si="1"/>
        <v>0.60406969697043966</v>
      </c>
      <c r="Q152" s="55">
        <f t="shared" si="1"/>
        <v>0.85593324009296556</v>
      </c>
      <c r="R152" s="55">
        <f t="shared" si="1"/>
        <v>2.6224110641422396</v>
      </c>
      <c r="S152" s="55">
        <f t="shared" si="1"/>
        <v>26.332423582518565</v>
      </c>
      <c r="T152" s="55">
        <f t="shared" si="1"/>
        <v>3.5946955825626312</v>
      </c>
      <c r="U152" s="55">
        <f t="shared" si="1"/>
        <v>1.8500653767280746</v>
      </c>
      <c r="V152" s="55">
        <f t="shared" si="1"/>
        <v>44.046708398302599</v>
      </c>
      <c r="W152" s="55">
        <f t="shared" si="1"/>
        <v>34.550331914439177</v>
      </c>
      <c r="X152" s="55">
        <f t="shared" si="1"/>
        <v>1.8879259731444014</v>
      </c>
      <c r="Y152" s="55">
        <f t="shared" si="1"/>
        <v>1.8785607789658894</v>
      </c>
      <c r="Z152" s="55">
        <f t="shared" si="1"/>
        <v>0.83031647186506141</v>
      </c>
      <c r="AA152" s="55">
        <f t="shared" si="1"/>
        <v>1.0998611960669</v>
      </c>
      <c r="AB152" s="55">
        <f t="shared" si="1"/>
        <v>5.6966644200252263</v>
      </c>
      <c r="AC152" s="55">
        <f t="shared" si="1"/>
        <v>2.1222387892098</v>
      </c>
      <c r="AD152" s="55">
        <f t="shared" si="1"/>
        <v>0.29518922635264799</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127.074066996143</v>
      </c>
      <c r="F154" s="55">
        <f>F141 + F153 - IF(OR($B$6=2005,$B$6&gt;=2020),SUM(F99:F122),0) + IF(AND(OR($B$4="AT",$B$4="BE",$B$4="CH",$B$4="GB",$B$4="IE",$B$4="LT",$B$4="LU",$B$4="NL"),SUM(F143:F149)&gt;0),SUM(F143:F149)-SUM(F27:F33),0)</f>
        <v>79.093585378147552</v>
      </c>
      <c r="G154" s="55">
        <f>G141 + G153 + IF(AND(OR($B$4="AT",$B$4="BE",$B$4="CH",$B$4="GB",$B$4="IE",$B$4="LT",$B$4="LU",$B$4="NL"),SUM(G143:G149)&gt;0),SUM(G143:G149)-SUM(G27:G33),0)</f>
        <v>32.675780866352177</v>
      </c>
      <c r="H154" s="55">
        <f t="shared" ref="H154:AD154" si="2">H141 + H153 + IF(AND(OR($B$4="AT",$B$4="BE",$B$4="CH",$B$4="GB",$B$4="IE",$B$4="LT",$B$4="LU",$B$4="NL"),SUM(H143:H149)&gt;0),SUM(H143:H149)-SUM(H27:H33),0)</f>
        <v>44.580961480872141</v>
      </c>
      <c r="I154" s="55">
        <f t="shared" si="2"/>
        <v>15.66319937034492</v>
      </c>
      <c r="J154" s="55">
        <f t="shared" si="2"/>
        <v>20.129891198349263</v>
      </c>
      <c r="K154" s="55">
        <f t="shared" si="2"/>
        <v>30.729901313935798</v>
      </c>
      <c r="L154" s="55">
        <f t="shared" si="2"/>
        <v>3.1906423522216292</v>
      </c>
      <c r="M154" s="55">
        <f t="shared" si="2"/>
        <v>242.44214224825598</v>
      </c>
      <c r="N154" s="55">
        <f t="shared" si="2"/>
        <v>23.241086260823309</v>
      </c>
      <c r="O154" s="55">
        <f t="shared" si="2"/>
        <v>0.85825266521675481</v>
      </c>
      <c r="P154" s="55">
        <f t="shared" si="2"/>
        <v>0.60406969697043966</v>
      </c>
      <c r="Q154" s="55">
        <f t="shared" si="2"/>
        <v>0.85593324009296556</v>
      </c>
      <c r="R154" s="55">
        <f t="shared" si="2"/>
        <v>2.6224110641422396</v>
      </c>
      <c r="S154" s="55">
        <f t="shared" si="2"/>
        <v>26.332423582518565</v>
      </c>
      <c r="T154" s="55">
        <f t="shared" si="2"/>
        <v>3.5946955825626312</v>
      </c>
      <c r="U154" s="55">
        <f t="shared" si="2"/>
        <v>1.8500653767280746</v>
      </c>
      <c r="V154" s="55">
        <f t="shared" si="2"/>
        <v>44.046708398302599</v>
      </c>
      <c r="W154" s="55">
        <f t="shared" si="2"/>
        <v>34.550331914439177</v>
      </c>
      <c r="X154" s="55">
        <f t="shared" si="2"/>
        <v>1.8879259731444014</v>
      </c>
      <c r="Y154" s="55">
        <f t="shared" si="2"/>
        <v>1.8785607789658894</v>
      </c>
      <c r="Z154" s="55">
        <f t="shared" si="2"/>
        <v>0.83031647186506141</v>
      </c>
      <c r="AA154" s="55">
        <f t="shared" si="2"/>
        <v>1.0998611960669</v>
      </c>
      <c r="AB154" s="55">
        <f t="shared" si="2"/>
        <v>5.6966644200252263</v>
      </c>
      <c r="AC154" s="55">
        <f t="shared" si="2"/>
        <v>2.1222387892098</v>
      </c>
      <c r="AD154" s="55">
        <f t="shared" si="2"/>
        <v>0.29518922635264799</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12.138928024877099</v>
      </c>
      <c r="F157" s="55">
        <v>0.18270711587751301</v>
      </c>
      <c r="G157" s="55">
        <v>0.69270729261697594</v>
      </c>
      <c r="H157" s="55" t="s">
        <v>420</v>
      </c>
      <c r="I157" s="55">
        <v>0.116746205778128</v>
      </c>
      <c r="J157" s="55">
        <v>0.116746205778128</v>
      </c>
      <c r="K157" s="55">
        <v>0.116746205778128</v>
      </c>
      <c r="L157" s="55">
        <v>8.7559654333595804E-2</v>
      </c>
      <c r="M157" s="55">
        <v>1.5972773559012501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2.3136836876724201E-2</v>
      </c>
      <c r="F158" s="55">
        <v>5.5274154113586398E-3</v>
      </c>
      <c r="G158" s="55">
        <v>1.64667222096588E-3</v>
      </c>
      <c r="H158" s="55" t="s">
        <v>420</v>
      </c>
      <c r="I158" s="55">
        <v>1.90189837808176E-4</v>
      </c>
      <c r="J158" s="55">
        <v>1.90189837808176E-4</v>
      </c>
      <c r="K158" s="55">
        <v>1.90189837808176E-4</v>
      </c>
      <c r="L158" s="55">
        <v>1.42642378356132E-4</v>
      </c>
      <c r="M158" s="55">
        <v>0.30571275394866398</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17.819619571479173</v>
      </c>
      <c r="F159" s="55">
        <v>0.68661058636914318</v>
      </c>
      <c r="G159" s="55">
        <v>2.4494140008987348</v>
      </c>
      <c r="H159" s="55">
        <v>2.6728307503154081E-3</v>
      </c>
      <c r="I159" s="55">
        <v>0.58787630911139799</v>
      </c>
      <c r="J159" s="55">
        <v>0.62053610406203108</v>
      </c>
      <c r="K159" s="55">
        <v>0.65319589901266417</v>
      </c>
      <c r="L159" s="55">
        <v>0.11790110077726974</v>
      </c>
      <c r="M159" s="55">
        <v>4.19184935688493</v>
      </c>
      <c r="N159" s="55">
        <v>4.1235055083521058E-2</v>
      </c>
      <c r="O159" s="55">
        <v>5.4088475365149892E-3</v>
      </c>
      <c r="P159" s="55">
        <v>1.0334791316456029E-2</v>
      </c>
      <c r="Q159" s="55">
        <v>7.2031208668281527E-2</v>
      </c>
      <c r="R159" s="55" t="s">
        <v>420</v>
      </c>
      <c r="S159" s="55">
        <v>7.2031208668281527E-2</v>
      </c>
      <c r="T159" s="55">
        <v>3.8668958346532585</v>
      </c>
      <c r="U159" s="55">
        <v>8.2470110167042213E-2</v>
      </c>
      <c r="V159" s="55">
        <v>0.19332185513597513</v>
      </c>
      <c r="W159" s="55" t="s">
        <v>420</v>
      </c>
      <c r="X159" s="55">
        <v>7.7244116601584796E-3</v>
      </c>
      <c r="Y159" s="55">
        <v>7.3799804335233296E-3</v>
      </c>
      <c r="Z159" s="55">
        <v>3.0183038610582602E-3</v>
      </c>
      <c r="AA159" s="55" t="s">
        <v>420</v>
      </c>
      <c r="AB159" s="55">
        <v>1.8122695954739643E-2</v>
      </c>
      <c r="AC159" s="55" t="s">
        <v>422</v>
      </c>
      <c r="AD159" s="55" t="s">
        <v>422</v>
      </c>
      <c r="AE159" s="77"/>
      <c r="AF159" s="55">
        <v>256871.39293999999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14.293523084066333</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214.86784737910295</v>
      </c>
      <c r="F173" s="14">
        <f t="shared" ref="F173:AD173" si="3">SUM(F14:F140)+SUM(F143:F149)+SUM(F157:F164)</f>
        <v>100.11892166846894</v>
      </c>
      <c r="G173" s="14">
        <f t="shared" si="3"/>
        <v>35.880507843763134</v>
      </c>
      <c r="H173" s="14">
        <f t="shared" si="3"/>
        <v>45.085138892462929</v>
      </c>
      <c r="I173" s="14">
        <f t="shared" si="3"/>
        <v>19.323065729006995</v>
      </c>
      <c r="J173" s="14">
        <f t="shared" si="3"/>
        <v>24.597178371361455</v>
      </c>
      <c r="K173" s="14">
        <f t="shared" si="3"/>
        <v>36.232344092318968</v>
      </c>
      <c r="L173" s="14">
        <f t="shared" si="3"/>
        <v>5.0525750108284671</v>
      </c>
      <c r="M173" s="14">
        <f t="shared" si="3"/>
        <v>286.85176524497535</v>
      </c>
      <c r="N173" s="14">
        <f t="shared" si="3"/>
        <v>24.651828699021614</v>
      </c>
      <c r="O173" s="14">
        <f t="shared" si="3"/>
        <v>0.87143530318143991</v>
      </c>
      <c r="P173" s="14">
        <f t="shared" si="3"/>
        <v>0.63784169133629132</v>
      </c>
      <c r="Q173" s="14">
        <f t="shared" si="3"/>
        <v>0.9444320218301776</v>
      </c>
      <c r="R173" s="14">
        <f t="shared" si="3"/>
        <v>3.1616463702609297</v>
      </c>
      <c r="S173" s="14">
        <f t="shared" si="3"/>
        <v>37.529825674930009</v>
      </c>
      <c r="T173" s="14">
        <f t="shared" si="3"/>
        <v>7.5510190033390465</v>
      </c>
      <c r="U173" s="14">
        <f t="shared" si="3"/>
        <v>1.9462508992679051</v>
      </c>
      <c r="V173" s="14">
        <f t="shared" si="3"/>
        <v>49.300131432407241</v>
      </c>
      <c r="W173" s="14">
        <f t="shared" si="3"/>
        <v>36.755312514439176</v>
      </c>
      <c r="X173" s="14">
        <f t="shared" si="3"/>
        <v>1.9773157171693598</v>
      </c>
      <c r="Y173" s="14">
        <f t="shared" si="3"/>
        <v>2.0018334229538128</v>
      </c>
      <c r="Z173" s="14">
        <f t="shared" si="3"/>
        <v>0.93381057675701973</v>
      </c>
      <c r="AA173" s="14">
        <f t="shared" si="3"/>
        <v>1.1800853574285</v>
      </c>
      <c r="AB173" s="14">
        <f t="shared" si="3"/>
        <v>6.0930450742916662</v>
      </c>
      <c r="AC173" s="14">
        <f t="shared" si="3"/>
        <v>2.1243678962098</v>
      </c>
      <c r="AD173" s="14">
        <f t="shared" si="3"/>
        <v>0.29561945625264802</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Blad24"/>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3.332031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2013</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2013</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7.9693264325910027</v>
      </c>
      <c r="F14" s="16">
        <v>0.29470107586127248</v>
      </c>
      <c r="G14" s="16">
        <v>1.679082186</v>
      </c>
      <c r="H14" s="16">
        <v>1.9473408999999997E-2</v>
      </c>
      <c r="I14" s="16">
        <v>8.9290352126009415E-2</v>
      </c>
      <c r="J14" s="16">
        <v>0.12771299515490839</v>
      </c>
      <c r="K14" s="16">
        <v>0.15624766271620727</v>
      </c>
      <c r="L14" s="16">
        <v>6.4177629291566358E-3</v>
      </c>
      <c r="M14" s="16">
        <v>2.1221859675120003</v>
      </c>
      <c r="N14" s="16">
        <v>0.12381592796784802</v>
      </c>
      <c r="O14" s="16">
        <v>4.5798660909701E-2</v>
      </c>
      <c r="P14" s="16">
        <v>0.10837398926415201</v>
      </c>
      <c r="Q14" s="16">
        <v>8.0069286673586981E-2</v>
      </c>
      <c r="R14" s="16">
        <v>0.21513818362856302</v>
      </c>
      <c r="S14" s="16">
        <v>0.15237513927434101</v>
      </c>
      <c r="T14" s="16">
        <v>0.18084886090538102</v>
      </c>
      <c r="U14" s="16">
        <v>4.1006217249891001E-2</v>
      </c>
      <c r="V14" s="16">
        <v>0.27417321878315093</v>
      </c>
      <c r="W14" s="16">
        <v>1.3905986356</v>
      </c>
      <c r="X14" s="16">
        <v>1.6511245404999999E-3</v>
      </c>
      <c r="Y14" s="16">
        <v>2.3934050999999998E-5</v>
      </c>
      <c r="Z14" s="16">
        <v>2.3176431999999998E-5</v>
      </c>
      <c r="AA14" s="16">
        <v>5.3186810299999999E-5</v>
      </c>
      <c r="AB14" s="16">
        <v>1.7514218339999999E-3</v>
      </c>
      <c r="AC14" s="16">
        <v>2.0222801522521969</v>
      </c>
      <c r="AD14" s="16">
        <v>2E-3</v>
      </c>
      <c r="AE14" s="68"/>
      <c r="AF14" s="16">
        <v>1152.89797205994</v>
      </c>
      <c r="AG14" s="16">
        <v>47217.291557905599</v>
      </c>
      <c r="AH14" s="16">
        <v>90883.3381088272</v>
      </c>
      <c r="AI14" s="16">
        <v>28739.084930687939</v>
      </c>
      <c r="AJ14" s="16">
        <v>11023.525681144076</v>
      </c>
      <c r="AK14" s="16" t="s">
        <v>422</v>
      </c>
      <c r="AL14" s="23" t="s">
        <v>45</v>
      </c>
    </row>
    <row r="15" spans="1:38" s="1" customFormat="1" ht="26.25" customHeight="1" thickBot="1" x14ac:dyDescent="0.3">
      <c r="A15" s="29" t="s">
        <v>49</v>
      </c>
      <c r="B15" s="29" t="s">
        <v>50</v>
      </c>
      <c r="C15" s="30" t="s">
        <v>51</v>
      </c>
      <c r="D15" s="31"/>
      <c r="E15" s="16">
        <v>3.2548660000000003</v>
      </c>
      <c r="F15" s="16">
        <v>0.35405132981428067</v>
      </c>
      <c r="G15" s="16">
        <v>6.1091649999999991</v>
      </c>
      <c r="H15" s="16">
        <v>1.74E-3</v>
      </c>
      <c r="I15" s="16">
        <v>1.9482377464245838E-2</v>
      </c>
      <c r="J15" s="16">
        <v>2.0843377464245839E-2</v>
      </c>
      <c r="K15" s="16">
        <v>2.3565377464245842E-2</v>
      </c>
      <c r="L15" s="16">
        <v>1.6685764224972088E-3</v>
      </c>
      <c r="M15" s="16">
        <v>1.867237</v>
      </c>
      <c r="N15" s="16">
        <v>3.0212814867024998E-2</v>
      </c>
      <c r="O15" s="16">
        <v>1.1431171149876001E-2</v>
      </c>
      <c r="P15" s="16">
        <v>1.5616475749819999E-3</v>
      </c>
      <c r="Q15" s="16">
        <v>8.718110506243E-3</v>
      </c>
      <c r="R15" s="16">
        <v>5.3470834510658996E-2</v>
      </c>
      <c r="S15" s="16">
        <v>4.3237936009762008E-2</v>
      </c>
      <c r="T15" s="16">
        <v>0.21214841155360001</v>
      </c>
      <c r="U15" s="16">
        <v>6.0880759856719998E-3</v>
      </c>
      <c r="V15" s="16">
        <v>0.41528683192698501</v>
      </c>
      <c r="W15" s="16">
        <v>2.0602662399999999E-2</v>
      </c>
      <c r="X15" s="16" t="s">
        <v>420</v>
      </c>
      <c r="Y15" s="16" t="s">
        <v>420</v>
      </c>
      <c r="Z15" s="16" t="s">
        <v>420</v>
      </c>
      <c r="AA15" s="16" t="s">
        <v>420</v>
      </c>
      <c r="AB15" s="16" t="s">
        <v>420</v>
      </c>
      <c r="AC15" s="16" t="s">
        <v>422</v>
      </c>
      <c r="AD15" s="16" t="s">
        <v>422</v>
      </c>
      <c r="AE15" s="68"/>
      <c r="AF15" s="16">
        <v>51583.706668406703</v>
      </c>
      <c r="AG15" s="16" t="s">
        <v>422</v>
      </c>
      <c r="AH15" s="16">
        <v>16297.0835960192</v>
      </c>
      <c r="AI15" s="16" t="s">
        <v>422</v>
      </c>
      <c r="AJ15" s="16" t="s">
        <v>422</v>
      </c>
      <c r="AK15" s="16" t="s">
        <v>422</v>
      </c>
      <c r="AL15" s="23" t="s">
        <v>45</v>
      </c>
    </row>
    <row r="16" spans="1:38" s="1" customFormat="1" ht="26.25" customHeight="1" thickBot="1" x14ac:dyDescent="0.3">
      <c r="A16" s="29" t="s">
        <v>49</v>
      </c>
      <c r="B16" s="29" t="s">
        <v>52</v>
      </c>
      <c r="C16" s="30" t="s">
        <v>53</v>
      </c>
      <c r="D16" s="31"/>
      <c r="E16" s="16">
        <v>1.6378196039999999</v>
      </c>
      <c r="F16" s="16" t="s">
        <v>423</v>
      </c>
      <c r="G16" s="16">
        <v>0.12515262499999999</v>
      </c>
      <c r="H16" s="16" t="s">
        <v>422</v>
      </c>
      <c r="I16" s="16" t="s">
        <v>423</v>
      </c>
      <c r="J16" s="16" t="s">
        <v>423</v>
      </c>
      <c r="K16" s="16" t="s">
        <v>423</v>
      </c>
      <c r="L16" s="16" t="s">
        <v>423</v>
      </c>
      <c r="M16" s="16">
        <v>0.22714451499999999</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3999.39</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7.3538320429999998E-2</v>
      </c>
      <c r="F17" s="16">
        <v>1.547780799430138E-2</v>
      </c>
      <c r="G17" s="16">
        <v>3.8114613905999996E-2</v>
      </c>
      <c r="H17" s="16" t="s">
        <v>420</v>
      </c>
      <c r="I17" s="16">
        <v>1.5254445573889001E-2</v>
      </c>
      <c r="J17" s="16">
        <v>1.58060280828753E-2</v>
      </c>
      <c r="K17" s="16">
        <v>1.6709290727738399E-2</v>
      </c>
      <c r="L17" s="16">
        <v>1.1491378779167501E-3</v>
      </c>
      <c r="M17" s="16">
        <v>4.1728295659999998E-2</v>
      </c>
      <c r="N17" s="16">
        <v>8.9912122234499996E-4</v>
      </c>
      <c r="O17" s="16">
        <v>3.2012772312600002E-4</v>
      </c>
      <c r="P17" s="16">
        <v>1.8402149243399999E-3</v>
      </c>
      <c r="Q17" s="16">
        <v>2.431476916645E-3</v>
      </c>
      <c r="R17" s="16">
        <v>5.1957835819000004E-4</v>
      </c>
      <c r="S17" s="16">
        <v>5.8969026043299995E-4</v>
      </c>
      <c r="T17" s="16">
        <v>1.5501581774334999E-2</v>
      </c>
      <c r="U17" s="16">
        <v>8.2404708738200003E-4</v>
      </c>
      <c r="V17" s="16">
        <v>1.1051276479292001E-2</v>
      </c>
      <c r="W17" s="16">
        <v>7.69156934E-3</v>
      </c>
      <c r="X17" s="16" t="s">
        <v>420</v>
      </c>
      <c r="Y17" s="16" t="s">
        <v>420</v>
      </c>
      <c r="Z17" s="16" t="s">
        <v>420</v>
      </c>
      <c r="AA17" s="16" t="s">
        <v>420</v>
      </c>
      <c r="AB17" s="16" t="s">
        <v>420</v>
      </c>
      <c r="AC17" s="16" t="s">
        <v>422</v>
      </c>
      <c r="AD17" s="16" t="s">
        <v>422</v>
      </c>
      <c r="AE17" s="68"/>
      <c r="AF17" s="16">
        <v>135.1850113736181</v>
      </c>
      <c r="AG17" s="16">
        <v>0</v>
      </c>
      <c r="AH17" s="16">
        <v>7058.5462690816003</v>
      </c>
      <c r="AI17" s="16">
        <v>10.935</v>
      </c>
      <c r="AJ17" s="16" t="s">
        <v>422</v>
      </c>
      <c r="AK17" s="16" t="s">
        <v>422</v>
      </c>
      <c r="AL17" s="23" t="s">
        <v>45</v>
      </c>
    </row>
    <row r="18" spans="1:38" s="2" customFormat="1" ht="26.25" customHeight="1" thickBot="1" x14ac:dyDescent="0.3">
      <c r="A18" s="29" t="s">
        <v>49</v>
      </c>
      <c r="B18" s="29" t="s">
        <v>56</v>
      </c>
      <c r="C18" s="30" t="s">
        <v>57</v>
      </c>
      <c r="D18" s="31"/>
      <c r="E18" s="16">
        <v>0.19803698877999998</v>
      </c>
      <c r="F18" s="16">
        <v>1.3002571726306256E-2</v>
      </c>
      <c r="G18" s="16">
        <v>4.58391297E-4</v>
      </c>
      <c r="H18" s="16" t="s">
        <v>420</v>
      </c>
      <c r="I18" s="16">
        <v>5.31881572175886E-2</v>
      </c>
      <c r="J18" s="16">
        <v>5.9359608766320203E-2</v>
      </c>
      <c r="K18" s="16">
        <v>6.6311722167284398E-2</v>
      </c>
      <c r="L18" s="16">
        <v>5.3284411767651101E-3</v>
      </c>
      <c r="M18" s="16">
        <v>0.1420912064</v>
      </c>
      <c r="N18" s="16">
        <v>0.112227125545728</v>
      </c>
      <c r="O18" s="16">
        <v>2.1982221812929998E-3</v>
      </c>
      <c r="P18" s="16">
        <v>7.3750667350100003E-3</v>
      </c>
      <c r="Q18" s="16">
        <v>5.6689929150399998E-3</v>
      </c>
      <c r="R18" s="16">
        <v>1.3193634031996001E-2</v>
      </c>
      <c r="S18" s="16">
        <v>1.7307435184627001E-2</v>
      </c>
      <c r="T18" s="16">
        <v>0.14071155733562199</v>
      </c>
      <c r="U18" s="16">
        <v>3.7517652109689999E-3</v>
      </c>
      <c r="V18" s="16">
        <v>0.19225442349219399</v>
      </c>
      <c r="W18" s="16">
        <v>1.498738227E-2</v>
      </c>
      <c r="X18" s="16" t="s">
        <v>420</v>
      </c>
      <c r="Y18" s="16" t="s">
        <v>420</v>
      </c>
      <c r="Z18" s="16" t="s">
        <v>420</v>
      </c>
      <c r="AA18" s="16" t="s">
        <v>420</v>
      </c>
      <c r="AB18" s="16" t="s">
        <v>420</v>
      </c>
      <c r="AC18" s="16" t="s">
        <v>420</v>
      </c>
      <c r="AD18" s="16" t="s">
        <v>422</v>
      </c>
      <c r="AE18" s="68"/>
      <c r="AF18" s="16">
        <v>529.58810143847722</v>
      </c>
      <c r="AG18" s="16">
        <v>818.72828849999996</v>
      </c>
      <c r="AH18" s="16">
        <v>4867.234994903999</v>
      </c>
      <c r="AI18" s="16" t="s">
        <v>422</v>
      </c>
      <c r="AJ18" s="16">
        <v>79.730999999999995</v>
      </c>
      <c r="AK18" s="16" t="s">
        <v>422</v>
      </c>
      <c r="AL18" s="23" t="s">
        <v>45</v>
      </c>
    </row>
    <row r="19" spans="1:38" s="2" customFormat="1" ht="26.25" customHeight="1" thickBot="1" x14ac:dyDescent="0.3">
      <c r="A19" s="29" t="s">
        <v>49</v>
      </c>
      <c r="B19" s="29" t="s">
        <v>58</v>
      </c>
      <c r="C19" s="30" t="s">
        <v>59</v>
      </c>
      <c r="D19" s="31"/>
      <c r="E19" s="16">
        <v>1.712098734</v>
      </c>
      <c r="F19" s="16">
        <v>0.22063523631488599</v>
      </c>
      <c r="G19" s="16">
        <v>0.15998586209999999</v>
      </c>
      <c r="H19" s="16" t="s">
        <v>420</v>
      </c>
      <c r="I19" s="16">
        <v>0.18827353306435901</v>
      </c>
      <c r="J19" s="16">
        <v>0.24486870792561499</v>
      </c>
      <c r="K19" s="16">
        <v>0.323688206267083</v>
      </c>
      <c r="L19" s="16">
        <v>4.1107490354353703E-2</v>
      </c>
      <c r="M19" s="16">
        <v>1.1430334601000001</v>
      </c>
      <c r="N19" s="16">
        <v>0.156083844666323</v>
      </c>
      <c r="O19" s="16">
        <v>5.1703278113271002E-2</v>
      </c>
      <c r="P19" s="16">
        <v>5.8028912627969997E-2</v>
      </c>
      <c r="Q19" s="16">
        <v>8.1234520969747995E-2</v>
      </c>
      <c r="R19" s="16">
        <v>5.3727207852293998E-2</v>
      </c>
      <c r="S19" s="16">
        <v>0.107374414624297</v>
      </c>
      <c r="T19" s="16">
        <v>0.41222342525059302</v>
      </c>
      <c r="U19" s="16">
        <v>0.25286570185715301</v>
      </c>
      <c r="V19" s="16">
        <v>0.19468217148039699</v>
      </c>
      <c r="W19" s="16">
        <v>5.8355449589592399E-2</v>
      </c>
      <c r="X19" s="16" t="s">
        <v>420</v>
      </c>
      <c r="Y19" s="16" t="s">
        <v>420</v>
      </c>
      <c r="Z19" s="16" t="s">
        <v>420</v>
      </c>
      <c r="AA19" s="16" t="s">
        <v>420</v>
      </c>
      <c r="AB19" s="16" t="s">
        <v>420</v>
      </c>
      <c r="AC19" s="16" t="s">
        <v>422</v>
      </c>
      <c r="AD19" s="16" t="s">
        <v>422</v>
      </c>
      <c r="AE19" s="68"/>
      <c r="AF19" s="16">
        <v>1821.6680655435855</v>
      </c>
      <c r="AG19" s="16">
        <v>0</v>
      </c>
      <c r="AH19" s="16">
        <v>39825.594324682796</v>
      </c>
      <c r="AI19" s="16">
        <v>299.88661499999995</v>
      </c>
      <c r="AJ19" s="16">
        <v>0</v>
      </c>
      <c r="AK19" s="16" t="s">
        <v>422</v>
      </c>
      <c r="AL19" s="23" t="s">
        <v>45</v>
      </c>
    </row>
    <row r="20" spans="1:38" s="2" customFormat="1" ht="26.25" customHeight="1" thickBot="1" x14ac:dyDescent="0.3">
      <c r="A20" s="29" t="s">
        <v>49</v>
      </c>
      <c r="B20" s="29" t="s">
        <v>60</v>
      </c>
      <c r="C20" s="30" t="s">
        <v>61</v>
      </c>
      <c r="D20" s="31"/>
      <c r="E20" s="16">
        <v>0.61036844773999999</v>
      </c>
      <c r="F20" s="16">
        <v>6.18594472551574E-2</v>
      </c>
      <c r="G20" s="16">
        <v>0.14418526432100001</v>
      </c>
      <c r="H20" s="16" t="s">
        <v>420</v>
      </c>
      <c r="I20" s="16">
        <v>2.4891526810735198E-2</v>
      </c>
      <c r="J20" s="16">
        <v>2.8349619227730698E-2</v>
      </c>
      <c r="K20" s="16">
        <v>3.3367593978837498E-2</v>
      </c>
      <c r="L20" s="16">
        <v>2.4921244264022899E-3</v>
      </c>
      <c r="M20" s="16">
        <v>0.10871038809000001</v>
      </c>
      <c r="N20" s="16">
        <v>0.29805584130755503</v>
      </c>
      <c r="O20" s="16">
        <v>7.2402778217958999E-2</v>
      </c>
      <c r="P20" s="16">
        <v>1.3565106987965999E-2</v>
      </c>
      <c r="Q20" s="16">
        <v>7.771418498189E-3</v>
      </c>
      <c r="R20" s="16">
        <v>0.13850622046262701</v>
      </c>
      <c r="S20" s="16">
        <v>5.4486567749635999E-2</v>
      </c>
      <c r="T20" s="16">
        <v>2.6720469931489001E-2</v>
      </c>
      <c r="U20" s="16">
        <v>1.232088507672E-2</v>
      </c>
      <c r="V20" s="16">
        <v>2.93837173454303</v>
      </c>
      <c r="W20" s="16">
        <v>0.32528599356667898</v>
      </c>
      <c r="X20" s="16" t="s">
        <v>420</v>
      </c>
      <c r="Y20" s="16" t="s">
        <v>420</v>
      </c>
      <c r="Z20" s="16" t="s">
        <v>420</v>
      </c>
      <c r="AA20" s="16" t="s">
        <v>420</v>
      </c>
      <c r="AB20" s="16" t="s">
        <v>420</v>
      </c>
      <c r="AC20" s="16" t="s">
        <v>422</v>
      </c>
      <c r="AD20" s="16" t="s">
        <v>422</v>
      </c>
      <c r="AE20" s="68"/>
      <c r="AF20" s="16">
        <v>209.10467887581891</v>
      </c>
      <c r="AG20" s="16">
        <v>1122.9680000000001</v>
      </c>
      <c r="AH20" s="16">
        <v>1797.67949823</v>
      </c>
      <c r="AI20" s="16">
        <v>5472.3148866885913</v>
      </c>
      <c r="AJ20" s="16">
        <v>936.53734287394309</v>
      </c>
      <c r="AK20" s="16" t="s">
        <v>422</v>
      </c>
      <c r="AL20" s="23" t="s">
        <v>45</v>
      </c>
    </row>
    <row r="21" spans="1:38" s="2" customFormat="1" ht="26.25" customHeight="1" thickBot="1" x14ac:dyDescent="0.3">
      <c r="A21" s="29" t="s">
        <v>49</v>
      </c>
      <c r="B21" s="29" t="s">
        <v>62</v>
      </c>
      <c r="C21" s="30" t="s">
        <v>63</v>
      </c>
      <c r="D21" s="31"/>
      <c r="E21" s="16">
        <v>1.7669763769999998</v>
      </c>
      <c r="F21" s="16">
        <v>7.4603617077371606E-2</v>
      </c>
      <c r="G21" s="16">
        <v>0.66291824180000003</v>
      </c>
      <c r="H21" s="16" t="s">
        <v>420</v>
      </c>
      <c r="I21" s="16">
        <v>4.9637404593005897E-2</v>
      </c>
      <c r="J21" s="16">
        <v>5.9437424587387197E-2</v>
      </c>
      <c r="K21" s="16">
        <v>7.2690827370195193E-2</v>
      </c>
      <c r="L21" s="16">
        <v>5.3452866142431298E-3</v>
      </c>
      <c r="M21" s="16">
        <v>1.4995909839999999</v>
      </c>
      <c r="N21" s="16">
        <v>0.15310125467675001</v>
      </c>
      <c r="O21" s="16">
        <v>6.9117593400240002E-3</v>
      </c>
      <c r="P21" s="16">
        <v>1.4057792423296999E-2</v>
      </c>
      <c r="Q21" s="16">
        <v>1.2628810968467E-2</v>
      </c>
      <c r="R21" s="16">
        <v>2.0452135563738E-2</v>
      </c>
      <c r="S21" s="16">
        <v>2.7062326478897E-2</v>
      </c>
      <c r="T21" s="16">
        <v>9.1738736105239999E-2</v>
      </c>
      <c r="U21" s="16">
        <v>1.9657950527220001E-2</v>
      </c>
      <c r="V21" s="16">
        <v>0.28904267900571701</v>
      </c>
      <c r="W21" s="16">
        <v>3.2452754101136502E-2</v>
      </c>
      <c r="X21" s="16" t="s">
        <v>420</v>
      </c>
      <c r="Y21" s="16" t="s">
        <v>420</v>
      </c>
      <c r="Z21" s="16" t="s">
        <v>420</v>
      </c>
      <c r="AA21" s="16" t="s">
        <v>420</v>
      </c>
      <c r="AB21" s="16" t="s">
        <v>420</v>
      </c>
      <c r="AC21" s="16" t="s">
        <v>422</v>
      </c>
      <c r="AD21" s="16" t="s">
        <v>422</v>
      </c>
      <c r="AE21" s="68"/>
      <c r="AF21" s="16">
        <v>2869.8358865420532</v>
      </c>
      <c r="AG21" s="16">
        <v>1036.5399499999999</v>
      </c>
      <c r="AH21" s="16">
        <v>22767.926021532494</v>
      </c>
      <c r="AI21" s="16">
        <v>557.38253122691299</v>
      </c>
      <c r="AJ21" s="16" t="s">
        <v>422</v>
      </c>
      <c r="AK21" s="16" t="s">
        <v>422</v>
      </c>
      <c r="AL21" s="23" t="s">
        <v>45</v>
      </c>
    </row>
    <row r="22" spans="1:38" s="2" customFormat="1" ht="26.25" customHeight="1" thickBot="1" x14ac:dyDescent="0.3">
      <c r="A22" s="29" t="s">
        <v>49</v>
      </c>
      <c r="B22" s="29" t="s">
        <v>64</v>
      </c>
      <c r="C22" s="30" t="s">
        <v>65</v>
      </c>
      <c r="D22" s="31"/>
      <c r="E22" s="16">
        <v>1.1475977019999999</v>
      </c>
      <c r="F22" s="16">
        <v>2.5208009691565302E-2</v>
      </c>
      <c r="G22" s="16">
        <v>1.1603696987000001</v>
      </c>
      <c r="H22" s="16" t="s">
        <v>420</v>
      </c>
      <c r="I22" s="16">
        <v>6.3648795101882302E-2</v>
      </c>
      <c r="J22" s="16">
        <v>7.3888624692910104E-2</v>
      </c>
      <c r="K22" s="16">
        <v>8.7589099813330407E-2</v>
      </c>
      <c r="L22" s="16">
        <v>6.5250132298654302E-3</v>
      </c>
      <c r="M22" s="16">
        <v>0.48459607240000002</v>
      </c>
      <c r="N22" s="16">
        <v>0.187019574379889</v>
      </c>
      <c r="O22" s="16">
        <v>4.1945823658319998E-3</v>
      </c>
      <c r="P22" s="16">
        <v>1.280594336463E-2</v>
      </c>
      <c r="Q22" s="16">
        <v>9.3655781517669994E-3</v>
      </c>
      <c r="R22" s="16">
        <v>2.0507830038035999E-2</v>
      </c>
      <c r="S22" s="16">
        <v>2.8217598351033001E-2</v>
      </c>
      <c r="T22" s="16">
        <v>0.107667291174316</v>
      </c>
      <c r="U22" s="16">
        <v>9.9080642506749993E-3</v>
      </c>
      <c r="V22" s="16">
        <v>0.303113013006437</v>
      </c>
      <c r="W22" s="16">
        <v>6.6786542204999603E-3</v>
      </c>
      <c r="X22" s="16" t="s">
        <v>420</v>
      </c>
      <c r="Y22" s="16" t="s">
        <v>420</v>
      </c>
      <c r="Z22" s="16" t="s">
        <v>420</v>
      </c>
      <c r="AA22" s="16" t="s">
        <v>420</v>
      </c>
      <c r="AB22" s="16" t="s">
        <v>420</v>
      </c>
      <c r="AC22" s="16" t="s">
        <v>422</v>
      </c>
      <c r="AD22" s="16" t="s">
        <v>422</v>
      </c>
      <c r="AE22" s="68"/>
      <c r="AF22" s="16">
        <v>1711.2634673874984</v>
      </c>
      <c r="AG22" s="16">
        <v>526.74127399999998</v>
      </c>
      <c r="AH22" s="16">
        <v>8552.6096981252394</v>
      </c>
      <c r="AI22" s="16">
        <v>0</v>
      </c>
      <c r="AJ22" s="16">
        <v>827.12143600000002</v>
      </c>
      <c r="AK22" s="16" t="s">
        <v>422</v>
      </c>
      <c r="AL22" s="23" t="s">
        <v>45</v>
      </c>
    </row>
    <row r="23" spans="1:38" s="2" customFormat="1" ht="26.25" customHeight="1" thickBot="1" x14ac:dyDescent="0.3">
      <c r="A23" s="29" t="s">
        <v>66</v>
      </c>
      <c r="B23" s="29" t="s">
        <v>387</v>
      </c>
      <c r="C23" s="30" t="s">
        <v>383</v>
      </c>
      <c r="D23" s="47"/>
      <c r="E23" s="16">
        <v>1.51434398</v>
      </c>
      <c r="F23" s="16">
        <v>0.75977347000000006</v>
      </c>
      <c r="G23" s="16">
        <v>1.4740610350000001E-3</v>
      </c>
      <c r="H23" s="16">
        <v>7.3946918289999992E-4</v>
      </c>
      <c r="I23" s="16">
        <v>9.9294110000000005E-2</v>
      </c>
      <c r="J23" s="16">
        <v>0.16931171</v>
      </c>
      <c r="K23" s="16">
        <v>0.75534833999999995</v>
      </c>
      <c r="L23" s="16">
        <v>6.84062E-2</v>
      </c>
      <c r="M23" s="16">
        <v>3.0102045899999998</v>
      </c>
      <c r="N23" s="16">
        <v>6.1340999999999994E-5</v>
      </c>
      <c r="O23" s="16">
        <v>1.6475901725E-3</v>
      </c>
      <c r="P23" s="16" t="s">
        <v>420</v>
      </c>
      <c r="Q23" s="16" t="s">
        <v>420</v>
      </c>
      <c r="R23" s="16">
        <v>4.7587673329999997E-3</v>
      </c>
      <c r="S23" s="16">
        <v>0.22217597209000001</v>
      </c>
      <c r="T23" s="16">
        <v>6.5981052480000007E-3</v>
      </c>
      <c r="U23" s="16">
        <v>8.3668147249999999E-4</v>
      </c>
      <c r="V23" s="16">
        <v>0.13213877725000001</v>
      </c>
      <c r="W23" s="16" t="s">
        <v>420</v>
      </c>
      <c r="X23" s="16">
        <v>2.7083871178000003E-3</v>
      </c>
      <c r="Y23" s="16">
        <v>4.4545996329999997E-3</v>
      </c>
      <c r="Z23" s="16" t="s">
        <v>420</v>
      </c>
      <c r="AA23" s="16" t="s">
        <v>420</v>
      </c>
      <c r="AB23" s="16">
        <v>7.1629867508E-3</v>
      </c>
      <c r="AC23" s="16" t="s">
        <v>422</v>
      </c>
      <c r="AD23" s="16" t="s">
        <v>422</v>
      </c>
      <c r="AE23" s="68"/>
      <c r="AF23" s="16">
        <v>4094.8735310963079</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1.7153194337000004</v>
      </c>
      <c r="F24" s="16">
        <v>8.9934021039793699E-2</v>
      </c>
      <c r="G24" s="16">
        <v>0.22855006200000005</v>
      </c>
      <c r="H24" s="16" t="s">
        <v>420</v>
      </c>
      <c r="I24" s="16">
        <v>0.22601001368809126</v>
      </c>
      <c r="J24" s="16">
        <v>0.23712981122236865</v>
      </c>
      <c r="K24" s="16">
        <v>0.25744805500030343</v>
      </c>
      <c r="L24" s="16">
        <v>2.2816436124657169E-2</v>
      </c>
      <c r="M24" s="16">
        <v>1.485971041</v>
      </c>
      <c r="N24" s="16">
        <v>0.10112716230657401</v>
      </c>
      <c r="O24" s="16">
        <v>3.9423322332682996E-2</v>
      </c>
      <c r="P24" s="16">
        <v>8.1629974578579997E-3</v>
      </c>
      <c r="Q24" s="16">
        <v>8.9035557234979999E-3</v>
      </c>
      <c r="R24" s="16">
        <v>6.8952574475157E-2</v>
      </c>
      <c r="S24" s="16">
        <v>2.5630189394522E-2</v>
      </c>
      <c r="T24" s="16">
        <v>6.8096041041243005E-2</v>
      </c>
      <c r="U24" s="16">
        <v>1.6482923810659002E-2</v>
      </c>
      <c r="V24" s="16">
        <v>1.469359954791239</v>
      </c>
      <c r="W24" s="16">
        <v>0.10301146489637457</v>
      </c>
      <c r="X24" s="16" t="s">
        <v>420</v>
      </c>
      <c r="Y24" s="16" t="s">
        <v>420</v>
      </c>
      <c r="Z24" s="16" t="s">
        <v>420</v>
      </c>
      <c r="AA24" s="16" t="s">
        <v>420</v>
      </c>
      <c r="AB24" s="16" t="s">
        <v>420</v>
      </c>
      <c r="AC24" s="16" t="s">
        <v>422</v>
      </c>
      <c r="AD24" s="16" t="s">
        <v>422</v>
      </c>
      <c r="AE24" s="68"/>
      <c r="AF24" s="16">
        <v>4547.4016861164946</v>
      </c>
      <c r="AG24" s="16">
        <v>124.291</v>
      </c>
      <c r="AH24" s="16">
        <v>24305.010469510424</v>
      </c>
      <c r="AI24" s="16">
        <v>2826.0165094439999</v>
      </c>
      <c r="AJ24" s="16">
        <v>614.50800000000004</v>
      </c>
      <c r="AK24" s="16" t="s">
        <v>422</v>
      </c>
      <c r="AL24" s="23" t="s">
        <v>45</v>
      </c>
    </row>
    <row r="25" spans="1:38" s="2" customFormat="1" ht="26.25" customHeight="1" thickBot="1" x14ac:dyDescent="0.3">
      <c r="A25" s="29" t="s">
        <v>69</v>
      </c>
      <c r="B25" s="29" t="s">
        <v>70</v>
      </c>
      <c r="C25" s="30" t="s">
        <v>71</v>
      </c>
      <c r="D25" s="31"/>
      <c r="E25" s="16">
        <v>1.0433621159982915</v>
      </c>
      <c r="F25" s="16">
        <v>9.3698333990481095E-2</v>
      </c>
      <c r="G25" s="16">
        <v>6.4710932782431591E-2</v>
      </c>
      <c r="H25" s="16" t="s">
        <v>420</v>
      </c>
      <c r="I25" s="16">
        <v>8.2606696795632355E-3</v>
      </c>
      <c r="J25" s="16">
        <v>1.1298417020798465E-2</v>
      </c>
      <c r="K25" s="16">
        <v>1.8386494150347335E-2</v>
      </c>
      <c r="L25" s="16">
        <v>6.1955022596724297E-3</v>
      </c>
      <c r="M25" s="16">
        <v>0.76213032602842656</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40656.298290817773</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8.0745546969792498E-3</v>
      </c>
      <c r="F26" s="16">
        <v>8.6233119908504866E-3</v>
      </c>
      <c r="G26" s="16">
        <v>8.1281338396963203E-4</v>
      </c>
      <c r="H26" s="16" t="s">
        <v>420</v>
      </c>
      <c r="I26" s="16">
        <v>1.365552694436182E-4</v>
      </c>
      <c r="J26" s="16">
        <v>1.365552694436182E-4</v>
      </c>
      <c r="K26" s="16">
        <v>1.365552694436182E-4</v>
      </c>
      <c r="L26" s="16">
        <v>1.02416452249418E-4</v>
      </c>
      <c r="M26" s="16">
        <v>0.26347468026875448</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112.39339494477039</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25.525378085125126</v>
      </c>
      <c r="F27" s="16">
        <v>2.1482717299441987</v>
      </c>
      <c r="G27" s="16">
        <v>3.429722909444044E-2</v>
      </c>
      <c r="H27" s="16">
        <v>0.47210313320018588</v>
      </c>
      <c r="I27" s="16">
        <v>0.99497042899817523</v>
      </c>
      <c r="J27" s="16">
        <v>0.99497042899817523</v>
      </c>
      <c r="K27" s="16">
        <v>0.99497042899817523</v>
      </c>
      <c r="L27" s="16">
        <v>0.80192576619800215</v>
      </c>
      <c r="M27" s="16">
        <v>22.61597185550087</v>
      </c>
      <c r="N27" s="16">
        <v>1.8633501590366935E-3</v>
      </c>
      <c r="O27" s="16">
        <v>2.0957185020499037E-4</v>
      </c>
      <c r="P27" s="16">
        <v>1.4953105402566122E-2</v>
      </c>
      <c r="Q27" s="16">
        <v>3.6105161465667764E-4</v>
      </c>
      <c r="R27" s="16">
        <v>1.9535706781183455E-2</v>
      </c>
      <c r="S27" s="16">
        <v>1.3260339230514468E-2</v>
      </c>
      <c r="T27" s="16">
        <v>1.7096686871195057E-3</v>
      </c>
      <c r="U27" s="16">
        <v>3.0295952890337503E-4</v>
      </c>
      <c r="V27" s="16">
        <v>5.2789952630008415E-2</v>
      </c>
      <c r="W27" s="16">
        <v>1.4234319</v>
      </c>
      <c r="X27" s="16">
        <v>6.7105511020600001E-2</v>
      </c>
      <c r="Y27" s="16">
        <v>7.5278247569700002E-2</v>
      </c>
      <c r="Z27" s="16">
        <v>5.8753068484800004E-2</v>
      </c>
      <c r="AA27" s="16">
        <v>6.3581939272200003E-2</v>
      </c>
      <c r="AB27" s="16">
        <v>0.26471876634730002</v>
      </c>
      <c r="AC27" s="16">
        <v>1.4234313000000001E-3</v>
      </c>
      <c r="AD27" s="16">
        <v>2.8483589999999997E-4</v>
      </c>
      <c r="AE27" s="68"/>
      <c r="AF27" s="16">
        <v>110725.4375192802</v>
      </c>
      <c r="AG27" s="16" t="s">
        <v>422</v>
      </c>
      <c r="AH27" s="16">
        <v>11.334235268900001</v>
      </c>
      <c r="AI27" s="16">
        <v>4965.1067668206997</v>
      </c>
      <c r="AJ27" s="16">
        <v>0</v>
      </c>
      <c r="AK27" s="16" t="s">
        <v>422</v>
      </c>
      <c r="AL27" s="23" t="s">
        <v>45</v>
      </c>
    </row>
    <row r="28" spans="1:38" s="2" customFormat="1" ht="26.25" customHeight="1" thickBot="1" x14ac:dyDescent="0.3">
      <c r="A28" s="29" t="s">
        <v>74</v>
      </c>
      <c r="B28" s="29" t="s">
        <v>77</v>
      </c>
      <c r="C28" s="30" t="s">
        <v>78</v>
      </c>
      <c r="D28" s="31"/>
      <c r="E28" s="16">
        <v>7.7547108222789758</v>
      </c>
      <c r="F28" s="16">
        <v>0.41191829253315204</v>
      </c>
      <c r="G28" s="16">
        <v>8.0402991820509931E-3</v>
      </c>
      <c r="H28" s="16">
        <v>1.5282514619738903E-2</v>
      </c>
      <c r="I28" s="16">
        <v>0.38982256782453023</v>
      </c>
      <c r="J28" s="16">
        <v>0.38982256782453023</v>
      </c>
      <c r="K28" s="16">
        <v>0.38982256782453023</v>
      </c>
      <c r="L28" s="16">
        <v>0.32133311240169687</v>
      </c>
      <c r="M28" s="16">
        <v>3.5808534511677075</v>
      </c>
      <c r="N28" s="16">
        <v>2.685880655029775E-4</v>
      </c>
      <c r="O28" s="16">
        <v>2.7384107056748331E-5</v>
      </c>
      <c r="P28" s="16">
        <v>2.7385589397495164E-3</v>
      </c>
      <c r="Q28" s="16">
        <v>5.3454962847370207E-5</v>
      </c>
      <c r="R28" s="16">
        <v>4.2915275989301874E-3</v>
      </c>
      <c r="S28" s="16">
        <v>2.8814632227681693E-3</v>
      </c>
      <c r="T28" s="16">
        <v>1.2923519721889015E-4</v>
      </c>
      <c r="U28" s="16">
        <v>5.2141711581243759E-5</v>
      </c>
      <c r="V28" s="16">
        <v>9.3461105466400799E-3</v>
      </c>
      <c r="W28" s="16">
        <v>0.30196480000000003</v>
      </c>
      <c r="X28" s="16">
        <v>1.16145508142E-2</v>
      </c>
      <c r="Y28" s="16">
        <v>1.3020396268700002E-2</v>
      </c>
      <c r="Z28" s="16">
        <v>1.02080148229E-2</v>
      </c>
      <c r="AA28" s="16">
        <v>1.08347811592E-2</v>
      </c>
      <c r="AB28" s="16">
        <v>4.5677743065000005E-2</v>
      </c>
      <c r="AC28" s="16">
        <v>3.0196440000000003E-4</v>
      </c>
      <c r="AD28" s="16">
        <v>6.0692300000000002E-5</v>
      </c>
      <c r="AE28" s="68"/>
      <c r="AF28" s="16">
        <v>22643.328551405899</v>
      </c>
      <c r="AG28" s="16" t="s">
        <v>422</v>
      </c>
      <c r="AH28" s="16" t="s">
        <v>420</v>
      </c>
      <c r="AI28" s="16">
        <v>1022.1991767736999</v>
      </c>
      <c r="AJ28" s="16" t="s">
        <v>422</v>
      </c>
      <c r="AK28" s="16" t="s">
        <v>422</v>
      </c>
      <c r="AL28" s="23" t="s">
        <v>45</v>
      </c>
    </row>
    <row r="29" spans="1:38" s="2" customFormat="1" ht="26.25" customHeight="1" thickBot="1" x14ac:dyDescent="0.3">
      <c r="A29" s="29" t="s">
        <v>74</v>
      </c>
      <c r="B29" s="29" t="s">
        <v>79</v>
      </c>
      <c r="C29" s="30" t="s">
        <v>80</v>
      </c>
      <c r="D29" s="31"/>
      <c r="E29" s="16">
        <v>25.718163226214095</v>
      </c>
      <c r="F29" s="16">
        <v>0.63386107894520161</v>
      </c>
      <c r="G29" s="16">
        <v>2.1452905822633209E-2</v>
      </c>
      <c r="H29" s="16">
        <v>4.3943003898792708E-2</v>
      </c>
      <c r="I29" s="16">
        <v>0.44395493751548376</v>
      </c>
      <c r="J29" s="16">
        <v>0.44395493751548376</v>
      </c>
      <c r="K29" s="16">
        <v>0.44395493751548376</v>
      </c>
      <c r="L29" s="16">
        <v>0.31135502776565516</v>
      </c>
      <c r="M29" s="16">
        <v>8.2970018995559975</v>
      </c>
      <c r="N29" s="16">
        <v>6.6877586256445403E-4</v>
      </c>
      <c r="O29" s="16">
        <v>6.6878884764371799E-5</v>
      </c>
      <c r="P29" s="16">
        <v>7.0887560012964264E-3</v>
      </c>
      <c r="Q29" s="16">
        <v>1.3375452325892776E-4</v>
      </c>
      <c r="R29" s="16">
        <v>1.1368511193204213E-2</v>
      </c>
      <c r="S29" s="16">
        <v>7.6235987957620826E-3</v>
      </c>
      <c r="T29" s="16">
        <v>2.6756423310472511E-4</v>
      </c>
      <c r="U29" s="16">
        <v>1.3375127698911189E-4</v>
      </c>
      <c r="V29" s="16">
        <v>2.4075132469945651E-2</v>
      </c>
      <c r="W29" s="16">
        <v>0.27692</v>
      </c>
      <c r="X29" s="16">
        <v>5.5101480264999995E-3</v>
      </c>
      <c r="Y29" s="16">
        <v>3.3367007493199999E-2</v>
      </c>
      <c r="Z29" s="16">
        <v>3.7285334978199997E-2</v>
      </c>
      <c r="AA29" s="16">
        <v>8.5713413741999988E-3</v>
      </c>
      <c r="AB29" s="16">
        <v>8.4733831872099999E-2</v>
      </c>
      <c r="AC29" s="16">
        <v>1.8007240000000001E-4</v>
      </c>
      <c r="AD29" s="16">
        <v>3.6600000000000002E-5</v>
      </c>
      <c r="AE29" s="68"/>
      <c r="AF29" s="16">
        <v>59542.0095982356</v>
      </c>
      <c r="AG29" s="16" t="s">
        <v>422</v>
      </c>
      <c r="AH29" s="16">
        <v>0</v>
      </c>
      <c r="AI29" s="16">
        <v>2687.1333207394</v>
      </c>
      <c r="AJ29" s="16">
        <v>0</v>
      </c>
      <c r="AK29" s="16" t="s">
        <v>422</v>
      </c>
      <c r="AL29" s="23" t="s">
        <v>45</v>
      </c>
    </row>
    <row r="30" spans="1:38" s="2" customFormat="1" ht="26.25" customHeight="1" thickBot="1" x14ac:dyDescent="0.3">
      <c r="A30" s="29" t="s">
        <v>74</v>
      </c>
      <c r="B30" s="29" t="s">
        <v>81</v>
      </c>
      <c r="C30" s="30" t="s">
        <v>82</v>
      </c>
      <c r="D30" s="31"/>
      <c r="E30" s="16">
        <v>0.20929552813250152</v>
      </c>
      <c r="F30" s="16">
        <v>1.2114564793024074</v>
      </c>
      <c r="G30" s="16">
        <v>2.3139129796720514E-4</v>
      </c>
      <c r="H30" s="16">
        <v>1.7941029548033253E-3</v>
      </c>
      <c r="I30" s="16">
        <v>2.0101647557239765E-2</v>
      </c>
      <c r="J30" s="16">
        <v>2.0101647557239765E-2</v>
      </c>
      <c r="K30" s="16">
        <v>2.0101647557239765E-2</v>
      </c>
      <c r="L30" s="16">
        <v>3.695360273176409E-3</v>
      </c>
      <c r="M30" s="16">
        <v>6.3262933114524449</v>
      </c>
      <c r="N30" s="16">
        <v>5.5994709862328816E-5</v>
      </c>
      <c r="O30" s="16">
        <v>8.8697252694293338E-4</v>
      </c>
      <c r="P30" s="16">
        <v>2.696024047345874E-4</v>
      </c>
      <c r="Q30" s="16">
        <v>9.2966346460202532E-6</v>
      </c>
      <c r="R30" s="16">
        <v>3.9037546770917014E-3</v>
      </c>
      <c r="S30" s="16">
        <v>0.15041198712024575</v>
      </c>
      <c r="T30" s="16">
        <v>6.2309030216799602E-3</v>
      </c>
      <c r="U30" s="16">
        <v>8.8310947970384455E-4</v>
      </c>
      <c r="V30" s="16">
        <v>8.7979823162951776E-2</v>
      </c>
      <c r="W30" s="16">
        <v>1.465E-2</v>
      </c>
      <c r="X30" s="16">
        <v>2.7358320850000002E-4</v>
      </c>
      <c r="Y30" s="16">
        <v>3.4947201080000003E-4</v>
      </c>
      <c r="Z30" s="16">
        <v>2.1125053020000002E-4</v>
      </c>
      <c r="AA30" s="16">
        <v>3.8799556810000001E-4</v>
      </c>
      <c r="AB30" s="16">
        <v>1.2223013176E-3</v>
      </c>
      <c r="AC30" s="16">
        <v>1.46505E-5</v>
      </c>
      <c r="AD30" s="16">
        <v>6.0204E-6</v>
      </c>
      <c r="AE30" s="68"/>
      <c r="AF30" s="16">
        <v>1422.3089277775</v>
      </c>
      <c r="AG30" s="16" t="s">
        <v>422</v>
      </c>
      <c r="AH30" s="16" t="s">
        <v>420</v>
      </c>
      <c r="AI30" s="16">
        <v>63.377521293900003</v>
      </c>
      <c r="AJ30" s="16" t="s">
        <v>422</v>
      </c>
      <c r="AK30" s="16" t="s">
        <v>422</v>
      </c>
      <c r="AL30" s="23" t="s">
        <v>45</v>
      </c>
    </row>
    <row r="31" spans="1:38" s="2" customFormat="1" ht="26.25" customHeight="1" thickBot="1" x14ac:dyDescent="0.35">
      <c r="A31" s="29" t="s">
        <v>74</v>
      </c>
      <c r="B31" s="29" t="s">
        <v>83</v>
      </c>
      <c r="C31" s="30" t="s">
        <v>84</v>
      </c>
      <c r="D31" s="31"/>
      <c r="E31" s="16" t="s">
        <v>422</v>
      </c>
      <c r="F31" s="16">
        <v>1.5644992667676234</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72.593454357695151</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0.66433411326165004</v>
      </c>
      <c r="J32" s="16">
        <v>1.1947636743052015</v>
      </c>
      <c r="K32" s="16">
        <v>1.6232537909267051</v>
      </c>
      <c r="L32" s="16">
        <v>7.28847588422257E-2</v>
      </c>
      <c r="M32" s="16" t="s">
        <v>422</v>
      </c>
      <c r="N32" s="16">
        <v>1.4530874487741772</v>
      </c>
      <c r="O32" s="16">
        <v>7.1335837335628318E-3</v>
      </c>
      <c r="P32" s="16">
        <v>0</v>
      </c>
      <c r="Q32" s="16">
        <v>1.6960305430312184E-2</v>
      </c>
      <c r="R32" s="16">
        <v>0.53414150733632237</v>
      </c>
      <c r="S32" s="16">
        <v>11.659277086668581</v>
      </c>
      <c r="T32" s="16">
        <v>8.7193053348463875E-2</v>
      </c>
      <c r="U32" s="16">
        <v>1.3286682265232988E-2</v>
      </c>
      <c r="V32" s="16">
        <v>5.2201246027515946</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61891.933585324601</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0.34892310771310331</v>
      </c>
      <c r="J33" s="16">
        <v>0.6461539031724135</v>
      </c>
      <c r="K33" s="16">
        <v>1.292307806344827</v>
      </c>
      <c r="L33" s="16">
        <v>1.3698462747255164E-2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61891.933585324601</v>
      </c>
      <c r="AL33" s="23" t="s">
        <v>407</v>
      </c>
    </row>
    <row r="34" spans="1:38" s="2" customFormat="1" ht="26.25" customHeight="1" thickBot="1" x14ac:dyDescent="0.3">
      <c r="A34" s="29" t="s">
        <v>66</v>
      </c>
      <c r="B34" s="29" t="s">
        <v>89</v>
      </c>
      <c r="C34" s="30" t="s">
        <v>90</v>
      </c>
      <c r="D34" s="31"/>
      <c r="E34" s="16">
        <v>0.87325133547</v>
      </c>
      <c r="F34" s="16">
        <v>4.5943843886999999E-2</v>
      </c>
      <c r="G34" s="16">
        <v>3.70869493E-4</v>
      </c>
      <c r="H34" s="16">
        <v>1.85434747E-4</v>
      </c>
      <c r="I34" s="16">
        <v>0.21724423811313881</v>
      </c>
      <c r="J34" s="16">
        <v>0.3376448163675454</v>
      </c>
      <c r="K34" s="16">
        <v>0.7906916151147978</v>
      </c>
      <c r="L34" s="16">
        <v>9.5981599683200008E-3</v>
      </c>
      <c r="M34" s="16">
        <v>0.26469558885099997</v>
      </c>
      <c r="N34" s="16">
        <v>0.151111111111111</v>
      </c>
      <c r="O34" s="16">
        <v>1.8543477999999997E-4</v>
      </c>
      <c r="P34" s="16" t="s">
        <v>420</v>
      </c>
      <c r="Q34" s="16" t="s">
        <v>420</v>
      </c>
      <c r="R34" s="16">
        <v>9.2717309999999992E-4</v>
      </c>
      <c r="S34" s="16">
        <v>2.9760739059999999</v>
      </c>
      <c r="T34" s="16">
        <v>1.2980426999999999E-3</v>
      </c>
      <c r="U34" s="16">
        <v>1.8543477999999997E-4</v>
      </c>
      <c r="V34" s="16">
        <v>1.8543475E-2</v>
      </c>
      <c r="W34" s="16" t="s">
        <v>420</v>
      </c>
      <c r="X34" s="16">
        <v>8.4351550000000004E-4</v>
      </c>
      <c r="Y34" s="16">
        <v>8.4351550000000004E-4</v>
      </c>
      <c r="Z34" s="16">
        <v>3.2093490000000002E-4</v>
      </c>
      <c r="AA34" s="16" t="s">
        <v>420</v>
      </c>
      <c r="AB34" s="16">
        <v>2.0079654000000001E-3</v>
      </c>
      <c r="AC34" s="16" t="s">
        <v>422</v>
      </c>
      <c r="AD34" s="16" t="s">
        <v>422</v>
      </c>
      <c r="AE34" s="68"/>
      <c r="AF34" s="16">
        <v>783.99956683221706</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3.3607426569586019</v>
      </c>
      <c r="F35" s="16">
        <v>0.11909990719112093</v>
      </c>
      <c r="G35" s="16">
        <v>0.49391260114947638</v>
      </c>
      <c r="H35" s="16">
        <v>5.6036208629618961E-4</v>
      </c>
      <c r="I35" s="16">
        <v>8.5030227062525832E-2</v>
      </c>
      <c r="J35" s="16">
        <v>8.9754128565999527E-2</v>
      </c>
      <c r="K35" s="16">
        <v>9.4478030069473182E-2</v>
      </c>
      <c r="L35" s="16">
        <v>3.0702560859780483E-2</v>
      </c>
      <c r="M35" s="16">
        <v>0.67339846600326603</v>
      </c>
      <c r="N35" s="16">
        <v>5.7982160810818697E-3</v>
      </c>
      <c r="O35" s="16">
        <v>5.9331708769966003E-4</v>
      </c>
      <c r="P35" s="16">
        <v>2.7911442038080301E-3</v>
      </c>
      <c r="Q35" s="16">
        <v>3.4389272242057998E-3</v>
      </c>
      <c r="R35" s="16" t="s">
        <v>420</v>
      </c>
      <c r="S35" s="16">
        <v>3.4389272242057998E-3</v>
      </c>
      <c r="T35" s="16">
        <v>4.4356253317330521E-2</v>
      </c>
      <c r="U35" s="16">
        <v>1.1596432162164319E-2</v>
      </c>
      <c r="V35" s="16">
        <v>2.8856125609494274E-2</v>
      </c>
      <c r="W35" s="16" t="s">
        <v>420</v>
      </c>
      <c r="X35" s="16">
        <v>2.0478452592401896E-3</v>
      </c>
      <c r="Y35" s="16">
        <v>2.0439918889556298E-3</v>
      </c>
      <c r="Z35" s="16">
        <v>7.8003856529075012E-4</v>
      </c>
      <c r="AA35" s="16" t="s">
        <v>420</v>
      </c>
      <c r="AB35" s="16">
        <v>4.871875713486319E-3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2.7864351559740617</v>
      </c>
      <c r="F36" s="16">
        <v>0.10036463065476577</v>
      </c>
      <c r="G36" s="16">
        <v>1.3593626773574226E-3</v>
      </c>
      <c r="H36" s="16">
        <v>6.7968133867871128E-4</v>
      </c>
      <c r="I36" s="16">
        <v>8.4034015343336821E-2</v>
      </c>
      <c r="J36" s="16">
        <v>8.8702571751299961E-2</v>
      </c>
      <c r="K36" s="16">
        <v>9.3371128159263128E-2</v>
      </c>
      <c r="L36" s="16">
        <v>2.8921975441040769E-2</v>
      </c>
      <c r="M36" s="16">
        <v>0.52889351648072647</v>
      </c>
      <c r="N36" s="16">
        <v>8.8358574028229997E-3</v>
      </c>
      <c r="O36" s="16">
        <v>6.7968133867875996E-4</v>
      </c>
      <c r="P36" s="16">
        <v>2.0390440160360001E-3</v>
      </c>
      <c r="Q36" s="16">
        <v>2.718725354715E-3</v>
      </c>
      <c r="R36" s="16">
        <v>3.3984066933936299E-3</v>
      </c>
      <c r="S36" s="16">
        <v>5.981195780372664E-2</v>
      </c>
      <c r="T36" s="16">
        <v>6.7968133867871094E-2</v>
      </c>
      <c r="U36" s="16">
        <v>6.7968133867869996E-3</v>
      </c>
      <c r="V36" s="16">
        <v>8.156176064144538E-2</v>
      </c>
      <c r="W36" s="16" t="s">
        <v>420</v>
      </c>
      <c r="X36" s="16">
        <v>5.7500569645963005E-4</v>
      </c>
      <c r="Y36" s="16">
        <v>4.8091385522091998E-4</v>
      </c>
      <c r="Z36" s="16">
        <v>2.4045692761035E-4</v>
      </c>
      <c r="AA36" s="16">
        <v>1.0454649032E-7</v>
      </c>
      <c r="AB36" s="16">
        <v>1.2964810257808899E-3</v>
      </c>
      <c r="AC36" s="16" t="s">
        <v>422</v>
      </c>
      <c r="AD36" s="16" t="s">
        <v>422</v>
      </c>
      <c r="AE36" s="68"/>
      <c r="AF36" s="16">
        <v>5317.2534788052599</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8.2663427999999997E-2</v>
      </c>
      <c r="F37" s="16">
        <v>2.0132107062388601E-2</v>
      </c>
      <c r="G37" s="16" t="s">
        <v>420</v>
      </c>
      <c r="H37" s="16" t="s">
        <v>420</v>
      </c>
      <c r="I37" s="16">
        <v>1.0575181495999999E-4</v>
      </c>
      <c r="J37" s="16">
        <v>1.0575181495999999E-4</v>
      </c>
      <c r="K37" s="16">
        <v>1.0575181495999999E-4</v>
      </c>
      <c r="L37" s="16">
        <v>7.4026270472000002E-6</v>
      </c>
      <c r="M37" s="16">
        <v>4.6272869000000001E-2</v>
      </c>
      <c r="N37" s="16">
        <v>1.7823339600000001E-7</v>
      </c>
      <c r="O37" s="16">
        <v>2.9705565999999999E-8</v>
      </c>
      <c r="P37" s="16">
        <v>1.18822264E-5</v>
      </c>
      <c r="Q37" s="16">
        <v>1.425867168E-5</v>
      </c>
      <c r="R37" s="16">
        <v>9.0304921000000005E-8</v>
      </c>
      <c r="S37" s="16">
        <v>9.0304920000000001E-9</v>
      </c>
      <c r="T37" s="16">
        <v>6.0599355000000003E-8</v>
      </c>
      <c r="U37" s="16">
        <v>1.330809357E-6</v>
      </c>
      <c r="V37" s="16">
        <v>1.7823339600000001E-7</v>
      </c>
      <c r="W37" s="16" t="s">
        <v>422</v>
      </c>
      <c r="X37" s="16" t="s">
        <v>422</v>
      </c>
      <c r="Y37" s="16" t="s">
        <v>422</v>
      </c>
      <c r="Z37" s="16" t="s">
        <v>422</v>
      </c>
      <c r="AA37" s="16" t="s">
        <v>422</v>
      </c>
      <c r="AB37" s="16" t="s">
        <v>422</v>
      </c>
      <c r="AC37" s="16" t="s">
        <v>422</v>
      </c>
      <c r="AD37" s="16" t="s">
        <v>422</v>
      </c>
      <c r="AE37" s="68"/>
      <c r="AF37" s="16" t="s">
        <v>422</v>
      </c>
      <c r="AG37" s="16" t="s">
        <v>422</v>
      </c>
      <c r="AH37" s="16">
        <v>1899.255383244207</v>
      </c>
      <c r="AI37" s="16" t="s">
        <v>422</v>
      </c>
      <c r="AJ37" s="16" t="s">
        <v>422</v>
      </c>
      <c r="AK37" s="16" t="s">
        <v>422</v>
      </c>
      <c r="AL37" s="23" t="s">
        <v>45</v>
      </c>
    </row>
    <row r="38" spans="1:38" s="2" customFormat="1" ht="26.25" customHeight="1" thickBot="1" x14ac:dyDescent="0.3">
      <c r="A38" s="29" t="s">
        <v>66</v>
      </c>
      <c r="B38" s="29" t="s">
        <v>97</v>
      </c>
      <c r="C38" s="30" t="s">
        <v>98</v>
      </c>
      <c r="D38" s="33"/>
      <c r="E38" s="16">
        <v>1.3889797447600003</v>
      </c>
      <c r="F38" s="16">
        <v>0.10584972866800001</v>
      </c>
      <c r="G38" s="16">
        <v>1.2039341566999998E-3</v>
      </c>
      <c r="H38" s="16">
        <v>5.8801970067999998E-4</v>
      </c>
      <c r="I38" s="16">
        <v>5.7934520555599993E-2</v>
      </c>
      <c r="J38" s="16">
        <v>6.5523120700300003E-2</v>
      </c>
      <c r="K38" s="16">
        <v>9.6097353846299999E-2</v>
      </c>
      <c r="L38" s="16">
        <v>3.7689471046599997E-2</v>
      </c>
      <c r="M38" s="16">
        <v>0.75375334899599999</v>
      </c>
      <c r="N38" s="16">
        <v>2.0954073000000001E-6</v>
      </c>
      <c r="O38" s="16">
        <v>9.9058450718999972E-4</v>
      </c>
      <c r="P38" s="16" t="s">
        <v>420</v>
      </c>
      <c r="Q38" s="16" t="s">
        <v>420</v>
      </c>
      <c r="R38" s="16">
        <v>4.0210895394999996E-3</v>
      </c>
      <c r="S38" s="16">
        <v>0.14355782427999997</v>
      </c>
      <c r="T38" s="16">
        <v>5.1868382124999994E-3</v>
      </c>
      <c r="U38" s="16">
        <v>6.6036437520999999E-4</v>
      </c>
      <c r="V38" s="16">
        <v>8.6833576291000011E-2</v>
      </c>
      <c r="W38" s="16" t="s">
        <v>420</v>
      </c>
      <c r="X38" s="16">
        <v>1.9837147854599997E-3</v>
      </c>
      <c r="Y38" s="16">
        <v>3.3544511373300007E-3</v>
      </c>
      <c r="Z38" s="16" t="s">
        <v>420</v>
      </c>
      <c r="AA38" s="16" t="s">
        <v>420</v>
      </c>
      <c r="AB38" s="16">
        <v>5.3381659227899987E-3</v>
      </c>
      <c r="AC38" s="16" t="s">
        <v>422</v>
      </c>
      <c r="AD38" s="16" t="s">
        <v>422</v>
      </c>
      <c r="AE38" s="68"/>
      <c r="AF38" s="16">
        <v>3215.2883521063732</v>
      </c>
      <c r="AG38" s="16" t="s">
        <v>422</v>
      </c>
      <c r="AH38" s="16" t="s">
        <v>422</v>
      </c>
      <c r="AI38" s="16">
        <v>0.17404378715218</v>
      </c>
      <c r="AJ38" s="16" t="s">
        <v>422</v>
      </c>
      <c r="AK38" s="16" t="s">
        <v>422</v>
      </c>
      <c r="AL38" s="23" t="s">
        <v>45</v>
      </c>
    </row>
    <row r="39" spans="1:38" s="2" customFormat="1" ht="26.25" customHeight="1" thickBot="1" x14ac:dyDescent="0.3">
      <c r="A39" s="29" t="s">
        <v>99</v>
      </c>
      <c r="B39" s="29" t="s">
        <v>100</v>
      </c>
      <c r="C39" s="30" t="s">
        <v>384</v>
      </c>
      <c r="D39" s="31"/>
      <c r="E39" s="16">
        <v>2.1693582160439995</v>
      </c>
      <c r="F39" s="16">
        <v>0.34949165299099999</v>
      </c>
      <c r="G39" s="16">
        <v>0.364973841769</v>
      </c>
      <c r="H39" s="16">
        <v>1.428269545E-3</v>
      </c>
      <c r="I39" s="16">
        <v>7.1770002298999991E-2</v>
      </c>
      <c r="J39" s="16">
        <v>7.5249340225000003E-2</v>
      </c>
      <c r="K39" s="16">
        <v>7.7494573536000005E-2</v>
      </c>
      <c r="L39" s="16">
        <v>8.8800678513999993E-3</v>
      </c>
      <c r="M39" s="16">
        <v>1.8624157811659998</v>
      </c>
      <c r="N39" s="16">
        <v>7.3526728466389996E-2</v>
      </c>
      <c r="O39" s="16">
        <v>5.4163795211494004E-3</v>
      </c>
      <c r="P39" s="16">
        <v>1.1404031034235998E-2</v>
      </c>
      <c r="Q39" s="16">
        <v>5.1655448811933999E-2</v>
      </c>
      <c r="R39" s="16">
        <v>5.0134622254042013E-2</v>
      </c>
      <c r="S39" s="16">
        <v>4.9820644986695195E-2</v>
      </c>
      <c r="T39" s="16">
        <v>6.1571670827360397E-2</v>
      </c>
      <c r="U39" s="16">
        <v>2.9900832403900002E-3</v>
      </c>
      <c r="V39" s="16">
        <v>0.11731349094818999</v>
      </c>
      <c r="W39" s="16">
        <v>0.13556649261084</v>
      </c>
      <c r="X39" s="16">
        <v>5.4020700931949495E-2</v>
      </c>
      <c r="Y39" s="16">
        <v>6.3396578838849998E-2</v>
      </c>
      <c r="Z39" s="16">
        <v>3.71002440239337E-2</v>
      </c>
      <c r="AA39" s="16">
        <v>2.0681949244301001E-2</v>
      </c>
      <c r="AB39" s="16">
        <v>0.17519947302732999</v>
      </c>
      <c r="AC39" s="16">
        <v>5.0874621372060003E-2</v>
      </c>
      <c r="AD39" s="16">
        <v>7.1331996723780003E-2</v>
      </c>
      <c r="AE39" s="68"/>
      <c r="AF39" s="16">
        <v>5432.7996867989987</v>
      </c>
      <c r="AG39" s="16">
        <v>134.48699999999999</v>
      </c>
      <c r="AH39" s="16">
        <v>51214.591704833998</v>
      </c>
      <c r="AI39" s="16">
        <v>2281.7178967639998</v>
      </c>
      <c r="AJ39" s="16">
        <v>1557.0444743999999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6.5069003085999997</v>
      </c>
      <c r="F41" s="16">
        <v>7.1491574351610003</v>
      </c>
      <c r="G41" s="16">
        <v>4.1257944214000002</v>
      </c>
      <c r="H41" s="16">
        <v>0.78252773241100004</v>
      </c>
      <c r="I41" s="16">
        <v>8.4241350606073873</v>
      </c>
      <c r="J41" s="16">
        <v>8.617527850607388</v>
      </c>
      <c r="K41" s="16">
        <v>9.0709005576073878</v>
      </c>
      <c r="L41" s="16">
        <v>0.97047516977298043</v>
      </c>
      <c r="M41" s="16">
        <v>48.631016510229998</v>
      </c>
      <c r="N41" s="16">
        <v>0.53841033055599996</v>
      </c>
      <c r="O41" s="16">
        <v>0.199330702783</v>
      </c>
      <c r="P41" s="16">
        <v>3.2979484736E-2</v>
      </c>
      <c r="Q41" s="16">
        <v>1.7084084001000002E-2</v>
      </c>
      <c r="R41" s="16">
        <v>0.37630572705699999</v>
      </c>
      <c r="S41" s="16">
        <v>0.11899113455</v>
      </c>
      <c r="T41" s="16">
        <v>4.3470662753000003E-2</v>
      </c>
      <c r="U41" s="16">
        <v>1.1388313057000001E-2</v>
      </c>
      <c r="V41" s="16">
        <v>8.0779172563859998</v>
      </c>
      <c r="W41" s="16">
        <v>7.2345544320000004</v>
      </c>
      <c r="X41" s="16">
        <v>1.764690386894</v>
      </c>
      <c r="Y41" s="16">
        <v>1.686970433992</v>
      </c>
      <c r="Z41" s="16">
        <v>0.67970602034200001</v>
      </c>
      <c r="AA41" s="16">
        <v>1.028356285991</v>
      </c>
      <c r="AB41" s="16">
        <v>5.159723128225</v>
      </c>
      <c r="AC41" s="16">
        <v>7.6927500524000006E-2</v>
      </c>
      <c r="AD41" s="16">
        <v>0.215163660852</v>
      </c>
      <c r="AE41" s="68"/>
      <c r="AF41" s="16">
        <v>68989.305059999999</v>
      </c>
      <c r="AG41" s="16">
        <v>1262.774038</v>
      </c>
      <c r="AH41" s="16">
        <v>99049.027119999999</v>
      </c>
      <c r="AI41" s="16">
        <v>15228.916149999999</v>
      </c>
      <c r="AJ41" s="16" t="s">
        <v>422</v>
      </c>
      <c r="AK41" s="16" t="s">
        <v>422</v>
      </c>
      <c r="AL41" s="23" t="s">
        <v>45</v>
      </c>
    </row>
    <row r="42" spans="1:38" s="2" customFormat="1" ht="26.25" customHeight="1" thickBot="1" x14ac:dyDescent="0.3">
      <c r="A42" s="29" t="s">
        <v>66</v>
      </c>
      <c r="B42" s="29" t="s">
        <v>103</v>
      </c>
      <c r="C42" s="30" t="s">
        <v>104</v>
      </c>
      <c r="D42" s="31"/>
      <c r="E42" s="16">
        <v>0.16260183</v>
      </c>
      <c r="F42" s="16">
        <v>0.62143016000000006</v>
      </c>
      <c r="G42" s="16">
        <v>1.33890964E-4</v>
      </c>
      <c r="H42" s="16">
        <v>1.81057702E-4</v>
      </c>
      <c r="I42" s="16">
        <v>5.4700800000000004E-3</v>
      </c>
      <c r="J42" s="16">
        <v>5.8305900000000001E-3</v>
      </c>
      <c r="K42" s="16">
        <v>6.2340299999999998E-3</v>
      </c>
      <c r="L42" s="16">
        <v>7.4542297299999994E-4</v>
      </c>
      <c r="M42" s="16">
        <v>10.700822950000001</v>
      </c>
      <c r="N42" s="16">
        <v>3.9363066999999999E-4</v>
      </c>
      <c r="O42" s="16">
        <v>1.7225785399999999E-4</v>
      </c>
      <c r="P42" s="16" t="s">
        <v>420</v>
      </c>
      <c r="Q42" s="16" t="s">
        <v>420</v>
      </c>
      <c r="R42" s="16">
        <v>1.5117852700000001E-3</v>
      </c>
      <c r="S42" s="16">
        <v>4.5907044000000001E-2</v>
      </c>
      <c r="T42" s="16">
        <v>1.2834453600000001E-3</v>
      </c>
      <c r="U42" s="16">
        <v>1.63676454E-4</v>
      </c>
      <c r="V42" s="16">
        <v>2.3184145400000002E-2</v>
      </c>
      <c r="W42" s="16" t="s">
        <v>420</v>
      </c>
      <c r="X42" s="16">
        <v>5.9500217500000003E-4</v>
      </c>
      <c r="Y42" s="16">
        <v>6.0449017500000001E-4</v>
      </c>
      <c r="Z42" s="16" t="s">
        <v>420</v>
      </c>
      <c r="AA42" s="16" t="s">
        <v>420</v>
      </c>
      <c r="AB42" s="16">
        <v>1.19949235E-3</v>
      </c>
      <c r="AC42" s="16" t="s">
        <v>422</v>
      </c>
      <c r="AD42" s="16" t="s">
        <v>422</v>
      </c>
      <c r="AE42" s="68"/>
      <c r="AF42" s="16">
        <v>785.90021469721614</v>
      </c>
      <c r="AG42" s="16" t="s">
        <v>422</v>
      </c>
      <c r="AH42" s="16" t="s">
        <v>422</v>
      </c>
      <c r="AI42" s="16">
        <v>36.894652278477459</v>
      </c>
      <c r="AJ42" s="16" t="s">
        <v>422</v>
      </c>
      <c r="AK42" s="16" t="s">
        <v>422</v>
      </c>
      <c r="AL42" s="23" t="s">
        <v>45</v>
      </c>
    </row>
    <row r="43" spans="1:38" s="2" customFormat="1" ht="26.25" customHeight="1" thickBot="1" x14ac:dyDescent="0.3">
      <c r="A43" s="29" t="s">
        <v>99</v>
      </c>
      <c r="B43" s="29" t="s">
        <v>105</v>
      </c>
      <c r="C43" s="30" t="s">
        <v>106</v>
      </c>
      <c r="D43" s="31"/>
      <c r="E43" s="16">
        <v>2.31319710471</v>
      </c>
      <c r="F43" s="16">
        <v>1.6746687443820001</v>
      </c>
      <c r="G43" s="16">
        <v>0.620994653768</v>
      </c>
      <c r="H43" s="16">
        <v>1.9983059996000002E-2</v>
      </c>
      <c r="I43" s="16">
        <v>0.13615363184500001</v>
      </c>
      <c r="J43" s="16">
        <v>0.14651083441899998</v>
      </c>
      <c r="K43" s="16">
        <v>0.15064393368099999</v>
      </c>
      <c r="L43" s="16">
        <v>1.51819427059E-2</v>
      </c>
      <c r="M43" s="16">
        <v>2.0323845790299999</v>
      </c>
      <c r="N43" s="16">
        <v>7.8414942098980006E-2</v>
      </c>
      <c r="O43" s="16">
        <v>8.0827738879190002E-3</v>
      </c>
      <c r="P43" s="16">
        <v>4.8568553000999997E-3</v>
      </c>
      <c r="Q43" s="16">
        <v>2.9692347252000002E-3</v>
      </c>
      <c r="R43" s="16">
        <v>2.6485289550659999E-2</v>
      </c>
      <c r="S43" s="16">
        <v>1.4153553682116002E-2</v>
      </c>
      <c r="T43" s="16">
        <v>8.5064284726190001E-2</v>
      </c>
      <c r="U43" s="16">
        <v>4.3223389506E-3</v>
      </c>
      <c r="V43" s="16">
        <v>0.42580462916333994</v>
      </c>
      <c r="W43" s="16">
        <v>0.23800911186000001</v>
      </c>
      <c r="X43" s="16">
        <v>7.6483414473020997E-2</v>
      </c>
      <c r="Y43" s="16">
        <v>9.426005462904001E-2</v>
      </c>
      <c r="Z43" s="16">
        <v>4.8721703635652001E-2</v>
      </c>
      <c r="AA43" s="16">
        <v>2.9821430010093998E-2</v>
      </c>
      <c r="AB43" s="16">
        <v>0.24928660273434</v>
      </c>
      <c r="AC43" s="16">
        <v>2.9101700704000002E-3</v>
      </c>
      <c r="AD43" s="16">
        <v>5.0338828619859999E-2</v>
      </c>
      <c r="AE43" s="68"/>
      <c r="AF43" s="16">
        <v>5577.26643232281</v>
      </c>
      <c r="AG43" s="16">
        <v>296.05056654703742</v>
      </c>
      <c r="AH43" s="16">
        <v>15459.119149886001</v>
      </c>
      <c r="AI43" s="16">
        <v>3285.5780274620001</v>
      </c>
      <c r="AJ43" s="16" t="s">
        <v>422</v>
      </c>
      <c r="AK43" s="16" t="s">
        <v>422</v>
      </c>
      <c r="AL43" s="23" t="s">
        <v>45</v>
      </c>
    </row>
    <row r="44" spans="1:38" s="2" customFormat="1" ht="26.25" customHeight="1" thickBot="1" x14ac:dyDescent="0.3">
      <c r="A44" s="29" t="s">
        <v>66</v>
      </c>
      <c r="B44" s="29" t="s">
        <v>107</v>
      </c>
      <c r="C44" s="30" t="s">
        <v>108</v>
      </c>
      <c r="D44" s="31"/>
      <c r="E44" s="16">
        <v>2.1530231500000001</v>
      </c>
      <c r="F44" s="16">
        <v>0.61235474999999984</v>
      </c>
      <c r="G44" s="16">
        <v>1.3731393870000002E-3</v>
      </c>
      <c r="H44" s="16">
        <v>6.8211071999999993E-4</v>
      </c>
      <c r="I44" s="16">
        <v>7.8669969019999994E-2</v>
      </c>
      <c r="J44" s="16">
        <v>9.608029924E-2</v>
      </c>
      <c r="K44" s="16">
        <v>0.27211196924000003</v>
      </c>
      <c r="L44" s="16">
        <v>4.1070567990000001E-2</v>
      </c>
      <c r="M44" s="16">
        <v>1.5623671799999999</v>
      </c>
      <c r="N44" s="16">
        <v>3.7430939999999997E-5</v>
      </c>
      <c r="O44" s="16">
        <v>3.162600598E-3</v>
      </c>
      <c r="P44" s="16" t="s">
        <v>420</v>
      </c>
      <c r="Q44" s="16" t="s">
        <v>420</v>
      </c>
      <c r="R44" s="16">
        <v>8.6727277019999979E-3</v>
      </c>
      <c r="S44" s="16">
        <v>0.42021900153000002</v>
      </c>
      <c r="T44" s="16">
        <v>1.0435680579E-2</v>
      </c>
      <c r="U44" s="16">
        <v>7.7017772300000007E-4</v>
      </c>
      <c r="V44" s="16">
        <v>0.24174697869999998</v>
      </c>
      <c r="W44" s="16" t="s">
        <v>420</v>
      </c>
      <c r="X44" s="16">
        <v>2.406334315E-3</v>
      </c>
      <c r="Y44" s="16">
        <v>4.0559238649999999E-3</v>
      </c>
      <c r="Z44" s="16" t="s">
        <v>420</v>
      </c>
      <c r="AA44" s="16" t="s">
        <v>420</v>
      </c>
      <c r="AB44" s="16">
        <v>6.4622581800000004E-3</v>
      </c>
      <c r="AC44" s="16" t="s">
        <v>420</v>
      </c>
      <c r="AD44" s="16" t="s">
        <v>422</v>
      </c>
      <c r="AE44" s="68"/>
      <c r="AF44" s="16">
        <v>3706.6183737439105</v>
      </c>
      <c r="AG44" s="16" t="s">
        <v>422</v>
      </c>
      <c r="AH44" s="16" t="s">
        <v>422</v>
      </c>
      <c r="AI44" s="16">
        <v>3.9564012697875501</v>
      </c>
      <c r="AJ44" s="16" t="s">
        <v>422</v>
      </c>
      <c r="AK44" s="16" t="s">
        <v>422</v>
      </c>
      <c r="AL44" s="23" t="s">
        <v>45</v>
      </c>
    </row>
    <row r="45" spans="1:38" s="2" customFormat="1" ht="26.25" customHeight="1" thickBot="1" x14ac:dyDescent="0.3">
      <c r="A45" s="29" t="s">
        <v>66</v>
      </c>
      <c r="B45" s="29" t="s">
        <v>109</v>
      </c>
      <c r="C45" s="30" t="s">
        <v>110</v>
      </c>
      <c r="D45" s="31"/>
      <c r="E45" s="16">
        <v>0.12351850057262</v>
      </c>
      <c r="F45" s="16">
        <v>4.3216173381392699E-3</v>
      </c>
      <c r="G45" s="16">
        <v>1.9006838706636501E-2</v>
      </c>
      <c r="H45" s="16">
        <v>2.0659607289822301E-5</v>
      </c>
      <c r="I45" s="16">
        <v>3.07420867457694E-3</v>
      </c>
      <c r="J45" s="16">
        <v>3.2449980453867701E-3</v>
      </c>
      <c r="K45" s="16">
        <v>3.4157874161966002E-3</v>
      </c>
      <c r="L45" s="16">
        <v>1.0759730361019301E-3</v>
      </c>
      <c r="M45" s="16">
        <v>2.42633011159499E-2</v>
      </c>
      <c r="N45" s="16">
        <v>2.0659607289822001E-4</v>
      </c>
      <c r="O45" s="16">
        <v>2.0659607289820001E-5</v>
      </c>
      <c r="P45" s="16">
        <v>1.0329803644911001E-4</v>
      </c>
      <c r="Q45" s="16">
        <v>1.0329803644911001E-4</v>
      </c>
      <c r="R45" s="16" t="s">
        <v>420</v>
      </c>
      <c r="S45" s="16">
        <v>1.0329803644911001E-4</v>
      </c>
      <c r="T45" s="16">
        <v>1.4461725102876E-4</v>
      </c>
      <c r="U45" s="16">
        <v>4.1319214579645E-4</v>
      </c>
      <c r="V45" s="16">
        <v>1.03298036449112E-3</v>
      </c>
      <c r="W45" s="16" t="s">
        <v>420</v>
      </c>
      <c r="X45" s="16">
        <v>7.6078471890160003E-5</v>
      </c>
      <c r="Y45" s="16">
        <v>7.6078471890160003E-5</v>
      </c>
      <c r="Z45" s="16">
        <v>2.894583279608E-5</v>
      </c>
      <c r="AA45" s="16" t="s">
        <v>420</v>
      </c>
      <c r="AB45" s="16">
        <v>1.8110277657639999E-4</v>
      </c>
      <c r="AC45" s="16" t="s">
        <v>422</v>
      </c>
      <c r="AD45" s="16" t="s">
        <v>422</v>
      </c>
      <c r="AE45" s="68"/>
      <c r="AF45" s="16">
        <v>1301.6892545503399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0.31256618081867682</v>
      </c>
      <c r="F47" s="16">
        <v>5.1267214186841693E-2</v>
      </c>
      <c r="G47" s="16">
        <v>1.0154391007104789E-2</v>
      </c>
      <c r="H47" s="16">
        <v>3.4694788000000002E-6</v>
      </c>
      <c r="I47" s="16">
        <v>4.4488042929489427E-3</v>
      </c>
      <c r="J47" s="16">
        <v>4.5072829929489432E-3</v>
      </c>
      <c r="K47" s="16">
        <v>4.8308063129489428E-3</v>
      </c>
      <c r="L47" s="16">
        <v>3.10863631331171E-3</v>
      </c>
      <c r="M47" s="16">
        <v>1.646680006775429</v>
      </c>
      <c r="N47" s="16">
        <v>1.366E-9</v>
      </c>
      <c r="O47" s="16">
        <v>6.1879109999999997E-6</v>
      </c>
      <c r="P47" s="16" t="s">
        <v>420</v>
      </c>
      <c r="Q47" s="16" t="s">
        <v>420</v>
      </c>
      <c r="R47" s="16">
        <v>4.4201389999999999E-5</v>
      </c>
      <c r="S47" s="16">
        <v>1.1953933E-3</v>
      </c>
      <c r="T47" s="16">
        <v>3.3060640000000003E-5</v>
      </c>
      <c r="U47" s="16">
        <v>3.8259159999999997E-6</v>
      </c>
      <c r="V47" s="16">
        <v>5.2579440000000003E-4</v>
      </c>
      <c r="W47" s="16" t="s">
        <v>420</v>
      </c>
      <c r="X47" s="16">
        <v>9.0616988000000007E-6</v>
      </c>
      <c r="Y47" s="16">
        <v>1.5854833799999999E-5</v>
      </c>
      <c r="Z47" s="16" t="s">
        <v>420</v>
      </c>
      <c r="AA47" s="16" t="s">
        <v>420</v>
      </c>
      <c r="AB47" s="16">
        <v>2.4916532600000002E-5</v>
      </c>
      <c r="AC47" s="16" t="s">
        <v>422</v>
      </c>
      <c r="AD47" s="16" t="s">
        <v>422</v>
      </c>
      <c r="AE47" s="68"/>
      <c r="AF47" s="16">
        <v>958.78071330518208</v>
      </c>
      <c r="AG47" s="16" t="s">
        <v>422</v>
      </c>
      <c r="AH47" s="16" t="s">
        <v>422</v>
      </c>
      <c r="AI47" s="16">
        <v>1.1369089067E-4</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1247.9739999999999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1156.310424</v>
      </c>
      <c r="AL51" s="23" t="s">
        <v>435</v>
      </c>
    </row>
    <row r="52" spans="1:38" s="2" customFormat="1" ht="26.25" customHeight="1" thickBot="1" x14ac:dyDescent="0.3">
      <c r="A52" s="29" t="s">
        <v>115</v>
      </c>
      <c r="B52" s="29" t="s">
        <v>125</v>
      </c>
      <c r="C52" s="30" t="s">
        <v>386</v>
      </c>
      <c r="D52" s="31"/>
      <c r="E52" s="16" t="s">
        <v>422</v>
      </c>
      <c r="F52" s="16">
        <v>3.1431454030000001</v>
      </c>
      <c r="G52" s="16">
        <v>2.2499999999999998E-3</v>
      </c>
      <c r="H52" s="16" t="s">
        <v>422</v>
      </c>
      <c r="I52" s="16">
        <v>0.10501084999999999</v>
      </c>
      <c r="J52" s="16">
        <v>0.1380017</v>
      </c>
      <c r="K52" s="16">
        <v>0.18690800000000002</v>
      </c>
      <c r="L52" s="16">
        <v>3.2553363499999999E-4</v>
      </c>
      <c r="M52" s="16" t="s">
        <v>420</v>
      </c>
      <c r="N52" s="16">
        <v>0.16255208383029998</v>
      </c>
      <c r="O52" s="16">
        <v>3.9122191191418999E-2</v>
      </c>
      <c r="P52" s="16">
        <v>2.9160327055457999E-2</v>
      </c>
      <c r="Q52" s="16">
        <v>1.2631313459188999E-2</v>
      </c>
      <c r="R52" s="16">
        <v>5.6221166885750996E-2</v>
      </c>
      <c r="S52" s="16">
        <v>0.10028478835469701</v>
      </c>
      <c r="T52" s="16">
        <v>0.41450052454222408</v>
      </c>
      <c r="U52" s="16">
        <v>8.536619238656E-3</v>
      </c>
      <c r="V52" s="16">
        <v>0.56638088493634897</v>
      </c>
      <c r="W52" s="16">
        <v>9.8874930000000007E-3</v>
      </c>
      <c r="X52" s="16">
        <v>0.01</v>
      </c>
      <c r="Y52" s="16" t="s">
        <v>420</v>
      </c>
      <c r="Z52" s="16" t="s">
        <v>420</v>
      </c>
      <c r="AA52" s="16" t="s">
        <v>420</v>
      </c>
      <c r="AB52" s="16">
        <v>0.01</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0.41527992000000002</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0.6779950912523599</v>
      </c>
      <c r="AL53" s="23" t="s">
        <v>129</v>
      </c>
    </row>
    <row r="54" spans="1:38" s="2" customFormat="1" ht="37.5" customHeight="1" thickBot="1" x14ac:dyDescent="0.3">
      <c r="A54" s="29" t="s">
        <v>115</v>
      </c>
      <c r="B54" s="29" t="s">
        <v>130</v>
      </c>
      <c r="C54" s="30" t="s">
        <v>131</v>
      </c>
      <c r="D54" s="31"/>
      <c r="E54" s="16" t="s">
        <v>422</v>
      </c>
      <c r="F54" s="16">
        <v>1.52865007026047</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401449.80239999999</v>
      </c>
      <c r="AL54" s="23" t="s">
        <v>438</v>
      </c>
    </row>
    <row r="55" spans="1:38" s="2" customFormat="1" ht="26.25" customHeight="1" thickBot="1" x14ac:dyDescent="0.3">
      <c r="A55" s="29" t="s">
        <v>115</v>
      </c>
      <c r="B55" s="29" t="s">
        <v>132</v>
      </c>
      <c r="C55" s="30" t="s">
        <v>133</v>
      </c>
      <c r="D55" s="31"/>
      <c r="E55" s="16">
        <v>4.6455599999999993E-2</v>
      </c>
      <c r="F55" s="16">
        <v>0.13711082700966204</v>
      </c>
      <c r="G55" s="16">
        <v>1.7910010000000001</v>
      </c>
      <c r="H55" s="16" t="s">
        <v>420</v>
      </c>
      <c r="I55" s="16">
        <v>9.2360000000000012E-3</v>
      </c>
      <c r="J55" s="16">
        <v>9.2360000000000012E-3</v>
      </c>
      <c r="K55" s="16">
        <v>9.2360000000000012E-3</v>
      </c>
      <c r="L55" s="16">
        <v>7.3887999999999992E-3</v>
      </c>
      <c r="M55" s="16">
        <v>0.18524860000000001</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556.28850963599996</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0.121327</v>
      </c>
      <c r="F59" s="16">
        <v>2.64485E-2</v>
      </c>
      <c r="G59" s="16">
        <v>9.9900000000000003E-2</v>
      </c>
      <c r="H59" s="16" t="s">
        <v>423</v>
      </c>
      <c r="I59" s="16">
        <v>2.49337647234237E-2</v>
      </c>
      <c r="J59" s="16">
        <v>3.1224395072347776E-2</v>
      </c>
      <c r="K59" s="16">
        <v>3.464077863460864E-2</v>
      </c>
      <c r="L59" s="16">
        <v>6.9814541225587004E-5</v>
      </c>
      <c r="M59" s="16" t="s">
        <v>423</v>
      </c>
      <c r="N59" s="16">
        <v>0.1812669146</v>
      </c>
      <c r="O59" s="16">
        <v>5.96426382E-2</v>
      </c>
      <c r="P59" s="16">
        <v>1.7654978764E-2</v>
      </c>
      <c r="Q59" s="16">
        <v>1.588150352E-2</v>
      </c>
      <c r="R59" s="16">
        <v>2.1351879399999999E-2</v>
      </c>
      <c r="S59" s="16">
        <v>1.8E-3</v>
      </c>
      <c r="T59" s="16">
        <v>2.0711127639999999E-3</v>
      </c>
      <c r="U59" s="16">
        <v>1.2615911759999998</v>
      </c>
      <c r="V59" s="16">
        <v>3.8089999999999999E-2</v>
      </c>
      <c r="W59" s="16">
        <v>5.0972370000000001E-3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334.16179399999999</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420</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7.1162297501818905E-2</v>
      </c>
      <c r="J61" s="16">
        <v>0.71162297501818905</v>
      </c>
      <c r="K61" s="16">
        <v>2.3574964374644298</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1714568.5544750586</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0.14388399999999998</v>
      </c>
      <c r="F63" s="16">
        <v>0.71070540000000004</v>
      </c>
      <c r="G63" s="16">
        <v>1.655999</v>
      </c>
      <c r="H63" s="16" t="s">
        <v>420</v>
      </c>
      <c r="I63" s="16">
        <v>0.3416562253573569</v>
      </c>
      <c r="J63" s="16">
        <v>0.35881241785968526</v>
      </c>
      <c r="K63" s="16">
        <v>0.48778934410298086</v>
      </c>
      <c r="L63" s="16">
        <v>9.5663743100059902E-4</v>
      </c>
      <c r="M63" s="16">
        <v>0.61847200000000002</v>
      </c>
      <c r="N63" s="16">
        <v>1.6887599999999999E-2</v>
      </c>
      <c r="O63" s="16">
        <v>5.6292E-3</v>
      </c>
      <c r="P63" s="16">
        <v>1.12584E-4</v>
      </c>
      <c r="Q63" s="16">
        <v>1.5011200000000001E-3</v>
      </c>
      <c r="R63" s="16">
        <v>1.8764000000000001E-3</v>
      </c>
      <c r="S63" s="16" t="s">
        <v>420</v>
      </c>
      <c r="T63" s="16">
        <v>1.12584E-4</v>
      </c>
      <c r="U63" s="16">
        <v>7.5055999999999998E-2</v>
      </c>
      <c r="V63" s="16" t="s">
        <v>420</v>
      </c>
      <c r="W63" s="16">
        <v>3.9904792000000001E-2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0.24534999199999999</v>
      </c>
      <c r="F64" s="16" t="s">
        <v>423</v>
      </c>
      <c r="G64" s="16" t="s">
        <v>420</v>
      </c>
      <c r="H64" s="16">
        <v>1.89478E-4</v>
      </c>
      <c r="I64" s="16" t="s">
        <v>423</v>
      </c>
      <c r="J64" s="16" t="s">
        <v>423</v>
      </c>
      <c r="K64" s="16" t="s">
        <v>423</v>
      </c>
      <c r="L64" s="16" t="s">
        <v>423</v>
      </c>
      <c r="M64" s="16">
        <v>4.4318982999999999E-2</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726.154</v>
      </c>
      <c r="AL64" s="23" t="s">
        <v>154</v>
      </c>
    </row>
    <row r="65" spans="1:38" s="2" customFormat="1" ht="26.25" customHeight="1" thickBot="1" x14ac:dyDescent="0.3">
      <c r="A65" s="29" t="s">
        <v>49</v>
      </c>
      <c r="B65" s="29" t="s">
        <v>155</v>
      </c>
      <c r="C65" s="30" t="s">
        <v>156</v>
      </c>
      <c r="D65" s="31"/>
      <c r="E65" s="16">
        <v>0.21682222400000001</v>
      </c>
      <c r="F65" s="16" t="s">
        <v>422</v>
      </c>
      <c r="G65" s="16" t="s">
        <v>422</v>
      </c>
      <c r="H65" s="16" t="s">
        <v>420</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1340.713</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420</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3.2689000000000003E-2</v>
      </c>
      <c r="F68" s="16" t="s">
        <v>422</v>
      </c>
      <c r="G68" s="16">
        <v>6.4418000000000003E-2</v>
      </c>
      <c r="H68" s="16" t="s">
        <v>422</v>
      </c>
      <c r="I68" s="16" t="s">
        <v>423</v>
      </c>
      <c r="J68" s="16" t="s">
        <v>423</v>
      </c>
      <c r="K68" s="16" t="s">
        <v>423</v>
      </c>
      <c r="L68" s="16" t="s">
        <v>423</v>
      </c>
      <c r="M68" s="16">
        <v>1.7493999999999999E-2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5.3774948620000007</v>
      </c>
      <c r="F70" s="16">
        <v>7.9115929385000001</v>
      </c>
      <c r="G70" s="16">
        <v>1.8107768339999999</v>
      </c>
      <c r="H70" s="16">
        <v>0.63163500800000005</v>
      </c>
      <c r="I70" s="16">
        <v>0.17356488244199997</v>
      </c>
      <c r="J70" s="16">
        <v>0.34404690733900006</v>
      </c>
      <c r="K70" s="16">
        <v>0.67770467803000001</v>
      </c>
      <c r="L70" s="16">
        <v>2.2098448436368E-3</v>
      </c>
      <c r="M70" s="16">
        <v>0.79381730000000006</v>
      </c>
      <c r="N70" s="16">
        <v>8.0000000000000002E-3</v>
      </c>
      <c r="O70" s="16" t="s">
        <v>420</v>
      </c>
      <c r="P70" s="16">
        <v>0.30474024</v>
      </c>
      <c r="Q70" s="16" t="s">
        <v>420</v>
      </c>
      <c r="R70" s="16">
        <v>3.0000000000000001E-3</v>
      </c>
      <c r="S70" s="16">
        <v>4.0000000000000002E-4</v>
      </c>
      <c r="T70" s="16">
        <v>0.17884999999999998</v>
      </c>
      <c r="U70" s="16" t="s">
        <v>420</v>
      </c>
      <c r="V70" s="16">
        <v>4.2999999999999997E-2</v>
      </c>
      <c r="W70" s="16">
        <v>5.8542400000000001E-2</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4.0475828610000004</v>
      </c>
      <c r="F72" s="16">
        <v>0.98250107099999995</v>
      </c>
      <c r="G72" s="16">
        <v>5.9395992440000001</v>
      </c>
      <c r="H72" s="16">
        <v>4.6131696999999999E-2</v>
      </c>
      <c r="I72" s="16">
        <v>0.61275758490123666</v>
      </c>
      <c r="J72" s="16">
        <v>0.76968126682679183</v>
      </c>
      <c r="K72" s="16">
        <v>0.8792797180818771</v>
      </c>
      <c r="L72" s="16">
        <v>8.0893974117857981E-2</v>
      </c>
      <c r="M72" s="16">
        <v>112.118673192</v>
      </c>
      <c r="N72" s="16">
        <v>13.219330793881024</v>
      </c>
      <c r="O72" s="16">
        <v>0.16924693319208001</v>
      </c>
      <c r="P72" s="16">
        <v>5.9975687999999999E-2</v>
      </c>
      <c r="Q72" s="16">
        <v>3.856933694741E-2</v>
      </c>
      <c r="R72" s="16">
        <v>0.73680317784198701</v>
      </c>
      <c r="S72" s="16">
        <v>0.73702151821272999</v>
      </c>
      <c r="T72" s="16">
        <v>0.59655488323403294</v>
      </c>
      <c r="U72" s="16">
        <v>2.0367584000000001E-2</v>
      </c>
      <c r="V72" s="16">
        <v>6.2472949004345706</v>
      </c>
      <c r="W72" s="16">
        <v>3.7213954720000002</v>
      </c>
      <c r="X72" s="16">
        <v>7.5577488599999996E-3</v>
      </c>
      <c r="Y72" s="16">
        <v>1.5673853139999999E-2</v>
      </c>
      <c r="Z72" s="16">
        <v>4.2327355819999999E-3</v>
      </c>
      <c r="AA72" s="16">
        <v>1.2040627050000001E-2</v>
      </c>
      <c r="AB72" s="16">
        <v>3.950496463E-2</v>
      </c>
      <c r="AC72" s="16">
        <v>0.17192267250000001</v>
      </c>
      <c r="AD72" s="16" t="s">
        <v>422</v>
      </c>
      <c r="AE72" s="68"/>
      <c r="AF72" s="16" t="s">
        <v>422</v>
      </c>
      <c r="AG72" s="16" t="s">
        <v>422</v>
      </c>
      <c r="AH72" s="16" t="s">
        <v>422</v>
      </c>
      <c r="AI72" s="16" t="s">
        <v>422</v>
      </c>
      <c r="AJ72" s="16" t="s">
        <v>422</v>
      </c>
      <c r="AK72" s="16">
        <v>5005.8580000000002</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1.4825567999999801E-6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0.51196059999999999</v>
      </c>
      <c r="F80" s="16">
        <v>0.26694909999999999</v>
      </c>
      <c r="G80" s="16">
        <v>2.4724818119999998</v>
      </c>
      <c r="H80" s="16" t="s">
        <v>420</v>
      </c>
      <c r="I80" s="16">
        <v>1.5078096725301537E-2</v>
      </c>
      <c r="J80" s="16">
        <v>2.0683101653813398E-2</v>
      </c>
      <c r="K80" s="16">
        <v>2.2875585559999998E-2</v>
      </c>
      <c r="L80" s="16">
        <v>1.7424379669030997E-5</v>
      </c>
      <c r="M80" s="16">
        <v>0.1985073</v>
      </c>
      <c r="N80" s="16">
        <v>2.0454260831333326</v>
      </c>
      <c r="O80" s="16">
        <v>5.2367386866666997E-2</v>
      </c>
      <c r="P80" s="16">
        <v>5.4043058289333007E-2</v>
      </c>
      <c r="Q80" s="16">
        <v>0.35765516686666698</v>
      </c>
      <c r="R80" s="16">
        <v>3.4106969866667003E-2</v>
      </c>
      <c r="S80" s="16">
        <v>0.75235441253333302</v>
      </c>
      <c r="T80" s="16">
        <v>7.9827700000000001E-2</v>
      </c>
      <c r="U80" s="16">
        <v>1.6829E-2</v>
      </c>
      <c r="V80" s="16">
        <v>14.715896436600001</v>
      </c>
      <c r="W80" s="16">
        <v>0.27465526200000001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6.9915207672557348E-3</v>
      </c>
      <c r="J81" s="16">
        <v>4.032180442027896E-2</v>
      </c>
      <c r="K81" s="16">
        <v>0.12597521861209293</v>
      </c>
      <c r="L81" s="16">
        <v>3.516858148316E-6</v>
      </c>
      <c r="M81" s="16">
        <v>0.13500000000000001</v>
      </c>
      <c r="N81" s="16">
        <v>0.424956</v>
      </c>
      <c r="O81" s="16">
        <v>8.0297000000000007E-3</v>
      </c>
      <c r="P81" s="16">
        <v>6.0000000000000001E-3</v>
      </c>
      <c r="Q81" s="16">
        <v>1.72065E-2</v>
      </c>
      <c r="R81" s="16">
        <v>6.9736205600000004E-2</v>
      </c>
      <c r="S81" s="16">
        <v>3.32E-2</v>
      </c>
      <c r="T81" s="16" t="s">
        <v>420</v>
      </c>
      <c r="U81" s="16" t="s">
        <v>420</v>
      </c>
      <c r="V81" s="16">
        <v>0.61156950234600005</v>
      </c>
      <c r="W81" s="16">
        <v>1.0947E-2</v>
      </c>
      <c r="X81" s="16" t="s">
        <v>420</v>
      </c>
      <c r="Y81" s="16" t="s">
        <v>420</v>
      </c>
      <c r="Z81" s="16" t="s">
        <v>420</v>
      </c>
      <c r="AA81" s="16" t="s">
        <v>420</v>
      </c>
      <c r="AB81" s="16" t="s">
        <v>420</v>
      </c>
      <c r="AC81" s="16" t="s">
        <v>422</v>
      </c>
      <c r="AD81" s="16">
        <v>8.3599999999999996E-6</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8.4498154435902499</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6381859</v>
      </c>
      <c r="AL82" s="23" t="s">
        <v>431</v>
      </c>
    </row>
    <row r="83" spans="1:38" s="2" customFormat="1" ht="26.25" customHeight="1" thickBot="1" x14ac:dyDescent="0.3">
      <c r="A83" s="29" t="s">
        <v>49</v>
      </c>
      <c r="B83" s="100" t="s">
        <v>205</v>
      </c>
      <c r="C83" s="35" t="s">
        <v>206</v>
      </c>
      <c r="D83" s="31"/>
      <c r="E83" s="16">
        <v>4.5453E-2</v>
      </c>
      <c r="F83" s="16">
        <v>4.5157046239999998E-2</v>
      </c>
      <c r="G83" s="16">
        <v>3.8224999999999995E-2</v>
      </c>
      <c r="H83" s="16" t="s">
        <v>420</v>
      </c>
      <c r="I83" s="16">
        <v>2.6413462138E-3</v>
      </c>
      <c r="J83" s="16">
        <v>2.6413462138E-3</v>
      </c>
      <c r="K83" s="16">
        <v>3.7733517340000002E-2</v>
      </c>
      <c r="L83" s="16">
        <v>7.39576939864E-6</v>
      </c>
      <c r="M83" s="16">
        <v>0.13011400000000001</v>
      </c>
      <c r="N83" s="16" t="s">
        <v>422</v>
      </c>
      <c r="O83" s="16" t="s">
        <v>422</v>
      </c>
      <c r="P83" s="16" t="s">
        <v>422</v>
      </c>
      <c r="Q83" s="16" t="s">
        <v>422</v>
      </c>
      <c r="R83" s="16" t="s">
        <v>422</v>
      </c>
      <c r="S83" s="16" t="s">
        <v>422</v>
      </c>
      <c r="T83" s="16" t="s">
        <v>422</v>
      </c>
      <c r="U83" s="16" t="s">
        <v>422</v>
      </c>
      <c r="V83" s="16" t="s">
        <v>422</v>
      </c>
      <c r="W83" s="16">
        <v>1.7540334000000001E-2</v>
      </c>
      <c r="X83" s="16">
        <v>1.2400000000000001E-4</v>
      </c>
      <c r="Y83" s="16">
        <v>2.0000000000000001E-4</v>
      </c>
      <c r="Z83" s="16">
        <v>2.0039782105931401E-6</v>
      </c>
      <c r="AA83" s="16">
        <v>2.0039782105931498E-6</v>
      </c>
      <c r="AB83" s="16">
        <v>3.2800795642118602E-4</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5.8531300000000001E-2</v>
      </c>
      <c r="F85" s="16">
        <v>7.15015217322639</v>
      </c>
      <c r="G85" s="16">
        <v>5.4910000000000007E-4</v>
      </c>
      <c r="H85" s="16" t="s">
        <v>420</v>
      </c>
      <c r="I85" s="16" t="s">
        <v>422</v>
      </c>
      <c r="J85" s="16" t="s">
        <v>422</v>
      </c>
      <c r="K85" s="16" t="s">
        <v>422</v>
      </c>
      <c r="L85" s="16" t="s">
        <v>422</v>
      </c>
      <c r="M85" s="16">
        <v>1.678E-3</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0.87377490590548001</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422</v>
      </c>
      <c r="AL86" s="23" t="s">
        <v>213</v>
      </c>
    </row>
    <row r="87" spans="1:38" s="2" customFormat="1" ht="26.25" customHeight="1" thickBot="1" x14ac:dyDescent="0.3">
      <c r="A87" s="29" t="s">
        <v>202</v>
      </c>
      <c r="B87" s="30" t="s">
        <v>214</v>
      </c>
      <c r="C87" s="35" t="s">
        <v>215</v>
      </c>
      <c r="D87" s="31"/>
      <c r="E87" s="16" t="s">
        <v>422</v>
      </c>
      <c r="F87" s="16">
        <v>0.25449807343243203</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9.2200000000000004E-2</v>
      </c>
      <c r="F88" s="16">
        <v>2.8212818394554646</v>
      </c>
      <c r="G88" s="16">
        <v>3.4000000000000002E-4</v>
      </c>
      <c r="H88" s="16">
        <v>2.601E-3</v>
      </c>
      <c r="I88" s="16" t="s">
        <v>422</v>
      </c>
      <c r="J88" s="16" t="s">
        <v>422</v>
      </c>
      <c r="K88" s="16" t="s">
        <v>422</v>
      </c>
      <c r="L88" s="16" t="s">
        <v>422</v>
      </c>
      <c r="M88" s="16">
        <v>8.1684519999999997E-3</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1.3499000000000001E-2</v>
      </c>
      <c r="F89" s="16">
        <v>1.4758931164866671</v>
      </c>
      <c r="G89" s="16">
        <v>2.6590000000000003E-3</v>
      </c>
      <c r="H89" s="16">
        <v>4.0000000000000002E-4</v>
      </c>
      <c r="I89" s="16" t="s">
        <v>422</v>
      </c>
      <c r="J89" s="16" t="s">
        <v>422</v>
      </c>
      <c r="K89" s="16" t="s">
        <v>422</v>
      </c>
      <c r="L89" s="16" t="s">
        <v>422</v>
      </c>
      <c r="M89" s="16">
        <v>1.0513E-2</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1.6334066933934068</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2.1560401006114109E-2</v>
      </c>
      <c r="F91" s="16">
        <v>0.1048370060367748</v>
      </c>
      <c r="G91" s="16">
        <v>3.0666569543488001E-3</v>
      </c>
      <c r="H91" s="16">
        <v>0.13550558001395979</v>
      </c>
      <c r="I91" s="16">
        <v>0.36681765088208068</v>
      </c>
      <c r="J91" s="16">
        <v>0.41237731335547645</v>
      </c>
      <c r="K91" s="16">
        <v>0.42178740620898497</v>
      </c>
      <c r="L91" s="16">
        <v>1.42873987269786E-3</v>
      </c>
      <c r="M91" s="16">
        <v>0.65825691274721621</v>
      </c>
      <c r="N91" s="16">
        <v>0.74604110530841805</v>
      </c>
      <c r="O91" s="16">
        <v>0.10559522314775721</v>
      </c>
      <c r="P91" s="16">
        <v>1.7004092781020001E-3</v>
      </c>
      <c r="Q91" s="16">
        <v>1.338167252058E-3</v>
      </c>
      <c r="R91" s="16">
        <v>0.18708150777580235</v>
      </c>
      <c r="S91" s="16">
        <v>7.4274437300695482</v>
      </c>
      <c r="T91" s="16">
        <v>0.34480105390656957</v>
      </c>
      <c r="U91" s="16">
        <v>4.074704858360003E-2</v>
      </c>
      <c r="V91" s="16">
        <v>4.2959120455218995</v>
      </c>
      <c r="W91" s="16">
        <v>1.1759175906978299E-3</v>
      </c>
      <c r="X91" s="16">
        <v>1.3052685256745901E-3</v>
      </c>
      <c r="Y91" s="16">
        <v>5.2916291581402196E-4</v>
      </c>
      <c r="Z91" s="16">
        <v>5.2916291581402196E-4</v>
      </c>
      <c r="AA91" s="16">
        <v>5.2916291581402196E-4</v>
      </c>
      <c r="AB91" s="16">
        <v>2.8927572731166601E-3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9.19E-4</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8.8626451826999991E-2</v>
      </c>
      <c r="F93" s="16">
        <v>1.83900168151018</v>
      </c>
      <c r="G93" s="16">
        <v>4.1929999999999997E-3</v>
      </c>
      <c r="H93" s="16" t="s">
        <v>420</v>
      </c>
      <c r="I93" s="16">
        <v>2.5375759064752628E-2</v>
      </c>
      <c r="J93" s="16">
        <v>6.8219212289847161E-2</v>
      </c>
      <c r="K93" s="16">
        <v>0.16071573820265339</v>
      </c>
      <c r="L93" s="16">
        <v>7.1017674400000002E-7</v>
      </c>
      <c r="M93" s="16">
        <v>8.5606943520000006E-2</v>
      </c>
      <c r="N93" s="16" t="s">
        <v>420</v>
      </c>
      <c r="O93" s="16" t="s">
        <v>422</v>
      </c>
      <c r="P93" s="16" t="s">
        <v>420</v>
      </c>
      <c r="Q93" s="16" t="s">
        <v>422</v>
      </c>
      <c r="R93" s="16" t="s">
        <v>422</v>
      </c>
      <c r="S93" s="16" t="s">
        <v>422</v>
      </c>
      <c r="T93" s="16" t="s">
        <v>422</v>
      </c>
      <c r="U93" s="16" t="s">
        <v>422</v>
      </c>
      <c r="V93" s="16" t="s">
        <v>422</v>
      </c>
      <c r="W93" s="16">
        <v>1.9022589999999999E-3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0.56403910000000002</v>
      </c>
      <c r="F95" s="16" t="s">
        <v>422</v>
      </c>
      <c r="G95" s="16" t="s">
        <v>420</v>
      </c>
      <c r="H95" s="16" t="s">
        <v>422</v>
      </c>
      <c r="I95" s="16" t="s">
        <v>423</v>
      </c>
      <c r="J95" s="16" t="s">
        <v>423</v>
      </c>
      <c r="K95" s="16" t="s">
        <v>423</v>
      </c>
      <c r="L95" s="16" t="s">
        <v>423</v>
      </c>
      <c r="M95" s="16">
        <v>1.083485</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1.55327505541743E-2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5.4732000000000003E-2</v>
      </c>
      <c r="F98" s="16" t="s">
        <v>423</v>
      </c>
      <c r="G98" s="16" t="s">
        <v>420</v>
      </c>
      <c r="H98" s="16">
        <v>3.718E-3</v>
      </c>
      <c r="I98" s="16">
        <v>7.2166228668488167E-2</v>
      </c>
      <c r="J98" s="16">
        <v>0.54018591635519131</v>
      </c>
      <c r="K98" s="16">
        <v>0.9465152</v>
      </c>
      <c r="L98" s="16">
        <v>9.7237030799999992E-5</v>
      </c>
      <c r="M98" s="16" t="s">
        <v>420</v>
      </c>
      <c r="N98" s="16">
        <v>0.13184999999999999</v>
      </c>
      <c r="O98" s="16">
        <v>1.02685E-2</v>
      </c>
      <c r="P98" s="16">
        <v>7.8750000000000001E-3</v>
      </c>
      <c r="Q98" s="16">
        <v>1.0918499999999999E-2</v>
      </c>
      <c r="R98" s="16">
        <v>3.7560999999999997E-2</v>
      </c>
      <c r="S98" s="16">
        <v>0.112217</v>
      </c>
      <c r="T98" s="16">
        <v>4.1022499999999996E-2</v>
      </c>
      <c r="U98" s="16" t="s">
        <v>420</v>
      </c>
      <c r="V98" s="16">
        <v>0.22799999999999998</v>
      </c>
      <c r="W98" s="16">
        <v>0.20461255009999998</v>
      </c>
      <c r="X98" s="16">
        <v>7.5053120000000002E-9</v>
      </c>
      <c r="Y98" s="16" t="s">
        <v>420</v>
      </c>
      <c r="Z98" s="16">
        <v>7.5053120000000002E-9</v>
      </c>
      <c r="AA98" s="16">
        <v>7.5053120000000002E-9</v>
      </c>
      <c r="AB98" s="16">
        <v>2.2515936000000001E-8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6.1338938789999999E-2</v>
      </c>
      <c r="F99" s="16">
        <v>4.3827899199999996</v>
      </c>
      <c r="G99" s="16" t="s">
        <v>422</v>
      </c>
      <c r="H99" s="16">
        <v>2.387721215</v>
      </c>
      <c r="I99" s="16">
        <v>9.2295870799999999E-2</v>
      </c>
      <c r="J99" s="16">
        <v>0.1418204844</v>
      </c>
      <c r="K99" s="16">
        <v>0.31065439439999998</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261.76799999999997</v>
      </c>
      <c r="AL99" s="23" t="s">
        <v>239</v>
      </c>
    </row>
    <row r="100" spans="1:38" s="2" customFormat="1" ht="26.25" customHeight="1" thickBot="1" x14ac:dyDescent="0.3">
      <c r="A100" s="29" t="s">
        <v>237</v>
      </c>
      <c r="B100" s="29" t="s">
        <v>240</v>
      </c>
      <c r="C100" s="30" t="s">
        <v>402</v>
      </c>
      <c r="D100" s="33"/>
      <c r="E100" s="16">
        <v>0.15811443519999999</v>
      </c>
      <c r="F100" s="16">
        <v>6.7103610160000002</v>
      </c>
      <c r="G100" s="16" t="s">
        <v>422</v>
      </c>
      <c r="H100" s="16">
        <v>5.2335942759999998</v>
      </c>
      <c r="I100" s="16">
        <v>0.1554598324</v>
      </c>
      <c r="J100" s="16">
        <v>0.23481272859999999</v>
      </c>
      <c r="K100" s="16">
        <v>0.51154642620000002</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1037.143</v>
      </c>
      <c r="AL100" s="23" t="s">
        <v>239</v>
      </c>
    </row>
    <row r="101" spans="1:38" s="2" customFormat="1" ht="26.25" customHeight="1" thickBot="1" x14ac:dyDescent="0.3">
      <c r="A101" s="29" t="s">
        <v>237</v>
      </c>
      <c r="B101" s="29" t="s">
        <v>241</v>
      </c>
      <c r="C101" s="30" t="s">
        <v>242</v>
      </c>
      <c r="D101" s="33"/>
      <c r="E101" s="16">
        <v>6.9870000000000002E-4</v>
      </c>
      <c r="F101" s="16">
        <v>1.6244774999999999E-2</v>
      </c>
      <c r="G101" s="16" t="s">
        <v>422</v>
      </c>
      <c r="H101" s="16">
        <v>4.0847883340000002E-2</v>
      </c>
      <c r="I101" s="16">
        <v>1.1645E-4</v>
      </c>
      <c r="J101" s="16">
        <v>3.4935000000000001E-4</v>
      </c>
      <c r="K101" s="16">
        <v>8.1514999999999995E-4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58.225000000000001</v>
      </c>
      <c r="AL101" s="23" t="s">
        <v>239</v>
      </c>
    </row>
    <row r="102" spans="1:38" s="2" customFormat="1" ht="26.25" customHeight="1" thickBot="1" x14ac:dyDescent="0.3">
      <c r="A102" s="29" t="s">
        <v>237</v>
      </c>
      <c r="B102" s="29" t="s">
        <v>243</v>
      </c>
      <c r="C102" s="30" t="s">
        <v>380</v>
      </c>
      <c r="D102" s="33"/>
      <c r="E102" s="16">
        <v>3.8755759309999999E-2</v>
      </c>
      <c r="F102" s="16">
        <v>1.6129347919999999</v>
      </c>
      <c r="G102" s="16" t="s">
        <v>422</v>
      </c>
      <c r="H102" s="16">
        <v>16.270608459999998</v>
      </c>
      <c r="I102" s="16">
        <v>4.0479928200000001E-2</v>
      </c>
      <c r="J102" s="16">
        <v>0.57605099609999999</v>
      </c>
      <c r="K102" s="16">
        <v>3.8769147410000002</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6307.393</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3.40764E-3</v>
      </c>
      <c r="F104" s="16">
        <v>1.7719728000000001E-2</v>
      </c>
      <c r="G104" s="16" t="s">
        <v>422</v>
      </c>
      <c r="H104" s="16">
        <v>4.590899264E-2</v>
      </c>
      <c r="I104" s="16">
        <v>5.3954299999999997E-4</v>
      </c>
      <c r="J104" s="16">
        <v>1.6186289999999999E-3</v>
      </c>
      <c r="K104" s="16">
        <v>3.7768010000000002E-3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28.396999999999998</v>
      </c>
      <c r="AL104" s="23" t="s">
        <v>239</v>
      </c>
    </row>
    <row r="105" spans="1:38" s="2" customFormat="1" ht="26.25" customHeight="1" thickBot="1" x14ac:dyDescent="0.3">
      <c r="A105" s="29" t="s">
        <v>237</v>
      </c>
      <c r="B105" s="29" t="s">
        <v>248</v>
      </c>
      <c r="C105" s="30" t="s">
        <v>249</v>
      </c>
      <c r="D105" s="33"/>
      <c r="E105" s="16">
        <v>1.2490999999999999E-2</v>
      </c>
      <c r="F105" s="16">
        <v>0.34596003999999997</v>
      </c>
      <c r="G105" s="16" t="s">
        <v>422</v>
      </c>
      <c r="H105" s="16">
        <v>0.14847553005</v>
      </c>
      <c r="I105" s="16">
        <v>3.9805919999999998E-3</v>
      </c>
      <c r="J105" s="16">
        <v>6.2706240000000007E-3</v>
      </c>
      <c r="K105" s="16">
        <v>1.3632336E-2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49.963999999999999</v>
      </c>
      <c r="AL105" s="23" t="s">
        <v>239</v>
      </c>
    </row>
    <row r="106" spans="1:38" s="2" customFormat="1" ht="26.25" customHeight="1" thickBot="1" x14ac:dyDescent="0.3">
      <c r="A106" s="29" t="s">
        <v>237</v>
      </c>
      <c r="B106" s="29" t="s">
        <v>250</v>
      </c>
      <c r="C106" s="30" t="s">
        <v>251</v>
      </c>
      <c r="D106" s="33"/>
      <c r="E106" s="16" t="s">
        <v>423</v>
      </c>
      <c r="F106" s="16" t="s">
        <v>423</v>
      </c>
      <c r="G106" s="16" t="s">
        <v>423</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4.4304629620000001E-2</v>
      </c>
      <c r="F107" s="16">
        <v>1.5285418500000001</v>
      </c>
      <c r="G107" s="16" t="s">
        <v>422</v>
      </c>
      <c r="H107" s="16">
        <v>0.93720217939999995</v>
      </c>
      <c r="I107" s="16">
        <v>2.779179E-2</v>
      </c>
      <c r="J107" s="16">
        <v>0.37055719999999998</v>
      </c>
      <c r="K107" s="16">
        <v>1.7601467</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9263.89</v>
      </c>
      <c r="AL107" s="23" t="s">
        <v>239</v>
      </c>
    </row>
    <row r="108" spans="1:38" s="2" customFormat="1" ht="26.25" customHeight="1" thickBot="1" x14ac:dyDescent="0.3">
      <c r="A108" s="29" t="s">
        <v>237</v>
      </c>
      <c r="B108" s="29" t="s">
        <v>253</v>
      </c>
      <c r="C108" s="30" t="s">
        <v>374</v>
      </c>
      <c r="D108" s="33"/>
      <c r="E108" s="16">
        <v>0.54138353809999995</v>
      </c>
      <c r="F108" s="16">
        <v>2.1893396040000002</v>
      </c>
      <c r="G108" s="16" t="s">
        <v>422</v>
      </c>
      <c r="H108" s="16">
        <v>2.7825030549999998</v>
      </c>
      <c r="I108" s="16">
        <v>4.0543325999999998E-2</v>
      </c>
      <c r="J108" s="16">
        <v>0.40543326000000002</v>
      </c>
      <c r="K108" s="16">
        <v>0.81086652000000004</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20271.663</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7.7531850000000001E-3</v>
      </c>
      <c r="F110" s="16">
        <v>0.155582685</v>
      </c>
      <c r="G110" s="16" t="s">
        <v>422</v>
      </c>
      <c r="H110" s="16">
        <v>0.19472671749800002</v>
      </c>
      <c r="I110" s="16">
        <v>5.1228999999999997E-3</v>
      </c>
      <c r="J110" s="16">
        <v>2.8175950000000002E-2</v>
      </c>
      <c r="K110" s="16">
        <v>2.8175950000000002E-2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318.16500000000002</v>
      </c>
      <c r="AL110" s="23" t="s">
        <v>239</v>
      </c>
    </row>
    <row r="111" spans="1:38" s="2" customFormat="1" ht="26.25" customHeight="1" thickBot="1" x14ac:dyDescent="0.3">
      <c r="A111" s="29" t="s">
        <v>237</v>
      </c>
      <c r="B111" s="29" t="s">
        <v>256</v>
      </c>
      <c r="C111" s="30" t="s">
        <v>370</v>
      </c>
      <c r="D111" s="33"/>
      <c r="E111" s="16">
        <v>6.6091000000000001E-5</v>
      </c>
      <c r="F111" s="16">
        <v>8.9771265000000003E-2</v>
      </c>
      <c r="G111" s="16" t="s">
        <v>422</v>
      </c>
      <c r="H111" s="16">
        <v>5.2218685000000001E-2</v>
      </c>
      <c r="I111" s="16">
        <v>1.8251199999999999E-4</v>
      </c>
      <c r="J111" s="16">
        <v>3.6502399999999998E-4</v>
      </c>
      <c r="K111" s="16">
        <v>8.2130400000000002E-4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66.090999999999994</v>
      </c>
      <c r="AL111" s="23" t="s">
        <v>239</v>
      </c>
    </row>
    <row r="112" spans="1:38" s="2" customFormat="1" ht="26.25" customHeight="1" thickBot="1" x14ac:dyDescent="0.3">
      <c r="A112" s="29" t="s">
        <v>257</v>
      </c>
      <c r="B112" s="29" t="s">
        <v>258</v>
      </c>
      <c r="C112" s="30" t="s">
        <v>259</v>
      </c>
      <c r="D112" s="31"/>
      <c r="E112" s="16">
        <v>3.0237927509999998</v>
      </c>
      <c r="F112" s="16" t="s">
        <v>422</v>
      </c>
      <c r="G112" s="16" t="s">
        <v>422</v>
      </c>
      <c r="H112" s="16">
        <v>2.3065389660000002</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75594818.767500117</v>
      </c>
      <c r="AL112" s="23" t="s">
        <v>412</v>
      </c>
    </row>
    <row r="113" spans="1:38" s="2" customFormat="1" ht="26.25" customHeight="1" thickBot="1" x14ac:dyDescent="0.3">
      <c r="A113" s="29" t="s">
        <v>257</v>
      </c>
      <c r="B113" s="36" t="s">
        <v>260</v>
      </c>
      <c r="C113" s="37" t="s">
        <v>261</v>
      </c>
      <c r="D113" s="31"/>
      <c r="E113" s="16">
        <v>2.98152507</v>
      </c>
      <c r="F113" s="16" t="s">
        <v>422</v>
      </c>
      <c r="G113" s="16" t="s">
        <v>422</v>
      </c>
      <c r="H113" s="16">
        <v>8.4588713354599996</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74538126.740752071</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3.5919099999999998E-3</v>
      </c>
      <c r="F115" s="16" t="s">
        <v>422</v>
      </c>
      <c r="G115" s="16" t="s">
        <v>422</v>
      </c>
      <c r="H115" s="16">
        <v>7.1838199999999996E-3</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89797.75</v>
      </c>
      <c r="AL115" s="23" t="s">
        <v>426</v>
      </c>
    </row>
    <row r="116" spans="1:38" s="2" customFormat="1" ht="26.25" customHeight="1" thickBot="1" x14ac:dyDescent="0.3">
      <c r="A116" s="29" t="s">
        <v>257</v>
      </c>
      <c r="B116" s="29" t="s">
        <v>265</v>
      </c>
      <c r="C116" s="30" t="s">
        <v>403</v>
      </c>
      <c r="D116" s="31"/>
      <c r="E116" s="16" t="s">
        <v>423</v>
      </c>
      <c r="F116" s="16" t="s">
        <v>422</v>
      </c>
      <c r="G116" s="16" t="s">
        <v>422</v>
      </c>
      <c r="H116" s="16">
        <v>2.6718268279999999</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27467949.302251849</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2.5148066925E-2</v>
      </c>
      <c r="J119" s="16">
        <v>0.44926398490000002</v>
      </c>
      <c r="K119" s="16">
        <v>0.44926398490000002</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622737.94999999995</v>
      </c>
      <c r="AL119" s="23" t="s">
        <v>427</v>
      </c>
    </row>
    <row r="120" spans="1:38" s="2" customFormat="1" ht="26.25" customHeight="1" thickBot="1" x14ac:dyDescent="0.3">
      <c r="A120" s="29" t="s">
        <v>257</v>
      </c>
      <c r="B120" s="29" t="s">
        <v>271</v>
      </c>
      <c r="C120" s="30" t="s">
        <v>272</v>
      </c>
      <c r="D120" s="31"/>
      <c r="E120" s="16" t="s">
        <v>422</v>
      </c>
      <c r="F120" s="16" t="s">
        <v>422</v>
      </c>
      <c r="G120" s="16" t="s">
        <v>422</v>
      </c>
      <c r="H120" s="16">
        <v>0.89280980710000002</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30.759672999999996</v>
      </c>
      <c r="AL120" s="23" t="s">
        <v>428</v>
      </c>
    </row>
    <row r="121" spans="1:38" s="2" customFormat="1" ht="26.25" customHeight="1" thickBot="1" x14ac:dyDescent="0.3">
      <c r="A121" s="29" t="s">
        <v>257</v>
      </c>
      <c r="B121" s="29" t="s">
        <v>273</v>
      </c>
      <c r="C121" s="30" t="s">
        <v>274</v>
      </c>
      <c r="D121" s="31"/>
      <c r="E121" s="16" t="s">
        <v>420</v>
      </c>
      <c r="F121" s="16">
        <v>0.57569468980000005</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669412.42999999318</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0.44038532598387697</v>
      </c>
      <c r="G125" s="16" t="s">
        <v>420</v>
      </c>
      <c r="H125" s="16" t="s">
        <v>420</v>
      </c>
      <c r="I125" s="16">
        <v>1.4269540461E-5</v>
      </c>
      <c r="J125" s="16">
        <v>9.4697859423000002E-5</v>
      </c>
      <c r="K125" s="16">
        <v>2.0020597677100001E-4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432.41031700000002</v>
      </c>
      <c r="AL125" s="23" t="s">
        <v>417</v>
      </c>
    </row>
    <row r="126" spans="1:38" s="2" customFormat="1" ht="26.25" customHeight="1" thickBot="1" x14ac:dyDescent="0.3">
      <c r="A126" s="29" t="s">
        <v>282</v>
      </c>
      <c r="B126" s="29" t="s">
        <v>285</v>
      </c>
      <c r="C126" s="30" t="s">
        <v>286</v>
      </c>
      <c r="D126" s="31"/>
      <c r="E126" s="16" t="s">
        <v>420</v>
      </c>
      <c r="F126" s="16">
        <v>2.4588025285376899E-2</v>
      </c>
      <c r="G126" s="16" t="s">
        <v>422</v>
      </c>
      <c r="H126" s="16">
        <v>0.17438063577432</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726.58598239300011</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423</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1.99288219878789E-4</v>
      </c>
      <c r="J133" s="16">
        <v>1.99288219878789E-4</v>
      </c>
      <c r="K133" s="16">
        <v>1.99288219878789E-4</v>
      </c>
      <c r="L133" s="16" t="s">
        <v>420</v>
      </c>
      <c r="M133" s="16" t="s">
        <v>420</v>
      </c>
      <c r="N133" s="16" t="s">
        <v>420</v>
      </c>
      <c r="O133" s="16" t="s">
        <v>420</v>
      </c>
      <c r="P133" s="16">
        <v>1.9249528666489999E-3</v>
      </c>
      <c r="Q133" s="16" t="s">
        <v>420</v>
      </c>
      <c r="R133" s="16" t="s">
        <v>420</v>
      </c>
      <c r="S133" s="16" t="s">
        <v>420</v>
      </c>
      <c r="T133" s="16" t="s">
        <v>420</v>
      </c>
      <c r="U133" s="16" t="s">
        <v>420</v>
      </c>
      <c r="V133" s="16" t="s">
        <v>420</v>
      </c>
      <c r="W133" s="16">
        <v>2.6894129999999999E-3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38977</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2.3380850948808402E-2</v>
      </c>
      <c r="F135" s="16">
        <v>9.0435366877466301E-3</v>
      </c>
      <c r="G135" s="16">
        <v>8.0877157370091795E-4</v>
      </c>
      <c r="H135" s="16" t="s">
        <v>420</v>
      </c>
      <c r="I135" s="16">
        <v>3.08068444891532E-2</v>
      </c>
      <c r="J135" s="16">
        <v>3.3159634521737598E-2</v>
      </c>
      <c r="K135" s="16">
        <v>3.4115455472475097E-2</v>
      </c>
      <c r="L135" s="16">
        <v>1.29388746854443E-2</v>
      </c>
      <c r="M135" s="16">
        <v>0.41048833599747497</v>
      </c>
      <c r="N135" s="16">
        <v>3.602709737395E-3</v>
      </c>
      <c r="O135" s="16">
        <v>7.3524688518299998E-4</v>
      </c>
      <c r="P135" s="16" t="s">
        <v>420</v>
      </c>
      <c r="Q135" s="16">
        <v>3.014512229249E-3</v>
      </c>
      <c r="R135" s="16">
        <v>7.3524688518000002E-5</v>
      </c>
      <c r="S135" s="16">
        <v>1.4704937703650001E-3</v>
      </c>
      <c r="T135" s="16" t="s">
        <v>420</v>
      </c>
      <c r="U135" s="16">
        <v>5.14672819628E-4</v>
      </c>
      <c r="V135" s="16">
        <v>0.12888877897251899</v>
      </c>
      <c r="W135" s="16">
        <v>4.7139504094869196</v>
      </c>
      <c r="X135" s="16">
        <v>6.5136459487998401E-3</v>
      </c>
      <c r="Y135" s="16">
        <v>8.5834608929464401E-3</v>
      </c>
      <c r="Z135" s="16">
        <v>3.6032205572041698E-3</v>
      </c>
      <c r="AA135" s="16">
        <v>4.9279415251878402E-3</v>
      </c>
      <c r="AB135" s="16">
        <v>2.3628268924138301E-2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2.8246962004417498E-3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187525789.09999999</v>
      </c>
      <c r="AL136" s="23" t="s">
        <v>430</v>
      </c>
    </row>
    <row r="137" spans="1:38" s="2" customFormat="1" ht="26.25" customHeight="1" thickBot="1" x14ac:dyDescent="0.3">
      <c r="A137" s="29" t="s">
        <v>282</v>
      </c>
      <c r="B137" s="29" t="s">
        <v>309</v>
      </c>
      <c r="C137" s="30" t="s">
        <v>310</v>
      </c>
      <c r="D137" s="31"/>
      <c r="E137" s="16">
        <v>2.0000000000000001E-4</v>
      </c>
      <c r="F137" s="16" t="s">
        <v>420</v>
      </c>
      <c r="G137" s="16" t="s">
        <v>420</v>
      </c>
      <c r="H137" s="16" t="s">
        <v>420</v>
      </c>
      <c r="I137" s="16" t="s">
        <v>422</v>
      </c>
      <c r="J137" s="16" t="s">
        <v>422</v>
      </c>
      <c r="K137" s="16" t="s">
        <v>422</v>
      </c>
      <c r="L137" s="16" t="s">
        <v>422</v>
      </c>
      <c r="M137" s="16">
        <v>5.9999999999999995E-4</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0.471252058696845</v>
      </c>
      <c r="J139" s="16">
        <v>0.47160165869684501</v>
      </c>
      <c r="K139" s="16">
        <v>0.47202485869684502</v>
      </c>
      <c r="L139" s="16">
        <v>8.8739999999999994E-5</v>
      </c>
      <c r="M139" s="16" t="s">
        <v>420</v>
      </c>
      <c r="N139" s="16">
        <v>1.3680997626190001E-3</v>
      </c>
      <c r="O139" s="16">
        <v>2.7542553486789999E-3</v>
      </c>
      <c r="P139" s="16">
        <v>2.7542553486789999E-3</v>
      </c>
      <c r="Q139" s="16">
        <v>4.3902284050680003E-3</v>
      </c>
      <c r="R139" s="16">
        <v>4.1832309347400003E-3</v>
      </c>
      <c r="S139" s="16">
        <v>9.7202358086569997E-3</v>
      </c>
      <c r="T139" s="16" t="s">
        <v>422</v>
      </c>
      <c r="U139" s="16" t="s">
        <v>422</v>
      </c>
      <c r="V139" s="16" t="s">
        <v>422</v>
      </c>
      <c r="W139" s="16">
        <v>4.7438715222799601</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122.67644485539685</v>
      </c>
      <c r="F141" s="55">
        <f t="shared" ref="F141:AD141" si="0">SUM(F14:F140)</f>
        <v>76.707640029775732</v>
      </c>
      <c r="G141" s="55">
        <f t="shared" si="0"/>
        <v>29.96454694072883</v>
      </c>
      <c r="H141" s="55">
        <f t="shared" si="0"/>
        <v>44.787514639465442</v>
      </c>
      <c r="I141" s="55">
        <f t="shared" si="0"/>
        <v>15.588870732606319</v>
      </c>
      <c r="J141" s="55">
        <f t="shared" si="0"/>
        <v>20.43541949021979</v>
      </c>
      <c r="K141" s="55">
        <f t="shared" si="0"/>
        <v>31.858087678993911</v>
      </c>
      <c r="L141" s="55">
        <f t="shared" si="0"/>
        <v>2.9463314700228964</v>
      </c>
      <c r="M141" s="55">
        <f t="shared" si="0"/>
        <v>239.2056251610492</v>
      </c>
      <c r="N141" s="55">
        <f t="shared" si="0"/>
        <v>20.416566674170252</v>
      </c>
      <c r="O141" s="55">
        <f t="shared" si="0"/>
        <v>0.91638776802207478</v>
      </c>
      <c r="P141" s="55">
        <f t="shared" si="0"/>
        <v>0.79094892726380173</v>
      </c>
      <c r="Q141" s="55">
        <f t="shared" si="0"/>
        <v>0.77539993999373003</v>
      </c>
      <c r="R141" s="55">
        <f>SUM(R14:R140)</f>
        <v>2.7859641496959737</v>
      </c>
      <c r="S141" s="55">
        <f t="shared" si="0"/>
        <v>25.521096617628437</v>
      </c>
      <c r="T141" s="55">
        <f t="shared" si="0"/>
        <v>3.3363380140878678</v>
      </c>
      <c r="U141" s="55">
        <f t="shared" si="0"/>
        <v>1.8413350404334401</v>
      </c>
      <c r="V141" s="55">
        <f t="shared" si="0"/>
        <v>47.592142642268286</v>
      </c>
      <c r="W141" s="55">
        <f t="shared" si="0"/>
        <v>25.390933363912701</v>
      </c>
      <c r="X141" s="55">
        <f t="shared" si="0"/>
        <v>2.0180950357687069</v>
      </c>
      <c r="Y141" s="55">
        <f t="shared" si="0"/>
        <v>2.0075824211622471</v>
      </c>
      <c r="Z141" s="55">
        <f t="shared" si="0"/>
        <v>0.88174632001392383</v>
      </c>
      <c r="AA141" s="55">
        <f t="shared" si="0"/>
        <v>1.1797887569504097</v>
      </c>
      <c r="AB141" s="55">
        <f t="shared" si="0"/>
        <v>6.0872125343743146</v>
      </c>
      <c r="AC141" s="55">
        <f t="shared" si="0"/>
        <v>2.326835235318657</v>
      </c>
      <c r="AD141" s="55">
        <f t="shared" si="0"/>
        <v>0.3547652279066143</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23.625260127464802</v>
      </c>
      <c r="F143" s="16">
        <v>1.8103449456062304</v>
      </c>
      <c r="G143" s="16">
        <v>3.1617844909756235E-2</v>
      </c>
      <c r="H143" s="16">
        <v>0.40236565639882804</v>
      </c>
      <c r="I143" s="16">
        <v>0.92686765350905265</v>
      </c>
      <c r="J143" s="16">
        <v>0.92686765350905265</v>
      </c>
      <c r="K143" s="16">
        <v>0.92686765350905265</v>
      </c>
      <c r="L143" s="16">
        <v>0.74803999494350193</v>
      </c>
      <c r="M143" s="16">
        <v>18.523575298110117</v>
      </c>
      <c r="N143" s="16">
        <v>1.6572433166502725E-3</v>
      </c>
      <c r="O143" s="16">
        <v>1.8537488064123491E-4</v>
      </c>
      <c r="P143" s="16">
        <v>1.3508940792906047E-2</v>
      </c>
      <c r="Q143" s="16">
        <v>3.2162338884195082E-4</v>
      </c>
      <c r="R143" s="16">
        <v>1.7905724542986234E-2</v>
      </c>
      <c r="S143" s="16">
        <v>1.214261023648585E-2</v>
      </c>
      <c r="T143" s="16">
        <v>1.478395109172719E-3</v>
      </c>
      <c r="U143" s="16">
        <v>2.7249701640143204E-4</v>
      </c>
      <c r="V143" s="16">
        <v>4.757567177904222E-2</v>
      </c>
      <c r="W143" s="16">
        <v>1.3151378</v>
      </c>
      <c r="X143" s="16">
        <v>6.2308202083200002E-2</v>
      </c>
      <c r="Y143" s="16">
        <v>6.9892129134400002E-2</v>
      </c>
      <c r="Z143" s="16">
        <v>5.45736539277E-2</v>
      </c>
      <c r="AA143" s="16">
        <v>5.8945143971400001E-2</v>
      </c>
      <c r="AB143" s="16">
        <v>0.24571912911669999</v>
      </c>
      <c r="AC143" s="16">
        <v>1.3151369E-3</v>
      </c>
      <c r="AD143" s="16">
        <v>2.6316449999999998E-4</v>
      </c>
      <c r="AE143" s="68"/>
      <c r="AF143" s="16">
        <v>100519.8592236573</v>
      </c>
      <c r="AG143" s="16" t="s">
        <v>422</v>
      </c>
      <c r="AH143" s="16">
        <v>12.318758727200001</v>
      </c>
      <c r="AI143" s="16">
        <v>4540.1566880536002</v>
      </c>
      <c r="AJ143" s="16">
        <v>0.78810028499999996</v>
      </c>
      <c r="AK143" s="16" t="s">
        <v>422</v>
      </c>
      <c r="AL143" s="71" t="s">
        <v>45</v>
      </c>
    </row>
    <row r="144" spans="1:38" s="1" customFormat="1" ht="26.25" customHeight="1" thickBot="1" x14ac:dyDescent="0.3">
      <c r="A144" s="106"/>
      <c r="B144" s="71" t="s">
        <v>342</v>
      </c>
      <c r="C144" s="105" t="s">
        <v>349</v>
      </c>
      <c r="D144" s="103" t="s">
        <v>275</v>
      </c>
      <c r="E144" s="16">
        <v>7.229983094418559</v>
      </c>
      <c r="F144" s="16">
        <v>0.38064398198370764</v>
      </c>
      <c r="G144" s="16">
        <v>7.4923032988929127E-3</v>
      </c>
      <c r="H144" s="16">
        <v>1.3606956472810058E-2</v>
      </c>
      <c r="I144" s="16">
        <v>0.36374203902493202</v>
      </c>
      <c r="J144" s="16">
        <v>0.36374203902493202</v>
      </c>
      <c r="K144" s="16">
        <v>0.36374203902493202</v>
      </c>
      <c r="L144" s="16">
        <v>0.29985059360662591</v>
      </c>
      <c r="M144" s="16">
        <v>3.2270777559563588</v>
      </c>
      <c r="N144" s="16">
        <v>2.4873473946217538E-4</v>
      </c>
      <c r="O144" s="16">
        <v>2.5317701344940333E-5</v>
      </c>
      <c r="P144" s="16">
        <v>2.5448552804628018E-3</v>
      </c>
      <c r="Q144" s="16">
        <v>4.9524834193073683E-5</v>
      </c>
      <c r="R144" s="16">
        <v>3.9963817550243219E-3</v>
      </c>
      <c r="S144" s="16">
        <v>2.6829839184075205E-3</v>
      </c>
      <c r="T144" s="16">
        <v>1.1792933283186599E-4</v>
      </c>
      <c r="U144" s="16">
        <v>4.8414265696266706E-5</v>
      </c>
      <c r="V144" s="16">
        <v>8.6812507704237922E-3</v>
      </c>
      <c r="W144" s="16">
        <v>0.281584</v>
      </c>
      <c r="X144" s="16">
        <v>1.0833299136000001E-2</v>
      </c>
      <c r="Y144" s="16">
        <v>1.2144224923700001E-2</v>
      </c>
      <c r="Z144" s="16">
        <v>9.5217893096000011E-3</v>
      </c>
      <c r="AA144" s="16">
        <v>1.01041341386E-2</v>
      </c>
      <c r="AB144" s="16">
        <v>4.2603447507900002E-2</v>
      </c>
      <c r="AC144" s="16">
        <v>2.8158339999999999E-4</v>
      </c>
      <c r="AD144" s="16">
        <v>5.6576400000000003E-5</v>
      </c>
      <c r="AE144" s="68"/>
      <c r="AF144" s="16">
        <v>21074.527844571101</v>
      </c>
      <c r="AG144" s="16" t="s">
        <v>422</v>
      </c>
      <c r="AH144" s="16" t="s">
        <v>420</v>
      </c>
      <c r="AI144" s="16">
        <v>954.45333088710004</v>
      </c>
      <c r="AJ144" s="16" t="s">
        <v>422</v>
      </c>
      <c r="AK144" s="16" t="s">
        <v>422</v>
      </c>
      <c r="AL144" s="71" t="s">
        <v>45</v>
      </c>
    </row>
    <row r="145" spans="1:38" s="1" customFormat="1" ht="26.25" customHeight="1" thickBot="1" x14ac:dyDescent="0.3">
      <c r="A145" s="106"/>
      <c r="B145" s="71" t="s">
        <v>343</v>
      </c>
      <c r="C145" s="105" t="s">
        <v>350</v>
      </c>
      <c r="D145" s="103" t="s">
        <v>275</v>
      </c>
      <c r="E145" s="16">
        <v>23.999041616275747</v>
      </c>
      <c r="F145" s="16">
        <v>0.59144294559261945</v>
      </c>
      <c r="G145" s="16">
        <v>2.001354749142242E-2</v>
      </c>
      <c r="H145" s="16">
        <v>4.100525222633096E-2</v>
      </c>
      <c r="I145" s="16">
        <v>0.41428040909932251</v>
      </c>
      <c r="J145" s="16">
        <v>0.41428040909932251</v>
      </c>
      <c r="K145" s="16">
        <v>0.41428040909932251</v>
      </c>
      <c r="L145" s="16">
        <v>0.29054365066812199</v>
      </c>
      <c r="M145" s="16">
        <v>7.7423571686450252</v>
      </c>
      <c r="N145" s="16">
        <v>6.2390123400536343E-4</v>
      </c>
      <c r="O145" s="16">
        <v>6.2391221500217141E-5</v>
      </c>
      <c r="P145" s="16">
        <v>6.613126322872768E-3</v>
      </c>
      <c r="Q145" s="16">
        <v>1.247796977512323E-4</v>
      </c>
      <c r="R145" s="16">
        <v>1.0605747221007975E-2</v>
      </c>
      <c r="S145" s="16">
        <v>7.1120968704207928E-3</v>
      </c>
      <c r="T145" s="16">
        <v>2.4960606473889787E-4</v>
      </c>
      <c r="U145" s="16">
        <v>1.2477695250203037E-4</v>
      </c>
      <c r="V145" s="16">
        <v>2.2459769092889395E-2</v>
      </c>
      <c r="W145" s="16">
        <v>0.25840849999999999</v>
      </c>
      <c r="X145" s="16">
        <v>5.1418242890999997E-3</v>
      </c>
      <c r="Y145" s="16">
        <v>3.1136602639600001E-2</v>
      </c>
      <c r="Z145" s="16">
        <v>3.4793011022300001E-2</v>
      </c>
      <c r="AA145" s="16">
        <v>7.9983933383000003E-3</v>
      </c>
      <c r="AB145" s="16">
        <v>7.9069831289300008E-2</v>
      </c>
      <c r="AC145" s="16">
        <v>1.6803630000000001E-4</v>
      </c>
      <c r="AD145" s="16">
        <v>3.4153199999999997E-5</v>
      </c>
      <c r="AE145" s="68"/>
      <c r="AF145" s="16">
        <v>55554.097264903998</v>
      </c>
      <c r="AG145" s="16" t="s">
        <v>422</v>
      </c>
      <c r="AH145" s="16">
        <v>0</v>
      </c>
      <c r="AI145" s="16">
        <v>2515.4330485681999</v>
      </c>
      <c r="AJ145" s="16">
        <v>5.0617364409999999</v>
      </c>
      <c r="AK145" s="16" t="s">
        <v>422</v>
      </c>
      <c r="AL145" s="71" t="s">
        <v>45</v>
      </c>
    </row>
    <row r="146" spans="1:38" s="1" customFormat="1" ht="26.25" customHeight="1" thickBot="1" x14ac:dyDescent="0.3">
      <c r="A146" s="106"/>
      <c r="B146" s="71" t="s">
        <v>344</v>
      </c>
      <c r="C146" s="105" t="s">
        <v>351</v>
      </c>
      <c r="D146" s="103" t="s">
        <v>275</v>
      </c>
      <c r="E146" s="16">
        <v>0.17701713711889958</v>
      </c>
      <c r="F146" s="16">
        <v>1.0246208298081252</v>
      </c>
      <c r="G146" s="16">
        <v>1.9568217137379105E-4</v>
      </c>
      <c r="H146" s="16">
        <v>1.5174092422786214E-3</v>
      </c>
      <c r="I146" s="16">
        <v>1.700149130612566E-2</v>
      </c>
      <c r="J146" s="16">
        <v>1.700149130612566E-2</v>
      </c>
      <c r="K146" s="16">
        <v>1.700149130612566E-2</v>
      </c>
      <c r="L146" s="16">
        <v>3.1254470748485175E-3</v>
      </c>
      <c r="M146" s="16">
        <v>5.3506271278705393</v>
      </c>
      <c r="N146" s="16">
        <v>4.7354045901277843E-5</v>
      </c>
      <c r="O146" s="16">
        <v>7.5017946955232998E-4</v>
      </c>
      <c r="P146" s="16">
        <v>2.2799640448681354E-4</v>
      </c>
      <c r="Q146" s="16">
        <v>7.8619449823039162E-6</v>
      </c>
      <c r="R146" s="16">
        <v>3.3016826252492697E-3</v>
      </c>
      <c r="S146" s="16">
        <v>0.12721483674364342</v>
      </c>
      <c r="T146" s="16">
        <v>5.269941212781004E-3</v>
      </c>
      <c r="U146" s="16">
        <v>7.4691219686418334E-4</v>
      </c>
      <c r="V146" s="16">
        <v>7.4411122158236934E-2</v>
      </c>
      <c r="W146" s="16">
        <v>1.23908E-2</v>
      </c>
      <c r="X146" s="16">
        <v>2.3139011479999998E-4</v>
      </c>
      <c r="Y146" s="16">
        <v>2.9557504379999999E-4</v>
      </c>
      <c r="Z146" s="16">
        <v>1.786706306E-4</v>
      </c>
      <c r="AA146" s="16">
        <v>3.2815734419999997E-4</v>
      </c>
      <c r="AB146" s="16">
        <v>1.0337931333999999E-3</v>
      </c>
      <c r="AC146" s="16">
        <v>1.23909E-5</v>
      </c>
      <c r="AD146" s="16">
        <v>5.0918000000000001E-6</v>
      </c>
      <c r="AE146" s="68"/>
      <c r="AF146" s="16">
        <v>1204.1692859907</v>
      </c>
      <c r="AG146" s="16" t="s">
        <v>422</v>
      </c>
      <c r="AH146" s="16" t="s">
        <v>420</v>
      </c>
      <c r="AI146" s="16">
        <v>53.736608353699999</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1.4540620484294648</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67.465026028715826</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0.61050273231836161</v>
      </c>
      <c r="J148" s="16">
        <v>1.0978709171044361</v>
      </c>
      <c r="K148" s="16">
        <v>1.4917070146064773</v>
      </c>
      <c r="L148" s="16">
        <v>6.698826951186157E-2</v>
      </c>
      <c r="M148" s="16" t="s">
        <v>422</v>
      </c>
      <c r="N148" s="16">
        <v>1.3349059414843265</v>
      </c>
      <c r="O148" s="16">
        <v>6.5542334410405457E-3</v>
      </c>
      <c r="P148" s="16">
        <v>0</v>
      </c>
      <c r="Q148" s="16">
        <v>1.5581280844136786E-2</v>
      </c>
      <c r="R148" s="16">
        <v>0.49069019295927341</v>
      </c>
      <c r="S148" s="16">
        <v>10.710743779333534</v>
      </c>
      <c r="T148" s="16">
        <v>8.010572971924286E-2</v>
      </c>
      <c r="U148" s="16">
        <v>1.2210054646367225E-2</v>
      </c>
      <c r="V148" s="16">
        <v>4.7970428083336349</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56517.617726211</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0.32082957148648444</v>
      </c>
      <c r="J149" s="16">
        <v>0.59412883608608325</v>
      </c>
      <c r="K149" s="16">
        <v>1.1882576721721665</v>
      </c>
      <c r="L149" s="16">
        <v>1.259553132502495E-2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56517.617726211</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122.67644485539685</v>
      </c>
      <c r="F152" s="55">
        <f t="shared" ref="F152:AD152" si="1">F141 + F151 + IF(AND(OR($B$4="AT",$B$4="BE",$B$4="CH",$B$4="GB",$B$4="IE",$B$4="LT",$B$4="LU",$B$4="NL"),SUM(F143:F149)&gt;0),SUM(F143:F149)-SUM(F27:F33),0)</f>
        <v>76.707640029775732</v>
      </c>
      <c r="G152" s="55">
        <f t="shared" si="1"/>
        <v>29.96454694072883</v>
      </c>
      <c r="H152" s="55">
        <f t="shared" si="1"/>
        <v>44.787514639465442</v>
      </c>
      <c r="I152" s="55">
        <f t="shared" si="1"/>
        <v>15.588870732606319</v>
      </c>
      <c r="J152" s="55">
        <f t="shared" si="1"/>
        <v>20.43541949021979</v>
      </c>
      <c r="K152" s="55">
        <f t="shared" si="1"/>
        <v>31.858087678993911</v>
      </c>
      <c r="L152" s="55">
        <f t="shared" si="1"/>
        <v>2.9463314700228964</v>
      </c>
      <c r="M152" s="55">
        <f t="shared" si="1"/>
        <v>239.2056251610492</v>
      </c>
      <c r="N152" s="55">
        <f t="shared" si="1"/>
        <v>20.416566674170252</v>
      </c>
      <c r="O152" s="55">
        <f t="shared" si="1"/>
        <v>0.91638776802207478</v>
      </c>
      <c r="P152" s="55">
        <f t="shared" si="1"/>
        <v>0.79094892726380173</v>
      </c>
      <c r="Q152" s="55">
        <f t="shared" si="1"/>
        <v>0.77539993999373003</v>
      </c>
      <c r="R152" s="55">
        <f t="shared" si="1"/>
        <v>2.7859641496959737</v>
      </c>
      <c r="S152" s="55">
        <f t="shared" si="1"/>
        <v>25.521096617628437</v>
      </c>
      <c r="T152" s="55">
        <f t="shared" si="1"/>
        <v>3.3363380140878678</v>
      </c>
      <c r="U152" s="55">
        <f t="shared" si="1"/>
        <v>1.8413350404334401</v>
      </c>
      <c r="V152" s="55">
        <f t="shared" si="1"/>
        <v>47.592142642268286</v>
      </c>
      <c r="W152" s="55">
        <f t="shared" si="1"/>
        <v>25.390933363912701</v>
      </c>
      <c r="X152" s="55">
        <f t="shared" si="1"/>
        <v>2.0180950357687069</v>
      </c>
      <c r="Y152" s="55">
        <f t="shared" si="1"/>
        <v>2.0075824211622471</v>
      </c>
      <c r="Z152" s="55">
        <f t="shared" si="1"/>
        <v>0.88174632001392383</v>
      </c>
      <c r="AA152" s="55">
        <f t="shared" si="1"/>
        <v>1.1797887569504097</v>
      </c>
      <c r="AB152" s="55">
        <f t="shared" si="1"/>
        <v>6.0872125343743146</v>
      </c>
      <c r="AC152" s="55">
        <f t="shared" si="1"/>
        <v>2.326835235318657</v>
      </c>
      <c r="AD152" s="55">
        <f t="shared" si="1"/>
        <v>0.3547652279066143</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122.67644485539685</v>
      </c>
      <c r="F154" s="55">
        <f>F141 + F153 - IF(OR($B$6=2005,$B$6&gt;=2020),SUM(F99:F122),0) + IF(AND(OR($B$4="AT",$B$4="BE",$B$4="CH",$B$4="GB",$B$4="IE",$B$4="LT",$B$4="LU",$B$4="NL"),SUM(F143:F149)&gt;0),SUM(F143:F149)-SUM(F27:F33),0)</f>
        <v>76.707640029775732</v>
      </c>
      <c r="G154" s="55">
        <f>G141 + G153 + IF(AND(OR($B$4="AT",$B$4="BE",$B$4="CH",$B$4="GB",$B$4="IE",$B$4="LT",$B$4="LU",$B$4="NL"),SUM(G143:G149)&gt;0),SUM(G143:G149)-SUM(G27:G33),0)</f>
        <v>29.96454694072883</v>
      </c>
      <c r="H154" s="55">
        <f t="shared" ref="H154:AD154" si="2">H141 + H153 + IF(AND(OR($B$4="AT",$B$4="BE",$B$4="CH",$B$4="GB",$B$4="IE",$B$4="LT",$B$4="LU",$B$4="NL"),SUM(H143:H149)&gt;0),SUM(H143:H149)-SUM(H27:H33),0)</f>
        <v>44.787514639465442</v>
      </c>
      <c r="I154" s="55">
        <f t="shared" si="2"/>
        <v>15.588870732606319</v>
      </c>
      <c r="J154" s="55">
        <f t="shared" si="2"/>
        <v>20.43541949021979</v>
      </c>
      <c r="K154" s="55">
        <f t="shared" si="2"/>
        <v>31.858087678993911</v>
      </c>
      <c r="L154" s="55">
        <f t="shared" si="2"/>
        <v>2.9463314700228964</v>
      </c>
      <c r="M154" s="55">
        <f t="shared" si="2"/>
        <v>239.2056251610492</v>
      </c>
      <c r="N154" s="55">
        <f t="shared" si="2"/>
        <v>20.416566674170252</v>
      </c>
      <c r="O154" s="55">
        <f t="shared" si="2"/>
        <v>0.91638776802207478</v>
      </c>
      <c r="P154" s="55">
        <f t="shared" si="2"/>
        <v>0.79094892726380173</v>
      </c>
      <c r="Q154" s="55">
        <f t="shared" si="2"/>
        <v>0.77539993999373003</v>
      </c>
      <c r="R154" s="55">
        <f t="shared" si="2"/>
        <v>2.7859641496959737</v>
      </c>
      <c r="S154" s="55">
        <f t="shared" si="2"/>
        <v>25.521096617628437</v>
      </c>
      <c r="T154" s="55">
        <f t="shared" si="2"/>
        <v>3.3363380140878678</v>
      </c>
      <c r="U154" s="55">
        <f t="shared" si="2"/>
        <v>1.8413350404334401</v>
      </c>
      <c r="V154" s="55">
        <f t="shared" si="2"/>
        <v>47.592142642268286</v>
      </c>
      <c r="W154" s="55">
        <f t="shared" si="2"/>
        <v>25.390933363912701</v>
      </c>
      <c r="X154" s="55">
        <f t="shared" si="2"/>
        <v>2.0180950357687069</v>
      </c>
      <c r="Y154" s="55">
        <f t="shared" si="2"/>
        <v>2.0075824211622471</v>
      </c>
      <c r="Z154" s="55">
        <f t="shared" si="2"/>
        <v>0.88174632001392383</v>
      </c>
      <c r="AA154" s="55">
        <f t="shared" si="2"/>
        <v>1.1797887569504097</v>
      </c>
      <c r="AB154" s="55">
        <f t="shared" si="2"/>
        <v>6.0872125343743146</v>
      </c>
      <c r="AC154" s="55">
        <f t="shared" si="2"/>
        <v>2.326835235318657</v>
      </c>
      <c r="AD154" s="55">
        <f t="shared" si="2"/>
        <v>0.3547652279066143</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11.170240718313901</v>
      </c>
      <c r="F157" s="55">
        <v>0.18449924858355199</v>
      </c>
      <c r="G157" s="55">
        <v>0.64445483411127202</v>
      </c>
      <c r="H157" s="55" t="s">
        <v>420</v>
      </c>
      <c r="I157" s="55">
        <v>0.10445391310158</v>
      </c>
      <c r="J157" s="55">
        <v>0.10445391310158</v>
      </c>
      <c r="K157" s="55">
        <v>0.10445391310158</v>
      </c>
      <c r="L157" s="55">
        <v>7.8340434826184996E-2</v>
      </c>
      <c r="M157" s="55">
        <v>1.5310480225113401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1.8233886147046099E-2</v>
      </c>
      <c r="F158" s="55">
        <v>5.00453979766626E-3</v>
      </c>
      <c r="G158" s="55">
        <v>1.3952058992435399E-3</v>
      </c>
      <c r="H158" s="55" t="s">
        <v>420</v>
      </c>
      <c r="I158" s="55">
        <v>1.5909643098948001E-4</v>
      </c>
      <c r="J158" s="55">
        <v>1.5909643098948001E-4</v>
      </c>
      <c r="K158" s="55">
        <v>1.5909643098948001E-4</v>
      </c>
      <c r="L158" s="55">
        <v>1.1932232324211001E-4</v>
      </c>
      <c r="M158" s="55">
        <v>0.26893235895080603</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16.917570115955883</v>
      </c>
      <c r="F159" s="55">
        <v>0.64597023716675084</v>
      </c>
      <c r="G159" s="55">
        <v>1.7547099531220973</v>
      </c>
      <c r="H159" s="55">
        <v>2.5907089655709324E-3</v>
      </c>
      <c r="I159" s="55">
        <v>0.53425736310294281</v>
      </c>
      <c r="J159" s="55">
        <v>0.56393832771977281</v>
      </c>
      <c r="K159" s="55">
        <v>0.59361929233660315</v>
      </c>
      <c r="L159" s="55">
        <v>0.10708012262355926</v>
      </c>
      <c r="M159" s="55">
        <v>3.9831659191706108</v>
      </c>
      <c r="N159" s="55">
        <v>3.9732832689877352E-2</v>
      </c>
      <c r="O159" s="55">
        <v>5.1928584498134901E-3</v>
      </c>
      <c r="P159" s="55">
        <v>1.0109814898332561E-2</v>
      </c>
      <c r="Q159" s="55">
        <v>6.8649423577970228E-2</v>
      </c>
      <c r="R159" s="55" t="s">
        <v>420</v>
      </c>
      <c r="S159" s="55">
        <v>6.8649423577970242E-2</v>
      </c>
      <c r="T159" s="55">
        <v>3.6694644728287003</v>
      </c>
      <c r="U159" s="55">
        <v>7.9465665379755232E-2</v>
      </c>
      <c r="V159" s="55">
        <v>0.18646841164113021</v>
      </c>
      <c r="W159" s="55" t="s">
        <v>420</v>
      </c>
      <c r="X159" s="55">
        <v>7.3420919056884897E-3</v>
      </c>
      <c r="Y159" s="55">
        <v>7.0239596048120604E-3</v>
      </c>
      <c r="Z159" s="55">
        <v>2.8667810370014003E-3</v>
      </c>
      <c r="AA159" s="55" t="s">
        <v>420</v>
      </c>
      <c r="AB159" s="55">
        <v>1.7232832547501478E-2</v>
      </c>
      <c r="AC159" s="55" t="s">
        <v>422</v>
      </c>
      <c r="AD159" s="55" t="s">
        <v>422</v>
      </c>
      <c r="AE159" s="77"/>
      <c r="AF159" s="55">
        <v>261369.209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14.401638806570386</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205.8137915510917</v>
      </c>
      <c r="F173" s="14">
        <f t="shared" ref="F173:AD173" si="3">SUM(F14:F140)+SUM(F143:F149)+SUM(F157:F164)</f>
        <v>97.20586761331424</v>
      </c>
      <c r="G173" s="14">
        <f t="shared" si="3"/>
        <v>32.424426311732887</v>
      </c>
      <c r="H173" s="14">
        <f t="shared" si="3"/>
        <v>45.248600622771264</v>
      </c>
      <c r="I173" s="14">
        <f t="shared" si="3"/>
        <v>18.880965001986109</v>
      </c>
      <c r="J173" s="14">
        <f t="shared" si="3"/>
        <v>24.517862173602087</v>
      </c>
      <c r="K173" s="14">
        <f t="shared" si="3"/>
        <v>36.958176260581162</v>
      </c>
      <c r="L173" s="14">
        <f t="shared" si="3"/>
        <v>4.5530148369258674</v>
      </c>
      <c r="M173" s="14">
        <f t="shared" si="3"/>
        <v>279.83240881226402</v>
      </c>
      <c r="N173" s="14">
        <f t="shared" si="3"/>
        <v>21.793782681680476</v>
      </c>
      <c r="O173" s="14">
        <f t="shared" si="3"/>
        <v>0.92915812318596758</v>
      </c>
      <c r="P173" s="14">
        <f t="shared" si="3"/>
        <v>0.82395366096286271</v>
      </c>
      <c r="Q173" s="14">
        <f t="shared" si="3"/>
        <v>0.86013443428160563</v>
      </c>
      <c r="R173" s="14">
        <f t="shared" si="3"/>
        <v>3.3124638787995151</v>
      </c>
      <c r="S173" s="14">
        <f t="shared" si="3"/>
        <v>36.449642348308906</v>
      </c>
      <c r="T173" s="14">
        <f t="shared" si="3"/>
        <v>7.0930240883553353</v>
      </c>
      <c r="U173" s="14">
        <f t="shared" si="3"/>
        <v>1.9342033608910265</v>
      </c>
      <c r="V173" s="14">
        <f t="shared" si="3"/>
        <v>52.728781676043646</v>
      </c>
      <c r="W173" s="14">
        <f t="shared" si="3"/>
        <v>27.258454463912702</v>
      </c>
      <c r="X173" s="14">
        <f t="shared" si="3"/>
        <v>2.1039518432974953</v>
      </c>
      <c r="Y173" s="14">
        <f t="shared" si="3"/>
        <v>2.1280749125085592</v>
      </c>
      <c r="Z173" s="14">
        <f t="shared" si="3"/>
        <v>0.98368022594112525</v>
      </c>
      <c r="AA173" s="14">
        <f t="shared" si="3"/>
        <v>1.2571645857429097</v>
      </c>
      <c r="AB173" s="14">
        <f t="shared" si="3"/>
        <v>6.4728715679691158</v>
      </c>
      <c r="AC173" s="14">
        <f t="shared" si="3"/>
        <v>2.3286123828186569</v>
      </c>
      <c r="AD173" s="14">
        <f t="shared" si="3"/>
        <v>0.3551242138066143</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Blad25"/>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7"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2014</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2014</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6.5757247906860012</v>
      </c>
      <c r="F14" s="16">
        <v>0.26075022228553724</v>
      </c>
      <c r="G14" s="16">
        <v>1.1351153360000001</v>
      </c>
      <c r="H14" s="16">
        <v>2.8009940000000004E-2</v>
      </c>
      <c r="I14" s="16">
        <v>7.2875772044813075E-2</v>
      </c>
      <c r="J14" s="16">
        <v>8.3003245733216297E-2</v>
      </c>
      <c r="K14" s="16">
        <v>9.0451925671809666E-2</v>
      </c>
      <c r="L14" s="16">
        <v>4.9034835657144676E-3</v>
      </c>
      <c r="M14" s="16">
        <v>1.6057372631259996</v>
      </c>
      <c r="N14" s="16">
        <v>0.16261304330720899</v>
      </c>
      <c r="O14" s="16">
        <v>3.0836301558338001E-2</v>
      </c>
      <c r="P14" s="16">
        <v>0.23278510808435407</v>
      </c>
      <c r="Q14" s="16">
        <v>7.1171846681014991E-2</v>
      </c>
      <c r="R14" s="16">
        <v>0.131618594978232</v>
      </c>
      <c r="S14" s="16">
        <v>0.17263731330941601</v>
      </c>
      <c r="T14" s="16">
        <v>9.4900389156798992E-2</v>
      </c>
      <c r="U14" s="16">
        <v>3.9062676676702997E-2</v>
      </c>
      <c r="V14" s="16">
        <v>0.21160205503075502</v>
      </c>
      <c r="W14" s="16">
        <v>1.3581442272500002</v>
      </c>
      <c r="X14" s="16">
        <v>1.27308585622E-3</v>
      </c>
      <c r="Y14" s="16">
        <v>1.8643921900000001E-5</v>
      </c>
      <c r="Z14" s="16">
        <v>1.8121629400000002E-5</v>
      </c>
      <c r="AA14" s="16">
        <v>4.0128784780000004E-5</v>
      </c>
      <c r="AB14" s="16">
        <v>1.3499801915999999E-3</v>
      </c>
      <c r="AC14" s="16">
        <v>2.0508415217797347</v>
      </c>
      <c r="AD14" s="16">
        <v>1E-3</v>
      </c>
      <c r="AE14" s="68"/>
      <c r="AF14" s="16">
        <v>588.66717175734095</v>
      </c>
      <c r="AG14" s="16">
        <v>38212.676100999997</v>
      </c>
      <c r="AH14" s="16">
        <v>79717.462621526895</v>
      </c>
      <c r="AI14" s="16">
        <v>23780.9230672128</v>
      </c>
      <c r="AJ14" s="16">
        <v>10869.802037211701</v>
      </c>
      <c r="AK14" s="16" t="s">
        <v>422</v>
      </c>
      <c r="AL14" s="23" t="s">
        <v>45</v>
      </c>
    </row>
    <row r="15" spans="1:38" s="1" customFormat="1" ht="26.25" customHeight="1" thickBot="1" x14ac:dyDescent="0.3">
      <c r="A15" s="29" t="s">
        <v>49</v>
      </c>
      <c r="B15" s="29" t="s">
        <v>50</v>
      </c>
      <c r="C15" s="30" t="s">
        <v>51</v>
      </c>
      <c r="D15" s="31"/>
      <c r="E15" s="16">
        <v>3.3354790000000003</v>
      </c>
      <c r="F15" s="16">
        <v>0.37303061495410811</v>
      </c>
      <c r="G15" s="16">
        <v>7.0372170000000009</v>
      </c>
      <c r="H15" s="16">
        <v>1.64E-3</v>
      </c>
      <c r="I15" s="16">
        <v>1.4814400522138081E-2</v>
      </c>
      <c r="J15" s="16">
        <v>1.510640052213808E-2</v>
      </c>
      <c r="K15" s="16">
        <v>1.5690400522138083E-2</v>
      </c>
      <c r="L15" s="16">
        <v>1.109728036549666E-3</v>
      </c>
      <c r="M15" s="16">
        <v>1.642231</v>
      </c>
      <c r="N15" s="16">
        <v>3.1880865858100002E-2</v>
      </c>
      <c r="O15" s="16">
        <v>1.2442054552962999E-2</v>
      </c>
      <c r="P15" s="16">
        <v>1.5976521052150001E-3</v>
      </c>
      <c r="Q15" s="16">
        <v>7.3277439690750002E-3</v>
      </c>
      <c r="R15" s="16">
        <v>5.1744069399766002E-2</v>
      </c>
      <c r="S15" s="16">
        <v>4.1889214650005002E-2</v>
      </c>
      <c r="T15" s="16">
        <v>9.06067470648E-2</v>
      </c>
      <c r="U15" s="16">
        <v>7.074819164131E-3</v>
      </c>
      <c r="V15" s="16">
        <v>0.44800344190988001</v>
      </c>
      <c r="W15" s="16">
        <v>2.1057762800000001E-2</v>
      </c>
      <c r="X15" s="16" t="s">
        <v>420</v>
      </c>
      <c r="Y15" s="16" t="s">
        <v>420</v>
      </c>
      <c r="Z15" s="16" t="s">
        <v>420</v>
      </c>
      <c r="AA15" s="16" t="s">
        <v>420</v>
      </c>
      <c r="AB15" s="16" t="s">
        <v>420</v>
      </c>
      <c r="AC15" s="16" t="s">
        <v>422</v>
      </c>
      <c r="AD15" s="16" t="s">
        <v>422</v>
      </c>
      <c r="AE15" s="68"/>
      <c r="AF15" s="16">
        <v>54764.6408487316</v>
      </c>
      <c r="AG15" s="16" t="s">
        <v>422</v>
      </c>
      <c r="AH15" s="16">
        <v>18190.201899612999</v>
      </c>
      <c r="AI15" s="16" t="s">
        <v>422</v>
      </c>
      <c r="AJ15" s="16" t="s">
        <v>422</v>
      </c>
      <c r="AK15" s="16" t="s">
        <v>422</v>
      </c>
      <c r="AL15" s="23" t="s">
        <v>45</v>
      </c>
    </row>
    <row r="16" spans="1:38" s="1" customFormat="1" ht="26.25" customHeight="1" thickBot="1" x14ac:dyDescent="0.3">
      <c r="A16" s="29" t="s">
        <v>49</v>
      </c>
      <c r="B16" s="29" t="s">
        <v>52</v>
      </c>
      <c r="C16" s="30" t="s">
        <v>53</v>
      </c>
      <c r="D16" s="31"/>
      <c r="E16" s="16">
        <v>1.5927107980000001</v>
      </c>
      <c r="F16" s="16" t="s">
        <v>423</v>
      </c>
      <c r="G16" s="16">
        <v>7.2278005000000006E-2</v>
      </c>
      <c r="H16" s="16" t="s">
        <v>422</v>
      </c>
      <c r="I16" s="16" t="s">
        <v>423</v>
      </c>
      <c r="J16" s="16" t="s">
        <v>423</v>
      </c>
      <c r="K16" s="16" t="s">
        <v>423</v>
      </c>
      <c r="L16" s="16" t="s">
        <v>423</v>
      </c>
      <c r="M16" s="16">
        <v>0.14851256400000001</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v>0</v>
      </c>
      <c r="AG16" s="16">
        <v>3998.7439999999997</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4.6345085979999999E-2</v>
      </c>
      <c r="F17" s="16">
        <v>1.2827902067499794E-2</v>
      </c>
      <c r="G17" s="16">
        <v>3.3824286510000003E-2</v>
      </c>
      <c r="H17" s="16" t="s">
        <v>420</v>
      </c>
      <c r="I17" s="16">
        <v>1.34785232815068E-2</v>
      </c>
      <c r="J17" s="16">
        <v>1.36948652324442E-2</v>
      </c>
      <c r="K17" s="16">
        <v>1.40222820932831E-2</v>
      </c>
      <c r="L17" s="16">
        <v>9.6848558601734505E-4</v>
      </c>
      <c r="M17" s="16">
        <v>2.9967187959999999E-2</v>
      </c>
      <c r="N17" s="16">
        <v>3.1414336731600001E-4</v>
      </c>
      <c r="O17" s="16">
        <v>9.6060793050000004E-5</v>
      </c>
      <c r="P17" s="16">
        <v>1.7763825764379999E-3</v>
      </c>
      <c r="Q17" s="16">
        <v>2.192687601838E-3</v>
      </c>
      <c r="R17" s="16">
        <v>1.2409691615900001E-4</v>
      </c>
      <c r="S17" s="16">
        <v>2.26705614143E-4</v>
      </c>
      <c r="T17" s="16">
        <v>3.7442793244390001E-3</v>
      </c>
      <c r="U17" s="16">
        <v>5.8863635534600004E-4</v>
      </c>
      <c r="V17" s="16">
        <v>1.38526876643E-3</v>
      </c>
      <c r="W17" s="16">
        <v>7.4323573100000002E-3</v>
      </c>
      <c r="X17" s="16" t="s">
        <v>420</v>
      </c>
      <c r="Y17" s="16" t="s">
        <v>420</v>
      </c>
      <c r="Z17" s="16" t="s">
        <v>420</v>
      </c>
      <c r="AA17" s="16" t="s">
        <v>420</v>
      </c>
      <c r="AB17" s="16" t="s">
        <v>420</v>
      </c>
      <c r="AC17" s="16" t="s">
        <v>422</v>
      </c>
      <c r="AD17" s="16" t="s">
        <v>422</v>
      </c>
      <c r="AE17" s="68"/>
      <c r="AF17" s="16">
        <v>70.111574461745377</v>
      </c>
      <c r="AG17" s="16" t="s">
        <v>422</v>
      </c>
      <c r="AH17" s="16">
        <v>6870.7350061256002</v>
      </c>
      <c r="AI17" s="16" t="s">
        <v>422</v>
      </c>
      <c r="AJ17" s="16">
        <v>58.21</v>
      </c>
      <c r="AK17" s="16" t="s">
        <v>422</v>
      </c>
      <c r="AL17" s="23" t="s">
        <v>45</v>
      </c>
    </row>
    <row r="18" spans="1:38" s="2" customFormat="1" ht="26.25" customHeight="1" thickBot="1" x14ac:dyDescent="0.3">
      <c r="A18" s="29" t="s">
        <v>49</v>
      </c>
      <c r="B18" s="29" t="s">
        <v>56</v>
      </c>
      <c r="C18" s="30" t="s">
        <v>57</v>
      </c>
      <c r="D18" s="31"/>
      <c r="E18" s="16">
        <v>0.13803880245</v>
      </c>
      <c r="F18" s="16">
        <v>1.2379754950357404E-2</v>
      </c>
      <c r="G18" s="16">
        <v>7.0407335199999994E-4</v>
      </c>
      <c r="H18" s="16" t="s">
        <v>420</v>
      </c>
      <c r="I18" s="16">
        <v>4.4950713532094497E-2</v>
      </c>
      <c r="J18" s="16">
        <v>5.0166352737518002E-2</v>
      </c>
      <c r="K18" s="16">
        <v>5.6299647952442099E-2</v>
      </c>
      <c r="L18" s="16">
        <v>4.51367905811682E-3</v>
      </c>
      <c r="M18" s="16">
        <v>8.524206502999998E-2</v>
      </c>
      <c r="N18" s="16">
        <v>9.3219932797921998E-2</v>
      </c>
      <c r="O18" s="16">
        <v>1.8828254265980001E-3</v>
      </c>
      <c r="P18" s="16">
        <v>6.2273257339600001E-3</v>
      </c>
      <c r="Q18" s="16">
        <v>4.8579081949599997E-3</v>
      </c>
      <c r="R18" s="16">
        <v>1.0489885537539999E-2</v>
      </c>
      <c r="S18" s="16">
        <v>1.4205544097280001E-2</v>
      </c>
      <c r="T18" s="16">
        <v>9.6157992720195998E-2</v>
      </c>
      <c r="U18" s="16">
        <v>3.3971844798199998E-3</v>
      </c>
      <c r="V18" s="16">
        <v>0.16149027766169599</v>
      </c>
      <c r="W18" s="16">
        <v>1.252684879E-2</v>
      </c>
      <c r="X18" s="16" t="s">
        <v>420</v>
      </c>
      <c r="Y18" s="16" t="s">
        <v>420</v>
      </c>
      <c r="Z18" s="16" t="s">
        <v>420</v>
      </c>
      <c r="AA18" s="16" t="s">
        <v>420</v>
      </c>
      <c r="AB18" s="16" t="s">
        <v>420</v>
      </c>
      <c r="AC18" s="16" t="s">
        <v>420</v>
      </c>
      <c r="AD18" s="16" t="s">
        <v>422</v>
      </c>
      <c r="AE18" s="68"/>
      <c r="AF18" s="16">
        <v>467.42009126900342</v>
      </c>
      <c r="AG18" s="16">
        <v>678.71961450000003</v>
      </c>
      <c r="AH18" s="16">
        <v>4570.4858369415997</v>
      </c>
      <c r="AI18" s="16" t="s">
        <v>422</v>
      </c>
      <c r="AJ18" s="16">
        <v>104.374</v>
      </c>
      <c r="AK18" s="16" t="s">
        <v>422</v>
      </c>
      <c r="AL18" s="23" t="s">
        <v>45</v>
      </c>
    </row>
    <row r="19" spans="1:38" s="2" customFormat="1" ht="26.25" customHeight="1" thickBot="1" x14ac:dyDescent="0.3">
      <c r="A19" s="29" t="s">
        <v>49</v>
      </c>
      <c r="B19" s="29" t="s">
        <v>58</v>
      </c>
      <c r="C19" s="30" t="s">
        <v>59</v>
      </c>
      <c r="D19" s="31"/>
      <c r="E19" s="16">
        <v>1.7663745659999999</v>
      </c>
      <c r="F19" s="16">
        <v>0.213121983007206</v>
      </c>
      <c r="G19" s="16">
        <v>0.13470256385000004</v>
      </c>
      <c r="H19" s="16" t="s">
        <v>420</v>
      </c>
      <c r="I19" s="16">
        <v>0.168584384010004</v>
      </c>
      <c r="J19" s="16">
        <v>0.21805240555812699</v>
      </c>
      <c r="K19" s="16">
        <v>0.28621683141464199</v>
      </c>
      <c r="L19" s="16">
        <v>3.7126881801319997E-2</v>
      </c>
      <c r="M19" s="16">
        <v>1.4861356559999999</v>
      </c>
      <c r="N19" s="16">
        <v>0.14091726316953401</v>
      </c>
      <c r="O19" s="16">
        <v>4.6790807012749999E-2</v>
      </c>
      <c r="P19" s="16">
        <v>5.3668870446038998E-2</v>
      </c>
      <c r="Q19" s="16">
        <v>7.3688514540155001E-2</v>
      </c>
      <c r="R19" s="16">
        <v>4.8146858782435999E-2</v>
      </c>
      <c r="S19" s="16">
        <v>9.6137430534583998E-2</v>
      </c>
      <c r="T19" s="16">
        <v>0.28297376025641502</v>
      </c>
      <c r="U19" s="16">
        <v>0.230323176348845</v>
      </c>
      <c r="V19" s="16">
        <v>0.14556095782762099</v>
      </c>
      <c r="W19" s="16">
        <v>5.1512876079430697E-2</v>
      </c>
      <c r="X19" s="16" t="s">
        <v>420</v>
      </c>
      <c r="Y19" s="16" t="s">
        <v>420</v>
      </c>
      <c r="Z19" s="16" t="s">
        <v>420</v>
      </c>
      <c r="AA19" s="16" t="s">
        <v>420</v>
      </c>
      <c r="AB19" s="16" t="s">
        <v>420</v>
      </c>
      <c r="AC19" s="16" t="s">
        <v>422</v>
      </c>
      <c r="AD19" s="16" t="s">
        <v>422</v>
      </c>
      <c r="AE19" s="68"/>
      <c r="AF19" s="16">
        <v>3449.9357776391889</v>
      </c>
      <c r="AG19" s="16" t="s">
        <v>422</v>
      </c>
      <c r="AH19" s="16">
        <v>41987.374454114899</v>
      </c>
      <c r="AI19" s="16">
        <v>241.207662476</v>
      </c>
      <c r="AJ19" s="16" t="s">
        <v>422</v>
      </c>
      <c r="AK19" s="16" t="s">
        <v>422</v>
      </c>
      <c r="AL19" s="23" t="s">
        <v>45</v>
      </c>
    </row>
    <row r="20" spans="1:38" s="2" customFormat="1" ht="26.25" customHeight="1" thickBot="1" x14ac:dyDescent="0.3">
      <c r="A20" s="29" t="s">
        <v>49</v>
      </c>
      <c r="B20" s="29" t="s">
        <v>60</v>
      </c>
      <c r="C20" s="30" t="s">
        <v>61</v>
      </c>
      <c r="D20" s="31"/>
      <c r="E20" s="16">
        <v>0.52127090805999998</v>
      </c>
      <c r="F20" s="16">
        <v>6.7493250949360595E-2</v>
      </c>
      <c r="G20" s="16">
        <v>0.13666799125000001</v>
      </c>
      <c r="H20" s="16" t="s">
        <v>420</v>
      </c>
      <c r="I20" s="16">
        <v>2.3403228613974401E-2</v>
      </c>
      <c r="J20" s="16">
        <v>2.7190052016850898E-2</v>
      </c>
      <c r="K20" s="16">
        <v>3.2757179280232397E-2</v>
      </c>
      <c r="L20" s="16">
        <v>2.33545464542061E-3</v>
      </c>
      <c r="M20" s="16">
        <v>8.5261799649999997E-2</v>
      </c>
      <c r="N20" s="16">
        <v>0.30381268898549102</v>
      </c>
      <c r="O20" s="16">
        <v>7.7955131154487003E-2</v>
      </c>
      <c r="P20" s="16">
        <v>1.3869995326255999E-2</v>
      </c>
      <c r="Q20" s="16">
        <v>8.2317498901039992E-3</v>
      </c>
      <c r="R20" s="16">
        <v>0.147626414744122</v>
      </c>
      <c r="S20" s="16">
        <v>5.6725710318640002E-2</v>
      </c>
      <c r="T20" s="16">
        <v>2.7232540264878001E-2</v>
      </c>
      <c r="U20" s="16">
        <v>1.3919738079892999E-2</v>
      </c>
      <c r="V20" s="16">
        <v>3.1399138850003299</v>
      </c>
      <c r="W20" s="16">
        <v>0.32231566595273697</v>
      </c>
      <c r="X20" s="16" t="s">
        <v>420</v>
      </c>
      <c r="Y20" s="16" t="s">
        <v>420</v>
      </c>
      <c r="Z20" s="16" t="s">
        <v>420</v>
      </c>
      <c r="AA20" s="16" t="s">
        <v>420</v>
      </c>
      <c r="AB20" s="16" t="s">
        <v>420</v>
      </c>
      <c r="AC20" s="16" t="s">
        <v>422</v>
      </c>
      <c r="AD20" s="16" t="s">
        <v>422</v>
      </c>
      <c r="AE20" s="68"/>
      <c r="AF20" s="16">
        <v>266.95419018129917</v>
      </c>
      <c r="AG20" s="16">
        <v>1076.5667328286559</v>
      </c>
      <c r="AH20" s="16">
        <v>3288.1668594960001</v>
      </c>
      <c r="AI20" s="16">
        <v>5879.8946234674568</v>
      </c>
      <c r="AJ20" s="16">
        <v>1094.3860635009869</v>
      </c>
      <c r="AK20" s="16" t="s">
        <v>422</v>
      </c>
      <c r="AL20" s="23" t="s">
        <v>45</v>
      </c>
    </row>
    <row r="21" spans="1:38" s="2" customFormat="1" ht="26.25" customHeight="1" thickBot="1" x14ac:dyDescent="0.3">
      <c r="A21" s="29" t="s">
        <v>49</v>
      </c>
      <c r="B21" s="29" t="s">
        <v>62</v>
      </c>
      <c r="C21" s="30" t="s">
        <v>63</v>
      </c>
      <c r="D21" s="31"/>
      <c r="E21" s="16">
        <v>1.6917937209999998</v>
      </c>
      <c r="F21" s="16">
        <v>7.6021704517944294E-2</v>
      </c>
      <c r="G21" s="16">
        <v>0.412011562</v>
      </c>
      <c r="H21" s="16" t="s">
        <v>420</v>
      </c>
      <c r="I21" s="16">
        <v>5.31733777344039E-2</v>
      </c>
      <c r="J21" s="16">
        <v>6.20570903542879E-2</v>
      </c>
      <c r="K21" s="16">
        <v>7.4020788946334404E-2</v>
      </c>
      <c r="L21" s="16">
        <v>5.75825838385444E-3</v>
      </c>
      <c r="M21" s="16">
        <v>1.498241919</v>
      </c>
      <c r="N21" s="16">
        <v>0.15006434851773601</v>
      </c>
      <c r="O21" s="16">
        <v>8.952962246892E-3</v>
      </c>
      <c r="P21" s="16">
        <v>1.3951335281817001E-2</v>
      </c>
      <c r="Q21" s="16">
        <v>1.1929841146105E-2</v>
      </c>
      <c r="R21" s="16">
        <v>2.3176289817428E-2</v>
      </c>
      <c r="S21" s="16">
        <v>2.6452735842029999E-2</v>
      </c>
      <c r="T21" s="16">
        <v>3.2467875992218002E-2</v>
      </c>
      <c r="U21" s="16">
        <v>2.0647573686628E-2</v>
      </c>
      <c r="V21" s="16">
        <v>0.34171910980409198</v>
      </c>
      <c r="W21" s="16">
        <v>4.0005197762865E-2</v>
      </c>
      <c r="X21" s="16" t="s">
        <v>420</v>
      </c>
      <c r="Y21" s="16" t="s">
        <v>420</v>
      </c>
      <c r="Z21" s="16" t="s">
        <v>420</v>
      </c>
      <c r="AA21" s="16" t="s">
        <v>420</v>
      </c>
      <c r="AB21" s="16" t="s">
        <v>420</v>
      </c>
      <c r="AC21" s="16" t="s">
        <v>422</v>
      </c>
      <c r="AD21" s="16" t="s">
        <v>422</v>
      </c>
      <c r="AE21" s="68"/>
      <c r="AF21" s="16">
        <v>2741.7544160613343</v>
      </c>
      <c r="AG21" s="16">
        <v>982.27663999999993</v>
      </c>
      <c r="AH21" s="16">
        <v>22943.632730392597</v>
      </c>
      <c r="AI21" s="16">
        <v>766.50614430000007</v>
      </c>
      <c r="AJ21" s="16" t="s">
        <v>422</v>
      </c>
      <c r="AK21" s="16" t="s">
        <v>422</v>
      </c>
      <c r="AL21" s="23" t="s">
        <v>45</v>
      </c>
    </row>
    <row r="22" spans="1:38" s="2" customFormat="1" ht="26.25" customHeight="1" thickBot="1" x14ac:dyDescent="0.3">
      <c r="A22" s="29" t="s">
        <v>49</v>
      </c>
      <c r="B22" s="29" t="s">
        <v>64</v>
      </c>
      <c r="C22" s="30" t="s">
        <v>65</v>
      </c>
      <c r="D22" s="31"/>
      <c r="E22" s="16">
        <v>1.0137487300000001</v>
      </c>
      <c r="F22" s="16">
        <v>2.1440036414251198E-2</v>
      </c>
      <c r="G22" s="16">
        <v>1.1870342781000001</v>
      </c>
      <c r="H22" s="16" t="s">
        <v>420</v>
      </c>
      <c r="I22" s="16">
        <v>6.3429944531058394E-2</v>
      </c>
      <c r="J22" s="16">
        <v>7.2053111494840102E-2</v>
      </c>
      <c r="K22" s="16">
        <v>8.3481847811365806E-2</v>
      </c>
      <c r="L22" s="16">
        <v>6.3138694367423503E-3</v>
      </c>
      <c r="M22" s="16">
        <v>0.48995538119999998</v>
      </c>
      <c r="N22" s="16">
        <v>0.17838870743328999</v>
      </c>
      <c r="O22" s="16">
        <v>3.1699861651580002E-3</v>
      </c>
      <c r="P22" s="16">
        <v>1.1661139452719E-2</v>
      </c>
      <c r="Q22" s="16">
        <v>7.8883214318930008E-3</v>
      </c>
      <c r="R22" s="16">
        <v>1.8898306174866E-2</v>
      </c>
      <c r="S22" s="16">
        <v>2.5390719461184999E-2</v>
      </c>
      <c r="T22" s="16">
        <v>9.0254567510555994E-2</v>
      </c>
      <c r="U22" s="16">
        <v>5.3551309499169997E-3</v>
      </c>
      <c r="V22" s="16">
        <v>0.28788963180556398</v>
      </c>
      <c r="W22" s="16">
        <v>6.7320338891267498E-3</v>
      </c>
      <c r="X22" s="16" t="s">
        <v>420</v>
      </c>
      <c r="Y22" s="16" t="s">
        <v>420</v>
      </c>
      <c r="Z22" s="16" t="s">
        <v>420</v>
      </c>
      <c r="AA22" s="16" t="s">
        <v>420</v>
      </c>
      <c r="AB22" s="16" t="s">
        <v>420</v>
      </c>
      <c r="AC22" s="16" t="s">
        <v>422</v>
      </c>
      <c r="AD22" s="16" t="s">
        <v>422</v>
      </c>
      <c r="AE22" s="68"/>
      <c r="AF22" s="16">
        <v>1088.6153218131312</v>
      </c>
      <c r="AG22" s="16">
        <v>478.28172768999991</v>
      </c>
      <c r="AH22" s="16">
        <v>9220.6455504697988</v>
      </c>
      <c r="AI22" s="16" t="s">
        <v>422</v>
      </c>
      <c r="AJ22" s="16">
        <v>832.78181745999996</v>
      </c>
      <c r="AK22" s="16" t="s">
        <v>422</v>
      </c>
      <c r="AL22" s="23" t="s">
        <v>45</v>
      </c>
    </row>
    <row r="23" spans="1:38" s="2" customFormat="1" ht="26.25" customHeight="1" thickBot="1" x14ac:dyDescent="0.3">
      <c r="A23" s="29" t="s">
        <v>66</v>
      </c>
      <c r="B23" s="29" t="s">
        <v>387</v>
      </c>
      <c r="C23" s="30" t="s">
        <v>383</v>
      </c>
      <c r="D23" s="47"/>
      <c r="E23" s="16">
        <v>1.3804427399999999</v>
      </c>
      <c r="F23" s="16">
        <v>0.72685075691000001</v>
      </c>
      <c r="G23" s="16">
        <v>1.3800104208E-3</v>
      </c>
      <c r="H23" s="16">
        <v>7.2914638517000002E-4</v>
      </c>
      <c r="I23" s="16">
        <v>9.2690585379999996E-2</v>
      </c>
      <c r="J23" s="16">
        <v>0.16269208537999999</v>
      </c>
      <c r="K23" s="16">
        <v>0.74874654538000007</v>
      </c>
      <c r="L23" s="16">
        <v>6.2839893709999997E-2</v>
      </c>
      <c r="M23" s="16">
        <v>3.0578581399999996</v>
      </c>
      <c r="N23" s="16">
        <v>6.1533999999999997E-5</v>
      </c>
      <c r="O23" s="16">
        <v>1.6336084145499999E-3</v>
      </c>
      <c r="P23" s="16" t="s">
        <v>420</v>
      </c>
      <c r="Q23" s="16" t="s">
        <v>420</v>
      </c>
      <c r="R23" s="16">
        <v>4.6926735176999997E-3</v>
      </c>
      <c r="S23" s="16">
        <v>0.22053824263999999</v>
      </c>
      <c r="T23" s="16">
        <v>6.5152498692E-3</v>
      </c>
      <c r="U23" s="16">
        <v>8.4219751454999998E-4</v>
      </c>
      <c r="V23" s="16">
        <v>0.131219442455</v>
      </c>
      <c r="W23" s="16" t="s">
        <v>420</v>
      </c>
      <c r="X23" s="16">
        <v>2.6970392966000002E-3</v>
      </c>
      <c r="Y23" s="16">
        <v>4.3820638177E-3</v>
      </c>
      <c r="Z23" s="16" t="s">
        <v>420</v>
      </c>
      <c r="AA23" s="16" t="s">
        <v>420</v>
      </c>
      <c r="AB23" s="16">
        <v>7.0791031142999998E-3</v>
      </c>
      <c r="AC23" s="16" t="s">
        <v>422</v>
      </c>
      <c r="AD23" s="16" t="s">
        <v>422</v>
      </c>
      <c r="AE23" s="68"/>
      <c r="AF23" s="16">
        <v>4040.0572834842401</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1.7169159318999998</v>
      </c>
      <c r="F24" s="16">
        <v>7.4705830658034489E-2</v>
      </c>
      <c r="G24" s="16">
        <v>0.33800356426999995</v>
      </c>
      <c r="H24" s="16" t="s">
        <v>420</v>
      </c>
      <c r="I24" s="16">
        <v>0.21784262263563769</v>
      </c>
      <c r="J24" s="16">
        <v>0.23111472117643223</v>
      </c>
      <c r="K24" s="16">
        <v>0.2546413940096991</v>
      </c>
      <c r="L24" s="16">
        <v>2.2309772223034475E-2</v>
      </c>
      <c r="M24" s="16">
        <v>1.3795325503000004</v>
      </c>
      <c r="N24" s="16">
        <v>0.100134584613952</v>
      </c>
      <c r="O24" s="16">
        <v>3.9267990156365999E-2</v>
      </c>
      <c r="P24" s="16">
        <v>7.6459837656630003E-3</v>
      </c>
      <c r="Q24" s="16">
        <v>9.1162364338010001E-3</v>
      </c>
      <c r="R24" s="16">
        <v>6.8044748516929002E-2</v>
      </c>
      <c r="S24" s="16">
        <v>2.7312779649430997E-2</v>
      </c>
      <c r="T24" s="16">
        <v>0.11310906359277401</v>
      </c>
      <c r="U24" s="16">
        <v>2.0346290142375E-2</v>
      </c>
      <c r="V24" s="16">
        <v>1.440575509662251</v>
      </c>
      <c r="W24" s="16">
        <v>9.5761120959948431E-2</v>
      </c>
      <c r="X24" s="16" t="s">
        <v>420</v>
      </c>
      <c r="Y24" s="16" t="s">
        <v>420</v>
      </c>
      <c r="Z24" s="16" t="s">
        <v>420</v>
      </c>
      <c r="AA24" s="16" t="s">
        <v>420</v>
      </c>
      <c r="AB24" s="16" t="s">
        <v>420</v>
      </c>
      <c r="AC24" s="16" t="s">
        <v>422</v>
      </c>
      <c r="AD24" s="16" t="s">
        <v>422</v>
      </c>
      <c r="AE24" s="68"/>
      <c r="AF24" s="16">
        <v>3073.5818196570895</v>
      </c>
      <c r="AG24" s="16">
        <v>111.25385799999999</v>
      </c>
      <c r="AH24" s="16">
        <v>15317.42724775356</v>
      </c>
      <c r="AI24" s="16">
        <v>2721.6248640199897</v>
      </c>
      <c r="AJ24" s="16">
        <v>143.37699999999998</v>
      </c>
      <c r="AK24" s="16" t="s">
        <v>422</v>
      </c>
      <c r="AL24" s="23" t="s">
        <v>45</v>
      </c>
    </row>
    <row r="25" spans="1:38" s="2" customFormat="1" ht="26.25" customHeight="1" thickBot="1" x14ac:dyDescent="0.3">
      <c r="A25" s="29" t="s">
        <v>69</v>
      </c>
      <c r="B25" s="29" t="s">
        <v>70</v>
      </c>
      <c r="C25" s="30" t="s">
        <v>71</v>
      </c>
      <c r="D25" s="31"/>
      <c r="E25" s="16">
        <v>1.1302591623350569</v>
      </c>
      <c r="F25" s="16">
        <v>9.6473564615088561E-2</v>
      </c>
      <c r="G25" s="16">
        <v>6.9124234590232217E-2</v>
      </c>
      <c r="H25" s="16" t="s">
        <v>420</v>
      </c>
      <c r="I25" s="16">
        <v>8.5041393553928497E-3</v>
      </c>
      <c r="J25" s="16">
        <v>1.1870750666174289E-2</v>
      </c>
      <c r="K25" s="16">
        <v>1.9726177057997649E-2</v>
      </c>
      <c r="L25" s="16">
        <v>6.3781045165446299E-3</v>
      </c>
      <c r="M25" s="16">
        <v>0.80033484768248175</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42498.702429618053</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6.6567872410990799E-3</v>
      </c>
      <c r="F26" s="16">
        <v>9.3322642569060345E-3</v>
      </c>
      <c r="G26" s="16">
        <v>7.5558790546233505E-4</v>
      </c>
      <c r="H26" s="16" t="s">
        <v>420</v>
      </c>
      <c r="I26" s="16">
        <v>1.284737321103776E-4</v>
      </c>
      <c r="J26" s="16">
        <v>1.284737321103776E-4</v>
      </c>
      <c r="K26" s="16">
        <v>1.284737321103776E-4</v>
      </c>
      <c r="L26" s="16">
        <v>9.6355299035919001E-5</v>
      </c>
      <c r="M26" s="16">
        <v>0.30511477532172404</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91.713398679780681</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25.322900824219726</v>
      </c>
      <c r="F27" s="16">
        <v>1.8519494367115188</v>
      </c>
      <c r="G27" s="16">
        <v>3.3053249718585059E-2</v>
      </c>
      <c r="H27" s="16">
        <v>0.4685254432709921</v>
      </c>
      <c r="I27" s="16">
        <v>0.84142017621092968</v>
      </c>
      <c r="J27" s="16">
        <v>0.84142017621092968</v>
      </c>
      <c r="K27" s="16">
        <v>0.84142017621092968</v>
      </c>
      <c r="L27" s="16">
        <v>0.66948088438512154</v>
      </c>
      <c r="M27" s="16">
        <v>20.309807100835965</v>
      </c>
      <c r="N27" s="16">
        <v>1.9303571393478193E-3</v>
      </c>
      <c r="O27" s="16">
        <v>2.183286939476716E-4</v>
      </c>
      <c r="P27" s="16">
        <v>1.5238785304425146E-2</v>
      </c>
      <c r="Q27" s="16">
        <v>3.7342493786311878E-4</v>
      </c>
      <c r="R27" s="16">
        <v>1.9600489312177997E-2</v>
      </c>
      <c r="S27" s="16">
        <v>1.3317932754137486E-2</v>
      </c>
      <c r="T27" s="16">
        <v>1.8218015262740541E-3</v>
      </c>
      <c r="U27" s="16">
        <v>3.1019248783089421E-4</v>
      </c>
      <c r="V27" s="16">
        <v>5.3937674308594204E-2</v>
      </c>
      <c r="W27" s="16">
        <v>1.2760015</v>
      </c>
      <c r="X27" s="16">
        <v>6.8225021324500007E-2</v>
      </c>
      <c r="Y27" s="16">
        <v>7.6527802546299997E-2</v>
      </c>
      <c r="Z27" s="16">
        <v>5.9722755139500004E-2</v>
      </c>
      <c r="AA27" s="16">
        <v>6.4686730543899992E-2</v>
      </c>
      <c r="AB27" s="16">
        <v>0.26916230955420001</v>
      </c>
      <c r="AC27" s="16">
        <v>1.2760002999999999E-3</v>
      </c>
      <c r="AD27" s="16">
        <v>2.5534070000000003E-4</v>
      </c>
      <c r="AE27" s="68"/>
      <c r="AF27" s="16">
        <v>112287.82200470169</v>
      </c>
      <c r="AG27" s="16" t="s">
        <v>422</v>
      </c>
      <c r="AH27" s="16">
        <v>35.975139192699999</v>
      </c>
      <c r="AI27" s="16">
        <v>5661.9211780358</v>
      </c>
      <c r="AJ27" s="16">
        <v>0</v>
      </c>
      <c r="AK27" s="16" t="s">
        <v>422</v>
      </c>
      <c r="AL27" s="23" t="s">
        <v>45</v>
      </c>
    </row>
    <row r="28" spans="1:38" s="2" customFormat="1" ht="26.25" customHeight="1" thickBot="1" x14ac:dyDescent="0.3">
      <c r="A28" s="29" t="s">
        <v>74</v>
      </c>
      <c r="B28" s="29" t="s">
        <v>77</v>
      </c>
      <c r="C28" s="30" t="s">
        <v>78</v>
      </c>
      <c r="D28" s="31"/>
      <c r="E28" s="16">
        <v>8.4977259837022086</v>
      </c>
      <c r="F28" s="16">
        <v>0.35164571549894819</v>
      </c>
      <c r="G28" s="16">
        <v>7.7688778866949115E-3</v>
      </c>
      <c r="H28" s="16">
        <v>1.659060125738096E-2</v>
      </c>
      <c r="I28" s="16">
        <v>0.33945509587058603</v>
      </c>
      <c r="J28" s="16">
        <v>0.33945509587058603</v>
      </c>
      <c r="K28" s="16">
        <v>0.33945509587058603</v>
      </c>
      <c r="L28" s="16">
        <v>0.27924753841795097</v>
      </c>
      <c r="M28" s="16">
        <v>3.2209609807150081</v>
      </c>
      <c r="N28" s="16">
        <v>2.7489961534677825E-4</v>
      </c>
      <c r="O28" s="16">
        <v>2.8070284641054834E-5</v>
      </c>
      <c r="P28" s="16">
        <v>2.7940992012089965E-3</v>
      </c>
      <c r="Q28" s="16">
        <v>5.4689761516167132E-5</v>
      </c>
      <c r="R28" s="16">
        <v>4.3700746378132404E-3</v>
      </c>
      <c r="S28" s="16">
        <v>2.9345146279127674E-3</v>
      </c>
      <c r="T28" s="16">
        <v>1.3404325505335724E-4</v>
      </c>
      <c r="U28" s="16">
        <v>5.3238953750224604E-5</v>
      </c>
      <c r="V28" s="16">
        <v>9.5394874420621535E-3</v>
      </c>
      <c r="W28" s="16">
        <v>0.27567700000000001</v>
      </c>
      <c r="X28" s="16">
        <v>1.22310490538E-2</v>
      </c>
      <c r="Y28" s="16">
        <v>1.3711003404E-2</v>
      </c>
      <c r="Z28" s="16">
        <v>1.07497993034E-2</v>
      </c>
      <c r="AA28" s="16">
        <v>1.14100378173E-2</v>
      </c>
      <c r="AB28" s="16">
        <v>4.8101889578500007E-2</v>
      </c>
      <c r="AC28" s="16">
        <v>2.756767E-4</v>
      </c>
      <c r="AD28" s="16">
        <v>5.5413500000000001E-5</v>
      </c>
      <c r="AE28" s="68"/>
      <c r="AF28" s="16">
        <v>23304.299283656499</v>
      </c>
      <c r="AG28" s="16" t="s">
        <v>422</v>
      </c>
      <c r="AH28" s="16" t="s">
        <v>420</v>
      </c>
      <c r="AI28" s="16">
        <v>1332.3452859437</v>
      </c>
      <c r="AJ28" s="16" t="s">
        <v>422</v>
      </c>
      <c r="AK28" s="16" t="s">
        <v>422</v>
      </c>
      <c r="AL28" s="23" t="s">
        <v>45</v>
      </c>
    </row>
    <row r="29" spans="1:38" s="2" customFormat="1" ht="26.25" customHeight="1" thickBot="1" x14ac:dyDescent="0.3">
      <c r="A29" s="29" t="s">
        <v>74</v>
      </c>
      <c r="B29" s="29" t="s">
        <v>79</v>
      </c>
      <c r="C29" s="30" t="s">
        <v>80</v>
      </c>
      <c r="D29" s="31"/>
      <c r="E29" s="16">
        <v>23.402927052175237</v>
      </c>
      <c r="F29" s="16">
        <v>0.56041114786910251</v>
      </c>
      <c r="G29" s="16">
        <v>2.0600790561931408E-2</v>
      </c>
      <c r="H29" s="16">
        <v>4.8652266131100567E-2</v>
      </c>
      <c r="I29" s="16">
        <v>0.3951215322433187</v>
      </c>
      <c r="J29" s="16">
        <v>0.3951215322433187</v>
      </c>
      <c r="K29" s="16">
        <v>0.3951215322433187</v>
      </c>
      <c r="L29" s="16">
        <v>0.2775710006310883</v>
      </c>
      <c r="M29" s="16">
        <v>7.822378054728488</v>
      </c>
      <c r="N29" s="16">
        <v>6.7769534150509132E-4</v>
      </c>
      <c r="O29" s="16">
        <v>6.777066684881019E-5</v>
      </c>
      <c r="P29" s="16">
        <v>7.1833367177548011E-3</v>
      </c>
      <c r="Q29" s="16">
        <v>1.3553850195186775E-4</v>
      </c>
      <c r="R29" s="16">
        <v>1.152022897072426E-2</v>
      </c>
      <c r="S29" s="16">
        <v>7.7253378112916299E-3</v>
      </c>
      <c r="T29" s="16">
        <v>2.7112514358152979E-4</v>
      </c>
      <c r="U29" s="16">
        <v>1.3553567020611516E-4</v>
      </c>
      <c r="V29" s="16">
        <v>2.4396335684728137E-2</v>
      </c>
      <c r="W29" s="16">
        <v>0.25534089999999998</v>
      </c>
      <c r="X29" s="16">
        <v>5.7195367254000004E-3</v>
      </c>
      <c r="Y29" s="16">
        <v>3.4634972392600001E-2</v>
      </c>
      <c r="Z29" s="16">
        <v>3.8702198508499999E-2</v>
      </c>
      <c r="AA29" s="16">
        <v>8.8970571290999997E-3</v>
      </c>
      <c r="AB29" s="16">
        <v>8.7953764755599989E-2</v>
      </c>
      <c r="AC29" s="16">
        <v>1.561314E-4</v>
      </c>
      <c r="AD29" s="16">
        <v>3.1702000000000002E-5</v>
      </c>
      <c r="AE29" s="68"/>
      <c r="AF29" s="16">
        <v>60984.197194816901</v>
      </c>
      <c r="AG29" s="16" t="s">
        <v>422</v>
      </c>
      <c r="AH29" s="16">
        <v>0</v>
      </c>
      <c r="AI29" s="16">
        <v>3533.4789261384999</v>
      </c>
      <c r="AJ29" s="16">
        <v>0</v>
      </c>
      <c r="AK29" s="16" t="s">
        <v>422</v>
      </c>
      <c r="AL29" s="23" t="s">
        <v>45</v>
      </c>
    </row>
    <row r="30" spans="1:38" s="2" customFormat="1" ht="26.25" customHeight="1" thickBot="1" x14ac:dyDescent="0.3">
      <c r="A30" s="29" t="s">
        <v>74</v>
      </c>
      <c r="B30" s="29" t="s">
        <v>81</v>
      </c>
      <c r="C30" s="30" t="s">
        <v>82</v>
      </c>
      <c r="D30" s="31"/>
      <c r="E30" s="16">
        <v>0.20577967942665618</v>
      </c>
      <c r="F30" s="16">
        <v>1.1505086050083346</v>
      </c>
      <c r="G30" s="16">
        <v>2.6309813447054729E-4</v>
      </c>
      <c r="H30" s="16">
        <v>1.8355160050238357E-3</v>
      </c>
      <c r="I30" s="16">
        <v>1.8994761576060025E-2</v>
      </c>
      <c r="J30" s="16">
        <v>1.8994761576060025E-2</v>
      </c>
      <c r="K30" s="16">
        <v>1.8994761576060025E-2</v>
      </c>
      <c r="L30" s="16">
        <v>3.5181997378406255E-3</v>
      </c>
      <c r="M30" s="16">
        <v>5.9904031480419899</v>
      </c>
      <c r="N30" s="16">
        <v>5.8160011252414587E-5</v>
      </c>
      <c r="O30" s="16">
        <v>8.6196903098263505E-4</v>
      </c>
      <c r="P30" s="16">
        <v>2.8237771649318558E-4</v>
      </c>
      <c r="Q30" s="16">
        <v>9.7371626376960506E-6</v>
      </c>
      <c r="R30" s="16">
        <v>3.806491317388127E-3</v>
      </c>
      <c r="S30" s="16">
        <v>0.14610254086421567</v>
      </c>
      <c r="T30" s="16">
        <v>6.0573665627571653E-3</v>
      </c>
      <c r="U30" s="16">
        <v>8.5821693629305543E-4</v>
      </c>
      <c r="V30" s="16">
        <v>8.5530739352585552E-2</v>
      </c>
      <c r="W30" s="16">
        <v>1.4150199999999998E-2</v>
      </c>
      <c r="X30" s="16">
        <v>2.7943127039999999E-4</v>
      </c>
      <c r="Y30" s="16">
        <v>3.5282987189999999E-4</v>
      </c>
      <c r="Z30" s="16">
        <v>2.1685475300000002E-4</v>
      </c>
      <c r="AA30" s="16">
        <v>3.9090690020000005E-4</v>
      </c>
      <c r="AB30" s="16">
        <v>1.2400227955E-3</v>
      </c>
      <c r="AC30" s="16">
        <v>1.41502E-5</v>
      </c>
      <c r="AD30" s="16">
        <v>5.6811999999999999E-6</v>
      </c>
      <c r="AE30" s="68"/>
      <c r="AF30" s="16">
        <v>1472.9464407999999</v>
      </c>
      <c r="AG30" s="16" t="s">
        <v>422</v>
      </c>
      <c r="AH30" s="16" t="s">
        <v>420</v>
      </c>
      <c r="AI30" s="16">
        <v>44.985584864400003</v>
      </c>
      <c r="AJ30" s="16" t="s">
        <v>422</v>
      </c>
      <c r="AK30" s="16" t="s">
        <v>422</v>
      </c>
      <c r="AL30" s="23" t="s">
        <v>45</v>
      </c>
    </row>
    <row r="31" spans="1:38" s="2" customFormat="1" ht="26.25" customHeight="1" thickBot="1" x14ac:dyDescent="0.35">
      <c r="A31" s="29" t="s">
        <v>74</v>
      </c>
      <c r="B31" s="29" t="s">
        <v>83</v>
      </c>
      <c r="C31" s="30" t="s">
        <v>84</v>
      </c>
      <c r="D31" s="31"/>
      <c r="E31" s="16" t="s">
        <v>422</v>
      </c>
      <c r="F31" s="16">
        <v>1.7020526138735266</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78.97599018688183</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0.68576336421139672</v>
      </c>
      <c r="J32" s="16">
        <v>1.2326123325942855</v>
      </c>
      <c r="K32" s="16">
        <v>1.6754980201472929</v>
      </c>
      <c r="L32" s="16">
        <v>7.5316601452349016E-2</v>
      </c>
      <c r="M32" s="16" t="s">
        <v>422</v>
      </c>
      <c r="N32" s="16">
        <v>1.4962043562909653</v>
      </c>
      <c r="O32" s="16">
        <v>7.3524173698259129E-3</v>
      </c>
      <c r="P32" s="16">
        <v>0</v>
      </c>
      <c r="Q32" s="16">
        <v>1.7466821283814653E-2</v>
      </c>
      <c r="R32" s="16">
        <v>0.5499145333299027</v>
      </c>
      <c r="S32" s="16">
        <v>12.002926725206221</v>
      </c>
      <c r="T32" s="16">
        <v>8.981640434649775E-2</v>
      </c>
      <c r="U32" s="16">
        <v>1.3715267284227936E-2</v>
      </c>
      <c r="V32" s="16">
        <v>5.3877178049755541</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63807.211835399103</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0.36047089021042844</v>
      </c>
      <c r="J33" s="16">
        <v>0.66753868557486717</v>
      </c>
      <c r="K33" s="16">
        <v>1.3350773711497343</v>
      </c>
      <c r="L33" s="16">
        <v>1.4151820134187197E-2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63807.211835399103</v>
      </c>
      <c r="AL33" s="23" t="s">
        <v>407</v>
      </c>
    </row>
    <row r="34" spans="1:38" s="2" customFormat="1" ht="26.25" customHeight="1" thickBot="1" x14ac:dyDescent="0.3">
      <c r="A34" s="29" t="s">
        <v>66</v>
      </c>
      <c r="B34" s="29" t="s">
        <v>89</v>
      </c>
      <c r="C34" s="30" t="s">
        <v>90</v>
      </c>
      <c r="D34" s="31"/>
      <c r="E34" s="16">
        <v>0.86399337213000005</v>
      </c>
      <c r="F34" s="16">
        <v>4.4266327438999997E-2</v>
      </c>
      <c r="G34" s="16">
        <v>3.6588473200000002E-4</v>
      </c>
      <c r="H34" s="16">
        <v>1.8294236500000002E-4</v>
      </c>
      <c r="I34" s="16">
        <v>0.2171034002581837</v>
      </c>
      <c r="J34" s="16">
        <v>0.33756192685563469</v>
      </c>
      <c r="K34" s="16">
        <v>0.79093995665123795</v>
      </c>
      <c r="L34" s="16">
        <v>9.4814720121799995E-3</v>
      </c>
      <c r="M34" s="16">
        <v>0.26009511142800001</v>
      </c>
      <c r="N34" s="16">
        <v>0.13572222222222199</v>
      </c>
      <c r="O34" s="16">
        <v>1.8294249E-4</v>
      </c>
      <c r="P34" s="16" t="s">
        <v>420</v>
      </c>
      <c r="Q34" s="16" t="s">
        <v>420</v>
      </c>
      <c r="R34" s="16">
        <v>9.1471179999999997E-4</v>
      </c>
      <c r="S34" s="16">
        <v>2.6718168676666703</v>
      </c>
      <c r="T34" s="16">
        <v>1.2805959999999999E-3</v>
      </c>
      <c r="U34" s="16">
        <v>1.8294249E-4</v>
      </c>
      <c r="V34" s="16">
        <v>1.8294236999999998E-2</v>
      </c>
      <c r="W34" s="16" t="s">
        <v>420</v>
      </c>
      <c r="X34" s="16">
        <v>8.1426320000000003E-4</v>
      </c>
      <c r="Y34" s="16">
        <v>8.1426320000000003E-4</v>
      </c>
      <c r="Z34" s="16">
        <v>3.0980533999999996E-4</v>
      </c>
      <c r="AA34" s="16" t="s">
        <v>420</v>
      </c>
      <c r="AB34" s="16">
        <v>1.9383332000000001E-3</v>
      </c>
      <c r="AC34" s="16" t="s">
        <v>422</v>
      </c>
      <c r="AD34" s="16" t="s">
        <v>422</v>
      </c>
      <c r="AE34" s="68"/>
      <c r="AF34" s="16">
        <v>773.46202811498495</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3.0398789263146773</v>
      </c>
      <c r="F35" s="16">
        <v>0.1077715272914638</v>
      </c>
      <c r="G35" s="16">
        <v>0.28104142489455208</v>
      </c>
      <c r="H35" s="16">
        <v>5.2002714845959981E-4</v>
      </c>
      <c r="I35" s="16">
        <v>7.7665426825734032E-2</v>
      </c>
      <c r="J35" s="16">
        <v>8.198017276049703E-2</v>
      </c>
      <c r="K35" s="16">
        <v>8.6294918695259917E-2</v>
      </c>
      <c r="L35" s="16">
        <v>2.8126082511464139E-2</v>
      </c>
      <c r="M35" s="16">
        <v>0.62187864630199585</v>
      </c>
      <c r="N35" s="16">
        <v>5.3952886659011995E-3</v>
      </c>
      <c r="O35" s="16">
        <v>5.5308217417113995E-4</v>
      </c>
      <c r="P35" s="16">
        <v>2.5892178723023202E-3</v>
      </c>
      <c r="Q35" s="16">
        <v>3.2397766361914595E-3</v>
      </c>
      <c r="R35" s="16" t="s">
        <v>420</v>
      </c>
      <c r="S35" s="16">
        <v>3.23977663619146E-3</v>
      </c>
      <c r="T35" s="16">
        <v>4.4246878503073829E-2</v>
      </c>
      <c r="U35" s="16">
        <v>1.079057733180222E-2</v>
      </c>
      <c r="V35" s="16">
        <v>2.6840910253695751E-2</v>
      </c>
      <c r="W35" s="16" t="s">
        <v>420</v>
      </c>
      <c r="X35" s="16">
        <v>1.84917386825474E-3</v>
      </c>
      <c r="Y35" s="16">
        <v>1.8453801266673003E-3</v>
      </c>
      <c r="Z35" s="16">
        <v>7.0443565022033992E-4</v>
      </c>
      <c r="AA35" s="16" t="s">
        <v>420</v>
      </c>
      <c r="AB35" s="16">
        <v>4.3989896451424497E-3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2.6822141135540418</v>
      </c>
      <c r="F36" s="16">
        <v>9.4907109892591032E-2</v>
      </c>
      <c r="G36" s="16">
        <v>1.3480176635720877E-3</v>
      </c>
      <c r="H36" s="16">
        <v>6.7400883178604393E-4</v>
      </c>
      <c r="I36" s="16">
        <v>8.0639950416352996E-2</v>
      </c>
      <c r="J36" s="16">
        <v>8.5119947661705955E-2</v>
      </c>
      <c r="K36" s="16">
        <v>8.9599944907058873E-2</v>
      </c>
      <c r="L36" s="16">
        <v>2.76761193482685E-2</v>
      </c>
      <c r="M36" s="16">
        <v>0.51232968792556532</v>
      </c>
      <c r="N36" s="16">
        <v>8.7621148132190005E-3</v>
      </c>
      <c r="O36" s="16">
        <v>6.7400883178609001E-4</v>
      </c>
      <c r="P36" s="16">
        <v>2.022026495358E-3</v>
      </c>
      <c r="Q36" s="16">
        <v>2.6960353271440001E-3</v>
      </c>
      <c r="R36" s="16">
        <v>3.3700441589302201E-3</v>
      </c>
      <c r="S36" s="16">
        <v>5.931277719717206E-2</v>
      </c>
      <c r="T36" s="16">
        <v>6.7400883178604473E-2</v>
      </c>
      <c r="U36" s="16">
        <v>6.7400883178599996E-3</v>
      </c>
      <c r="V36" s="16">
        <v>8.088105981432539E-2</v>
      </c>
      <c r="W36" s="16" t="s">
        <v>420</v>
      </c>
      <c r="X36" s="16">
        <v>5.4373865042639004E-4</v>
      </c>
      <c r="Y36" s="16">
        <v>4.5476323490199001E-4</v>
      </c>
      <c r="Z36" s="16">
        <v>2.2738161745116E-4</v>
      </c>
      <c r="AA36" s="16">
        <v>9.8861572769999997E-8</v>
      </c>
      <c r="AB36" s="16">
        <v>1.2259823643521199E-3</v>
      </c>
      <c r="AC36" s="16" t="s">
        <v>422</v>
      </c>
      <c r="AD36" s="16" t="s">
        <v>422</v>
      </c>
      <c r="AE36" s="68"/>
      <c r="AF36" s="16">
        <v>5120.7366461012989</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7.2771749999999996E-2</v>
      </c>
      <c r="F37" s="16">
        <v>1.0067312839565501E-2</v>
      </c>
      <c r="G37" s="16" t="s">
        <v>420</v>
      </c>
      <c r="H37" s="16" t="s">
        <v>420</v>
      </c>
      <c r="I37" s="16">
        <v>1.518607E-5</v>
      </c>
      <c r="J37" s="16">
        <v>1.518607E-5</v>
      </c>
      <c r="K37" s="16">
        <v>1.518607E-5</v>
      </c>
      <c r="L37" s="16">
        <v>1.0630248999999999E-6</v>
      </c>
      <c r="M37" s="16">
        <v>3.7686940000000002E-2</v>
      </c>
      <c r="N37" s="16">
        <v>2.5594500000000001E-8</v>
      </c>
      <c r="O37" s="16">
        <v>4.2657499999999997E-9</v>
      </c>
      <c r="P37" s="16">
        <v>1.7063000000000001E-6</v>
      </c>
      <c r="Q37" s="16">
        <v>2.0475599999999998E-6</v>
      </c>
      <c r="R37" s="16">
        <v>1.2967880000000001E-8</v>
      </c>
      <c r="S37" s="16">
        <v>1.296788E-9</v>
      </c>
      <c r="T37" s="16">
        <v>8.7021299999999992E-9</v>
      </c>
      <c r="U37" s="16">
        <v>1.911056E-7</v>
      </c>
      <c r="V37" s="16">
        <v>2.5594500000000001E-8</v>
      </c>
      <c r="W37" s="16" t="s">
        <v>422</v>
      </c>
      <c r="X37" s="16" t="s">
        <v>422</v>
      </c>
      <c r="Y37" s="16" t="s">
        <v>422</v>
      </c>
      <c r="Z37" s="16" t="s">
        <v>422</v>
      </c>
      <c r="AA37" s="16" t="s">
        <v>422</v>
      </c>
      <c r="AB37" s="16" t="s">
        <v>422</v>
      </c>
      <c r="AC37" s="16" t="s">
        <v>422</v>
      </c>
      <c r="AD37" s="16" t="s">
        <v>422</v>
      </c>
      <c r="AE37" s="68"/>
      <c r="AF37" s="16" t="s">
        <v>422</v>
      </c>
      <c r="AG37" s="16" t="s">
        <v>422</v>
      </c>
      <c r="AH37" s="16">
        <v>949.74649429863598</v>
      </c>
      <c r="AI37" s="16" t="s">
        <v>422</v>
      </c>
      <c r="AJ37" s="16" t="s">
        <v>422</v>
      </c>
      <c r="AK37" s="16" t="s">
        <v>422</v>
      </c>
      <c r="AL37" s="23" t="s">
        <v>45</v>
      </c>
    </row>
    <row r="38" spans="1:38" s="2" customFormat="1" ht="26.25" customHeight="1" thickBot="1" x14ac:dyDescent="0.3">
      <c r="A38" s="29" t="s">
        <v>66</v>
      </c>
      <c r="B38" s="29" t="s">
        <v>97</v>
      </c>
      <c r="C38" s="30" t="s">
        <v>98</v>
      </c>
      <c r="D38" s="33"/>
      <c r="E38" s="16">
        <v>1.2729614891600001</v>
      </c>
      <c r="F38" s="16">
        <v>0.100588645642</v>
      </c>
      <c r="G38" s="16">
        <v>1.1692412131599998E-3</v>
      </c>
      <c r="H38" s="16">
        <v>6.0523351304999989E-4</v>
      </c>
      <c r="I38" s="16">
        <v>5.2306860957520004E-2</v>
      </c>
      <c r="J38" s="16">
        <v>6.0046585739999998E-2</v>
      </c>
      <c r="K38" s="16">
        <v>9.097342197500001E-2</v>
      </c>
      <c r="L38" s="16">
        <v>3.4421386882099995E-2</v>
      </c>
      <c r="M38" s="16">
        <v>0.73359270054999992</v>
      </c>
      <c r="N38" s="16">
        <v>2.2785259999999997E-6</v>
      </c>
      <c r="O38" s="16">
        <v>1.0357954868300001E-3</v>
      </c>
      <c r="P38" s="16" t="s">
        <v>420</v>
      </c>
      <c r="Q38" s="16" t="s">
        <v>420</v>
      </c>
      <c r="R38" s="16">
        <v>4.1362735317600008E-3</v>
      </c>
      <c r="S38" s="16">
        <v>0.14747869062200003</v>
      </c>
      <c r="T38" s="16">
        <v>5.2824569340599982E-3</v>
      </c>
      <c r="U38" s="16">
        <v>6.9960688786999993E-4</v>
      </c>
      <c r="V38" s="16">
        <v>8.900327943899998E-2</v>
      </c>
      <c r="W38" s="16" t="s">
        <v>420</v>
      </c>
      <c r="X38" s="16">
        <v>2.0489069583099996E-3</v>
      </c>
      <c r="Y38" s="16">
        <v>3.4382368593999998E-3</v>
      </c>
      <c r="Z38" s="16" t="s">
        <v>420</v>
      </c>
      <c r="AA38" s="16" t="s">
        <v>420</v>
      </c>
      <c r="AB38" s="16">
        <v>5.4871438177100003E-3</v>
      </c>
      <c r="AC38" s="16" t="s">
        <v>422</v>
      </c>
      <c r="AD38" s="16" t="s">
        <v>422</v>
      </c>
      <c r="AE38" s="68"/>
      <c r="AF38" s="16">
        <v>3295.7965129914105</v>
      </c>
      <c r="AG38" s="16" t="s">
        <v>422</v>
      </c>
      <c r="AH38" s="16" t="s">
        <v>422</v>
      </c>
      <c r="AI38" s="16">
        <v>0.12681748692479999</v>
      </c>
      <c r="AJ38" s="16" t="s">
        <v>422</v>
      </c>
      <c r="AK38" s="16" t="s">
        <v>422</v>
      </c>
      <c r="AL38" s="23" t="s">
        <v>45</v>
      </c>
    </row>
    <row r="39" spans="1:38" s="2" customFormat="1" ht="26.25" customHeight="1" thickBot="1" x14ac:dyDescent="0.3">
      <c r="A39" s="29" t="s">
        <v>99</v>
      </c>
      <c r="B39" s="29" t="s">
        <v>100</v>
      </c>
      <c r="C39" s="30" t="s">
        <v>384</v>
      </c>
      <c r="D39" s="31"/>
      <c r="E39" s="16">
        <v>1.9886734242420001</v>
      </c>
      <c r="F39" s="16">
        <v>0.3744642338893</v>
      </c>
      <c r="G39" s="16">
        <v>0.37860200020000001</v>
      </c>
      <c r="H39" s="16">
        <v>1.2924421059999998E-3</v>
      </c>
      <c r="I39" s="16">
        <v>5.0955832651900006E-2</v>
      </c>
      <c r="J39" s="16">
        <v>5.1956835346899995E-2</v>
      </c>
      <c r="K39" s="16">
        <v>5.2903477953899998E-2</v>
      </c>
      <c r="L39" s="16">
        <v>8.8501341431100004E-3</v>
      </c>
      <c r="M39" s="16">
        <v>1.4509264383269997</v>
      </c>
      <c r="N39" s="16">
        <v>4.9106144508115998E-2</v>
      </c>
      <c r="O39" s="16">
        <v>5.2065586138905001E-3</v>
      </c>
      <c r="P39" s="16">
        <v>9.9635623467350005E-3</v>
      </c>
      <c r="Q39" s="16">
        <v>5.2199869854152994E-2</v>
      </c>
      <c r="R39" s="16">
        <v>5.1156652393180999E-2</v>
      </c>
      <c r="S39" s="16">
        <v>4.8405531018597313E-2</v>
      </c>
      <c r="T39" s="16">
        <v>6.5406984668525195E-2</v>
      </c>
      <c r="U39" s="16">
        <v>2.7641389930200002E-3</v>
      </c>
      <c r="V39" s="16">
        <v>7.9320305114858991E-2</v>
      </c>
      <c r="W39" s="16">
        <v>9.4507768288089988E-2</v>
      </c>
      <c r="X39" s="16">
        <v>5.4639767733574596E-2</v>
      </c>
      <c r="Y39" s="16">
        <v>6.1740404731971711E-2</v>
      </c>
      <c r="Z39" s="16">
        <v>4.0937385989747582E-2</v>
      </c>
      <c r="AA39" s="16">
        <v>2.058420710575257E-2</v>
      </c>
      <c r="AB39" s="16">
        <v>0.17790176555163839</v>
      </c>
      <c r="AC39" s="16">
        <v>5.3434509141109997E-2</v>
      </c>
      <c r="AD39" s="16">
        <v>5.1018886638520007E-2</v>
      </c>
      <c r="AE39" s="68"/>
      <c r="AF39" s="16">
        <v>7567.5498285449994</v>
      </c>
      <c r="AG39" s="16">
        <v>0</v>
      </c>
      <c r="AH39" s="16">
        <v>41087.770122845999</v>
      </c>
      <c r="AI39" s="16">
        <v>2608.8511327400006</v>
      </c>
      <c r="AJ39" s="16">
        <v>1562.614</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5.3011002890999999</v>
      </c>
      <c r="F41" s="16">
        <v>5.3380317991600004</v>
      </c>
      <c r="G41" s="16">
        <v>3.8164537712</v>
      </c>
      <c r="H41" s="16">
        <v>0.57223266610300005</v>
      </c>
      <c r="I41" s="16">
        <v>6.3372814129211017</v>
      </c>
      <c r="J41" s="16">
        <v>6.4748824139211019</v>
      </c>
      <c r="K41" s="16">
        <v>6.8225154224211018</v>
      </c>
      <c r="L41" s="16">
        <v>0.72495015847721334</v>
      </c>
      <c r="M41" s="16">
        <v>36.77185558251</v>
      </c>
      <c r="N41" s="16">
        <v>0.44397936548099998</v>
      </c>
      <c r="O41" s="16">
        <v>0.14795539912799999</v>
      </c>
      <c r="P41" s="16">
        <v>2.8329530557E-2</v>
      </c>
      <c r="Q41" s="16">
        <v>1.3855374197E-2</v>
      </c>
      <c r="R41" s="16">
        <v>0.285032712834</v>
      </c>
      <c r="S41" s="16">
        <v>9.6194274137999997E-2</v>
      </c>
      <c r="T41" s="16">
        <v>3.6765055078E-2</v>
      </c>
      <c r="U41" s="16">
        <v>9.4032217619999994E-3</v>
      </c>
      <c r="V41" s="16">
        <v>6.0722763853209996</v>
      </c>
      <c r="W41" s="16">
        <v>5.4702757909999997</v>
      </c>
      <c r="X41" s="16">
        <v>1.335520649739</v>
      </c>
      <c r="Y41" s="16">
        <v>1.2969021695409999</v>
      </c>
      <c r="Z41" s="16">
        <v>0.536038585141</v>
      </c>
      <c r="AA41" s="16">
        <v>0.77523518544100001</v>
      </c>
      <c r="AB41" s="16">
        <v>3.9436965895639999</v>
      </c>
      <c r="AC41" s="16">
        <v>5.7202349336999997E-2</v>
      </c>
      <c r="AD41" s="16">
        <v>0.236488944408</v>
      </c>
      <c r="AE41" s="68"/>
      <c r="AF41" s="16">
        <v>61568.663329999996</v>
      </c>
      <c r="AG41" s="16">
        <v>1389.0350109999999</v>
      </c>
      <c r="AH41" s="16">
        <v>77259.963699999993</v>
      </c>
      <c r="AI41" s="16">
        <v>11268.22954</v>
      </c>
      <c r="AJ41" s="16" t="s">
        <v>422</v>
      </c>
      <c r="AK41" s="16" t="s">
        <v>422</v>
      </c>
      <c r="AL41" s="23" t="s">
        <v>45</v>
      </c>
    </row>
    <row r="42" spans="1:38" s="2" customFormat="1" ht="26.25" customHeight="1" thickBot="1" x14ac:dyDescent="0.3">
      <c r="A42" s="29" t="s">
        <v>66</v>
      </c>
      <c r="B42" s="29" t="s">
        <v>103</v>
      </c>
      <c r="C42" s="30" t="s">
        <v>104</v>
      </c>
      <c r="D42" s="31"/>
      <c r="E42" s="16">
        <v>0.16375444</v>
      </c>
      <c r="F42" s="16">
        <v>0.60239357000000004</v>
      </c>
      <c r="G42" s="16">
        <v>1.4960340879999998E-4</v>
      </c>
      <c r="H42" s="16">
        <v>1.8031693799999999E-4</v>
      </c>
      <c r="I42" s="16">
        <v>5.4339861500000003E-3</v>
      </c>
      <c r="J42" s="16">
        <v>5.7951261499999997E-3</v>
      </c>
      <c r="K42" s="16">
        <v>6.1993461499999999E-3</v>
      </c>
      <c r="L42" s="16">
        <v>7.3902351890000001E-4</v>
      </c>
      <c r="M42" s="16">
        <v>10.763444400000001</v>
      </c>
      <c r="N42" s="16">
        <v>3.9726080199999997E-4</v>
      </c>
      <c r="O42" s="16">
        <v>1.8089080320000001E-4</v>
      </c>
      <c r="P42" s="16" t="s">
        <v>420</v>
      </c>
      <c r="Q42" s="16" t="s">
        <v>420</v>
      </c>
      <c r="R42" s="16">
        <v>1.557103541E-3</v>
      </c>
      <c r="S42" s="16">
        <v>4.6822615400000003E-2</v>
      </c>
      <c r="T42" s="16">
        <v>1.3405019419999999E-3</v>
      </c>
      <c r="U42" s="16">
        <v>1.7229810320000001E-4</v>
      </c>
      <c r="V42" s="16">
        <v>2.3714710319999999E-2</v>
      </c>
      <c r="W42" s="16" t="s">
        <v>420</v>
      </c>
      <c r="X42" s="16">
        <v>6.1591811250000001E-4</v>
      </c>
      <c r="Y42" s="16">
        <v>6.2398231250000008E-4</v>
      </c>
      <c r="Z42" s="16" t="s">
        <v>420</v>
      </c>
      <c r="AA42" s="16" t="s">
        <v>420</v>
      </c>
      <c r="AB42" s="16">
        <v>1.239900425E-3</v>
      </c>
      <c r="AC42" s="16" t="s">
        <v>422</v>
      </c>
      <c r="AD42" s="16" t="s">
        <v>422</v>
      </c>
      <c r="AE42" s="68"/>
      <c r="AF42" s="16">
        <v>808.71199064151187</v>
      </c>
      <c r="AG42" s="16" t="s">
        <v>422</v>
      </c>
      <c r="AH42" s="16" t="s">
        <v>422</v>
      </c>
      <c r="AI42" s="16">
        <v>25.431448305079961</v>
      </c>
      <c r="AJ42" s="16" t="s">
        <v>422</v>
      </c>
      <c r="AK42" s="16" t="s">
        <v>422</v>
      </c>
      <c r="AL42" s="23" t="s">
        <v>45</v>
      </c>
    </row>
    <row r="43" spans="1:38" s="2" customFormat="1" ht="26.25" customHeight="1" thickBot="1" x14ac:dyDescent="0.3">
      <c r="A43" s="29" t="s">
        <v>99</v>
      </c>
      <c r="B43" s="29" t="s">
        <v>105</v>
      </c>
      <c r="C43" s="30" t="s">
        <v>106</v>
      </c>
      <c r="D43" s="31"/>
      <c r="E43" s="16">
        <v>2.1353348607669997</v>
      </c>
      <c r="F43" s="16">
        <v>1.5805769986350005</v>
      </c>
      <c r="G43" s="16">
        <v>0.48973067647099999</v>
      </c>
      <c r="H43" s="16">
        <v>1.7381827223000003E-2</v>
      </c>
      <c r="I43" s="16">
        <v>0.116126988035</v>
      </c>
      <c r="J43" s="16">
        <v>0.12399064277000001</v>
      </c>
      <c r="K43" s="16">
        <v>0.127452464184</v>
      </c>
      <c r="L43" s="16">
        <v>1.2937339302400002E-2</v>
      </c>
      <c r="M43" s="16">
        <v>1.8067427459859999</v>
      </c>
      <c r="N43" s="16">
        <v>6.4678786429940002E-2</v>
      </c>
      <c r="O43" s="16">
        <v>6.9678536040360005E-3</v>
      </c>
      <c r="P43" s="16">
        <v>4.1856636127000002E-3</v>
      </c>
      <c r="Q43" s="16">
        <v>2.4061541481600001E-3</v>
      </c>
      <c r="R43" s="16">
        <v>2.1153910315102002E-2</v>
      </c>
      <c r="S43" s="16">
        <v>1.16568025133202E-2</v>
      </c>
      <c r="T43" s="16">
        <v>5.6287167208661996E-2</v>
      </c>
      <c r="U43" s="16">
        <v>4.0108341379800003E-3</v>
      </c>
      <c r="V43" s="16">
        <v>0.37037142992442007</v>
      </c>
      <c r="W43" s="16">
        <v>0.20105933587899999</v>
      </c>
      <c r="X43" s="16">
        <v>6.5002801461297E-2</v>
      </c>
      <c r="Y43" s="16">
        <v>7.9971951140030001E-2</v>
      </c>
      <c r="Z43" s="16">
        <v>4.1553761809068002E-2</v>
      </c>
      <c r="AA43" s="16">
        <v>2.5280649302296995E-2</v>
      </c>
      <c r="AB43" s="16">
        <v>0.21180916371542002</v>
      </c>
      <c r="AC43" s="16">
        <v>2.524329332E-3</v>
      </c>
      <c r="AD43" s="16">
        <v>4.148314056408E-2</v>
      </c>
      <c r="AE43" s="68"/>
      <c r="AF43" s="16">
        <v>4768.6893992679989</v>
      </c>
      <c r="AG43" s="16">
        <v>243.96176607956392</v>
      </c>
      <c r="AH43" s="16">
        <v>13602.642191268889</v>
      </c>
      <c r="AI43" s="16">
        <v>3344.9858592139999</v>
      </c>
      <c r="AJ43" s="16" t="s">
        <v>422</v>
      </c>
      <c r="AK43" s="16" t="s">
        <v>422</v>
      </c>
      <c r="AL43" s="23" t="s">
        <v>45</v>
      </c>
    </row>
    <row r="44" spans="1:38" s="2" customFormat="1" ht="26.25" customHeight="1" thickBot="1" x14ac:dyDescent="0.3">
      <c r="A44" s="29" t="s">
        <v>66</v>
      </c>
      <c r="B44" s="29" t="s">
        <v>107</v>
      </c>
      <c r="C44" s="30" t="s">
        <v>108</v>
      </c>
      <c r="D44" s="31"/>
      <c r="E44" s="16">
        <v>1.90366729</v>
      </c>
      <c r="F44" s="16">
        <v>0.5900470000000001</v>
      </c>
      <c r="G44" s="16">
        <v>1.263766843E-3</v>
      </c>
      <c r="H44" s="16">
        <v>6.6124259999999992E-4</v>
      </c>
      <c r="I44" s="16">
        <v>7.1691539239999991E-2</v>
      </c>
      <c r="J44" s="16">
        <v>8.8909429240000004E-2</v>
      </c>
      <c r="K44" s="16">
        <v>0.26299446924000003</v>
      </c>
      <c r="L44" s="16">
        <v>3.7066057990000005E-2</v>
      </c>
      <c r="M44" s="16">
        <v>1.5140542699999999</v>
      </c>
      <c r="N44" s="16">
        <v>3.758994E-5</v>
      </c>
      <c r="O44" s="16">
        <v>3.1449557790000004E-3</v>
      </c>
      <c r="P44" s="16" t="s">
        <v>420</v>
      </c>
      <c r="Q44" s="16" t="s">
        <v>420</v>
      </c>
      <c r="R44" s="16">
        <v>8.5264238520000001E-3</v>
      </c>
      <c r="S44" s="16">
        <v>0.41278343952999996</v>
      </c>
      <c r="T44" s="16">
        <v>1.0166137218999999E-2</v>
      </c>
      <c r="U44" s="16">
        <v>7.4473630400000005E-4</v>
      </c>
      <c r="V44" s="16">
        <v>0.23743032779999995</v>
      </c>
      <c r="W44" s="16" t="s">
        <v>420</v>
      </c>
      <c r="X44" s="16">
        <v>2.3406683840000004E-3</v>
      </c>
      <c r="Y44" s="16">
        <v>3.9695937039999993E-3</v>
      </c>
      <c r="Z44" s="16" t="s">
        <v>420</v>
      </c>
      <c r="AA44" s="16" t="s">
        <v>420</v>
      </c>
      <c r="AB44" s="16">
        <v>6.3102620880000002E-3</v>
      </c>
      <c r="AC44" s="16" t="s">
        <v>420</v>
      </c>
      <c r="AD44" s="16" t="s">
        <v>422</v>
      </c>
      <c r="AE44" s="68"/>
      <c r="AF44" s="16">
        <v>3595.5128973219307</v>
      </c>
      <c r="AG44" s="16" t="s">
        <v>422</v>
      </c>
      <c r="AH44" s="16" t="s">
        <v>422</v>
      </c>
      <c r="AI44" s="16">
        <v>2.7032054126124101</v>
      </c>
      <c r="AJ44" s="16" t="s">
        <v>422</v>
      </c>
      <c r="AK44" s="16" t="s">
        <v>422</v>
      </c>
      <c r="AL44" s="23" t="s">
        <v>45</v>
      </c>
    </row>
    <row r="45" spans="1:38" s="2" customFormat="1" ht="26.25" customHeight="1" thickBot="1" x14ac:dyDescent="0.3">
      <c r="A45" s="29" t="s">
        <v>66</v>
      </c>
      <c r="B45" s="29" t="s">
        <v>109</v>
      </c>
      <c r="C45" s="30" t="s">
        <v>110</v>
      </c>
      <c r="D45" s="31"/>
      <c r="E45" s="16">
        <v>0.122603595635635</v>
      </c>
      <c r="F45" s="16">
        <v>4.2877471906293801E-3</v>
      </c>
      <c r="G45" s="16">
        <v>1.1797628046874601E-2</v>
      </c>
      <c r="H45" s="16">
        <v>2.1067192940847401E-5</v>
      </c>
      <c r="I45" s="16">
        <v>3.0766751522360398E-3</v>
      </c>
      <c r="J45" s="16">
        <v>3.2476015495824799E-3</v>
      </c>
      <c r="K45" s="16">
        <v>3.41852794692893E-3</v>
      </c>
      <c r="L45" s="16">
        <v>1.07683630328261E-3</v>
      </c>
      <c r="M45" s="16">
        <v>2.4584960064664999E-2</v>
      </c>
      <c r="N45" s="16">
        <v>2.1067192940847E-4</v>
      </c>
      <c r="O45" s="16">
        <v>2.106719294085E-5</v>
      </c>
      <c r="P45" s="16">
        <v>1.0533596470424E-4</v>
      </c>
      <c r="Q45" s="16">
        <v>1.0533596470424E-4</v>
      </c>
      <c r="R45" s="16" t="s">
        <v>420</v>
      </c>
      <c r="S45" s="16">
        <v>1.0533596470424E-4</v>
      </c>
      <c r="T45" s="16">
        <v>1.4747035058592999E-4</v>
      </c>
      <c r="U45" s="16">
        <v>4.2134385881694998E-4</v>
      </c>
      <c r="V45" s="16">
        <v>1.05335964704237E-3</v>
      </c>
      <c r="W45" s="16" t="s">
        <v>420</v>
      </c>
      <c r="X45" s="16">
        <v>7.5482216168369995E-5</v>
      </c>
      <c r="Y45" s="16">
        <v>7.5482216168369995E-5</v>
      </c>
      <c r="Z45" s="16">
        <v>2.8718973370569999E-5</v>
      </c>
      <c r="AA45" s="16" t="s">
        <v>420</v>
      </c>
      <c r="AB45" s="16">
        <v>1.7968340570731001E-4</v>
      </c>
      <c r="AC45" s="16" t="s">
        <v>422</v>
      </c>
      <c r="AD45" s="16" t="s">
        <v>422</v>
      </c>
      <c r="AE45" s="68"/>
      <c r="AF45" s="16">
        <v>1322.7936615626199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0.31673382922918519</v>
      </c>
      <c r="F47" s="16">
        <v>5.2035632235371644E-2</v>
      </c>
      <c r="G47" s="16">
        <v>1.05757423011856E-2</v>
      </c>
      <c r="H47" s="16">
        <v>3.3694787999999998E-6</v>
      </c>
      <c r="I47" s="16">
        <v>4.5984755655737019E-3</v>
      </c>
      <c r="J47" s="16">
        <v>4.6522942655737014E-3</v>
      </c>
      <c r="K47" s="16">
        <v>4.9623275855737014E-3</v>
      </c>
      <c r="L47" s="16">
        <v>3.2360547677802798E-3</v>
      </c>
      <c r="M47" s="16">
        <v>1.6697955518471821</v>
      </c>
      <c r="N47" s="16">
        <v>1.3939999999999999E-9</v>
      </c>
      <c r="O47" s="16">
        <v>5.7899229999999998E-6</v>
      </c>
      <c r="P47" s="16" t="s">
        <v>420</v>
      </c>
      <c r="Q47" s="16" t="s">
        <v>420</v>
      </c>
      <c r="R47" s="16">
        <v>4.3241444999999999E-5</v>
      </c>
      <c r="S47" s="16">
        <v>1.1653954E-3</v>
      </c>
      <c r="T47" s="16">
        <v>3.1813729999999999E-5</v>
      </c>
      <c r="U47" s="16">
        <v>3.6859280000000001E-6</v>
      </c>
      <c r="V47" s="16">
        <v>5.1579559999999998E-4</v>
      </c>
      <c r="W47" s="16" t="s">
        <v>420</v>
      </c>
      <c r="X47" s="16">
        <v>8.6407020000000006E-6</v>
      </c>
      <c r="Y47" s="16">
        <v>1.5152837E-5</v>
      </c>
      <c r="Z47" s="16" t="s">
        <v>420</v>
      </c>
      <c r="AA47" s="16" t="s">
        <v>420</v>
      </c>
      <c r="AB47" s="16">
        <v>2.3793538999999998E-5</v>
      </c>
      <c r="AC47" s="16" t="s">
        <v>422</v>
      </c>
      <c r="AD47" s="16" t="s">
        <v>422</v>
      </c>
      <c r="AE47" s="68"/>
      <c r="AF47" s="16">
        <v>985.11937227633393</v>
      </c>
      <c r="AG47" s="16" t="s">
        <v>422</v>
      </c>
      <c r="AH47" s="16" t="s">
        <v>422</v>
      </c>
      <c r="AI47" s="16">
        <v>7.7821554469999996E-5</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424</v>
      </c>
      <c r="AG49" s="16" t="s">
        <v>424</v>
      </c>
      <c r="AH49" s="16" t="s">
        <v>424</v>
      </c>
      <c r="AI49" s="16" t="s">
        <v>424</v>
      </c>
      <c r="AJ49" s="16" t="s">
        <v>424</v>
      </c>
      <c r="AK49" s="16">
        <v>1264.07</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1347.6471840000002</v>
      </c>
      <c r="AL51" s="23" t="s">
        <v>435</v>
      </c>
    </row>
    <row r="52" spans="1:38" s="2" customFormat="1" ht="26.25" customHeight="1" thickBot="1" x14ac:dyDescent="0.3">
      <c r="A52" s="29" t="s">
        <v>115</v>
      </c>
      <c r="B52" s="29" t="s">
        <v>125</v>
      </c>
      <c r="C52" s="30" t="s">
        <v>386</v>
      </c>
      <c r="D52" s="31"/>
      <c r="E52" s="16" t="s">
        <v>422</v>
      </c>
      <c r="F52" s="16">
        <v>2.4655829689999997</v>
      </c>
      <c r="G52" s="16">
        <v>3.46E-3</v>
      </c>
      <c r="H52" s="16" t="s">
        <v>422</v>
      </c>
      <c r="I52" s="16">
        <v>0.12193850000000001</v>
      </c>
      <c r="J52" s="16">
        <v>0.14788700000000002</v>
      </c>
      <c r="K52" s="16">
        <v>0.175458</v>
      </c>
      <c r="L52" s="16">
        <v>3.7800934999999996E-4</v>
      </c>
      <c r="M52" s="16" t="s">
        <v>420</v>
      </c>
      <c r="N52" s="16">
        <v>0.189814703898359</v>
      </c>
      <c r="O52" s="16">
        <v>4.4908702104758003E-2</v>
      </c>
      <c r="P52" s="16">
        <v>3.4717985091496005E-2</v>
      </c>
      <c r="Q52" s="16">
        <v>1.4027043267531E-2</v>
      </c>
      <c r="R52" s="16">
        <v>5.9244005621472001E-2</v>
      </c>
      <c r="S52" s="16">
        <v>0.113639295713928</v>
      </c>
      <c r="T52" s="16">
        <v>0.4162000391672</v>
      </c>
      <c r="U52" s="16">
        <v>9.085527887563E-3</v>
      </c>
      <c r="V52" s="16">
        <v>0.60707849152188997</v>
      </c>
      <c r="W52" s="16">
        <v>0.180450789</v>
      </c>
      <c r="X52" s="16" t="s">
        <v>420</v>
      </c>
      <c r="Y52" s="16" t="s">
        <v>420</v>
      </c>
      <c r="Z52" s="16" t="s">
        <v>420</v>
      </c>
      <c r="AA52" s="16" t="s">
        <v>420</v>
      </c>
      <c r="AB52" s="16" t="s">
        <v>420</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0.437257642</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0.78419993564993562</v>
      </c>
      <c r="AL53" s="23" t="s">
        <v>129</v>
      </c>
    </row>
    <row r="54" spans="1:38" s="2" customFormat="1" ht="37.5" customHeight="1" thickBot="1" x14ac:dyDescent="0.3">
      <c r="A54" s="29" t="s">
        <v>115</v>
      </c>
      <c r="B54" s="29" t="s">
        <v>130</v>
      </c>
      <c r="C54" s="30" t="s">
        <v>131</v>
      </c>
      <c r="D54" s="31"/>
      <c r="E54" s="16" t="s">
        <v>422</v>
      </c>
      <c r="F54" s="16">
        <v>1.5986189391716701</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351933.30684000003</v>
      </c>
      <c r="AL54" s="23" t="s">
        <v>438</v>
      </c>
    </row>
    <row r="55" spans="1:38" s="2" customFormat="1" ht="26.25" customHeight="1" thickBot="1" x14ac:dyDescent="0.3">
      <c r="A55" s="29" t="s">
        <v>115</v>
      </c>
      <c r="B55" s="29" t="s">
        <v>132</v>
      </c>
      <c r="C55" s="30" t="s">
        <v>133</v>
      </c>
      <c r="D55" s="31"/>
      <c r="E55" s="16">
        <v>3.8165999999999999E-2</v>
      </c>
      <c r="F55" s="16">
        <v>0.10343755862447282</v>
      </c>
      <c r="G55" s="16">
        <v>1.1071709999999999</v>
      </c>
      <c r="H55" s="16" t="s">
        <v>420</v>
      </c>
      <c r="I55" s="16">
        <v>7.45E-3</v>
      </c>
      <c r="J55" s="16">
        <v>7.45E-3</v>
      </c>
      <c r="K55" s="16">
        <v>7.45E-3</v>
      </c>
      <c r="L55" s="16">
        <v>5.9600000000000009E-3</v>
      </c>
      <c r="M55" s="16">
        <v>0.14563999999999999</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578</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0.10731839999999999</v>
      </c>
      <c r="F59" s="16">
        <v>3.1236440000000001E-2</v>
      </c>
      <c r="G59" s="16">
        <v>0.1036952</v>
      </c>
      <c r="H59" s="16" t="s">
        <v>423</v>
      </c>
      <c r="I59" s="16">
        <v>2.3108369790100464E-2</v>
      </c>
      <c r="J59" s="16">
        <v>2.8993194268049218E-2</v>
      </c>
      <c r="K59" s="16">
        <v>3.2156410053832463E-2</v>
      </c>
      <c r="L59" s="16">
        <v>6.4703435412280999E-5</v>
      </c>
      <c r="M59" s="16">
        <v>3.29E-5</v>
      </c>
      <c r="N59" s="16">
        <v>0.21548609909999999</v>
      </c>
      <c r="O59" s="16">
        <v>7.1872699700000001E-2</v>
      </c>
      <c r="P59" s="16">
        <v>1.5958759994E-2</v>
      </c>
      <c r="Q59" s="16">
        <v>1.9454319919999997E-2</v>
      </c>
      <c r="R59" s="16">
        <v>2.8290999899999999E-2</v>
      </c>
      <c r="S59" s="16">
        <v>4.0000000000000002E-4</v>
      </c>
      <c r="T59" s="16">
        <v>3.9765739940000001E-3</v>
      </c>
      <c r="U59" s="16">
        <v>1.474483996</v>
      </c>
      <c r="V59" s="16">
        <v>5.8999999999999999E-3</v>
      </c>
      <c r="W59" s="16">
        <v>5.8014E-3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386.75999899999999</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422</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7.4922086634648194E-2</v>
      </c>
      <c r="J61" s="16">
        <v>0.749220866346482</v>
      </c>
      <c r="K61" s="16">
        <v>2.48273920331307</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1872304.5363286061</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0.138351</v>
      </c>
      <c r="F63" s="16">
        <v>0.73157559999999999</v>
      </c>
      <c r="G63" s="16">
        <v>2.3516520000000001</v>
      </c>
      <c r="H63" s="16" t="s">
        <v>420</v>
      </c>
      <c r="I63" s="16">
        <v>0.41102772655082281</v>
      </c>
      <c r="J63" s="16">
        <v>0.43081722082054513</v>
      </c>
      <c r="K63" s="16">
        <v>0.55753978859404596</v>
      </c>
      <c r="L63" s="16">
        <v>1.150877634342304E-3</v>
      </c>
      <c r="M63" s="16">
        <v>1.3533729999999999</v>
      </c>
      <c r="N63" s="16">
        <v>1.6887599999999999E-2</v>
      </c>
      <c r="O63" s="16">
        <v>5.6292E-3</v>
      </c>
      <c r="P63" s="16">
        <v>1.12584E-4</v>
      </c>
      <c r="Q63" s="16">
        <v>1.5011200000000001E-3</v>
      </c>
      <c r="R63" s="16">
        <v>1.8764000000000001E-3</v>
      </c>
      <c r="S63" s="16" t="s">
        <v>420</v>
      </c>
      <c r="T63" s="16">
        <v>1.12584E-4</v>
      </c>
      <c r="U63" s="16">
        <v>7.5055999999999998E-2</v>
      </c>
      <c r="V63" s="16" t="s">
        <v>420</v>
      </c>
      <c r="W63" s="16">
        <v>4.6786071999999998E-2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0.25164009799999998</v>
      </c>
      <c r="F64" s="16" t="s">
        <v>423</v>
      </c>
      <c r="G64" s="16" t="s">
        <v>420</v>
      </c>
      <c r="H64" s="16" t="s">
        <v>420</v>
      </c>
      <c r="I64" s="16" t="s">
        <v>423</v>
      </c>
      <c r="J64" s="16" t="s">
        <v>423</v>
      </c>
      <c r="K64" s="16" t="s">
        <v>423</v>
      </c>
      <c r="L64" s="16" t="s">
        <v>423</v>
      </c>
      <c r="M64" s="16">
        <v>1.3488758E-2</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647.45600000000002</v>
      </c>
      <c r="AL64" s="23" t="s">
        <v>154</v>
      </c>
    </row>
    <row r="65" spans="1:38" s="2" customFormat="1" ht="26.25" customHeight="1" thickBot="1" x14ac:dyDescent="0.3">
      <c r="A65" s="29" t="s">
        <v>49</v>
      </c>
      <c r="B65" s="29" t="s">
        <v>155</v>
      </c>
      <c r="C65" s="30" t="s">
        <v>156</v>
      </c>
      <c r="D65" s="31"/>
      <c r="E65" s="16">
        <v>0.22703461899999999</v>
      </c>
      <c r="F65" s="16" t="s">
        <v>422</v>
      </c>
      <c r="G65" s="16" t="s">
        <v>422</v>
      </c>
      <c r="H65" s="16" t="s">
        <v>420</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1455.4449999999999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424</v>
      </c>
      <c r="AG66" s="16" t="s">
        <v>424</v>
      </c>
      <c r="AH66" s="16" t="s">
        <v>424</v>
      </c>
      <c r="AI66" s="16" t="s">
        <v>424</v>
      </c>
      <c r="AJ66" s="16" t="s">
        <v>424</v>
      </c>
      <c r="AK66" s="16" t="s">
        <v>424</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2.8853E-2</v>
      </c>
      <c r="F68" s="16" t="s">
        <v>422</v>
      </c>
      <c r="G68" s="16">
        <v>4.2821999999999999E-2</v>
      </c>
      <c r="H68" s="16" t="s">
        <v>422</v>
      </c>
      <c r="I68" s="16" t="s">
        <v>423</v>
      </c>
      <c r="J68" s="16" t="s">
        <v>423</v>
      </c>
      <c r="K68" s="16" t="s">
        <v>423</v>
      </c>
      <c r="L68" s="16" t="s">
        <v>423</v>
      </c>
      <c r="M68" s="16">
        <v>7.7270000000000004E-3</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5.1921992979999994</v>
      </c>
      <c r="F70" s="16">
        <v>7.5108342671199999</v>
      </c>
      <c r="G70" s="16">
        <v>1.6672030239999998</v>
      </c>
      <c r="H70" s="16">
        <v>0.51530130900000004</v>
      </c>
      <c r="I70" s="16">
        <v>0.13776632899999999</v>
      </c>
      <c r="J70" s="16">
        <v>0.26451761511499999</v>
      </c>
      <c r="K70" s="16">
        <v>0.37768254343000002</v>
      </c>
      <c r="L70" s="16">
        <v>1.7119120511935998E-3</v>
      </c>
      <c r="M70" s="16">
        <v>0.92684360600000004</v>
      </c>
      <c r="N70" s="16">
        <v>1E-3</v>
      </c>
      <c r="O70" s="16" t="s">
        <v>420</v>
      </c>
      <c r="P70" s="16">
        <v>0.27307239999999999</v>
      </c>
      <c r="Q70" s="16" t="s">
        <v>420</v>
      </c>
      <c r="R70" s="16">
        <v>5.0000000000000001E-4</v>
      </c>
      <c r="S70" s="16">
        <v>8.0000000000000004E-4</v>
      </c>
      <c r="T70" s="16">
        <v>0.22791999999999998</v>
      </c>
      <c r="U70" s="16" t="s">
        <v>420</v>
      </c>
      <c r="V70" s="16">
        <v>3.2000000000000001E-2</v>
      </c>
      <c r="W70" s="16">
        <v>7.2729904999999997E-2</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4.1448485119999994</v>
      </c>
      <c r="F72" s="16">
        <v>1.5692224289133601</v>
      </c>
      <c r="G72" s="16">
        <v>5.3678181839999999</v>
      </c>
      <c r="H72" s="16">
        <v>2.0979482000000001E-2</v>
      </c>
      <c r="I72" s="16">
        <v>0.79055100572021864</v>
      </c>
      <c r="J72" s="16">
        <v>1.0276470110485434</v>
      </c>
      <c r="K72" s="16">
        <v>1.1213906010015</v>
      </c>
      <c r="L72" s="16">
        <v>8.0905422162557777E-2</v>
      </c>
      <c r="M72" s="16">
        <v>122.814580427</v>
      </c>
      <c r="N72" s="16">
        <v>11.251683197060768</v>
      </c>
      <c r="O72" s="16">
        <v>0.12358119653836</v>
      </c>
      <c r="P72" s="16">
        <v>2.9168840000000001E-2</v>
      </c>
      <c r="Q72" s="16">
        <v>5.1847937913402004E-2</v>
      </c>
      <c r="R72" s="16">
        <v>0.80310508056381102</v>
      </c>
      <c r="S72" s="16">
        <v>0.66751491290345499</v>
      </c>
      <c r="T72" s="16">
        <v>0.60481573968328195</v>
      </c>
      <c r="U72" s="16">
        <v>2.062512E-2</v>
      </c>
      <c r="V72" s="16">
        <v>5.7596260908911594</v>
      </c>
      <c r="W72" s="16">
        <v>4.1102516710000003</v>
      </c>
      <c r="X72" s="16">
        <v>5.2332776559999997E-3</v>
      </c>
      <c r="Y72" s="16">
        <v>1.0213739790000001E-2</v>
      </c>
      <c r="Z72" s="16">
        <v>2.548572924E-3</v>
      </c>
      <c r="AA72" s="16">
        <v>5.6385522279999998E-3</v>
      </c>
      <c r="AB72" s="16">
        <v>2.3634142600000001E-2</v>
      </c>
      <c r="AC72" s="16">
        <v>0.16207709770000001</v>
      </c>
      <c r="AD72" s="16" t="s">
        <v>422</v>
      </c>
      <c r="AE72" s="68"/>
      <c r="AF72" s="16" t="s">
        <v>422</v>
      </c>
      <c r="AG72" s="16" t="s">
        <v>422</v>
      </c>
      <c r="AH72" s="16" t="s">
        <v>422</v>
      </c>
      <c r="AI72" s="16" t="s">
        <v>422</v>
      </c>
      <c r="AJ72" s="16" t="s">
        <v>422</v>
      </c>
      <c r="AK72" s="16">
        <v>5641.7610000000004</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1.49471039999998E-6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0.47396570000000005</v>
      </c>
      <c r="F80" s="16">
        <v>0.22112770000000001</v>
      </c>
      <c r="G80" s="16">
        <v>3.0294976340000002</v>
      </c>
      <c r="H80" s="16" t="s">
        <v>420</v>
      </c>
      <c r="I80" s="16">
        <v>1.9529074459891303E-2</v>
      </c>
      <c r="J80" s="16">
        <v>2.6803897299578716E-2</v>
      </c>
      <c r="K80" s="16">
        <v>2.9628342479406662E-2</v>
      </c>
      <c r="L80" s="16">
        <v>2.2595274099347003E-5</v>
      </c>
      <c r="M80" s="16">
        <v>0.189276</v>
      </c>
      <c r="N80" s="16">
        <v>2.086069270266667</v>
      </c>
      <c r="O80" s="16">
        <v>6.3051892533333001E-2</v>
      </c>
      <c r="P80" s="16">
        <v>2.7235506912499999E-2</v>
      </c>
      <c r="Q80" s="16">
        <v>0.23321089373333298</v>
      </c>
      <c r="R80" s="16">
        <v>1.6165360486252001E-2</v>
      </c>
      <c r="S80" s="16">
        <v>0.66091919298102997</v>
      </c>
      <c r="T80" s="16">
        <v>7.1568744299574993E-2</v>
      </c>
      <c r="U80" s="16">
        <v>2.0405800000000002E-2</v>
      </c>
      <c r="V80" s="16">
        <v>14.246829379920785</v>
      </c>
      <c r="W80" s="16">
        <v>0.20558536199999999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4.1589949005371354E-3</v>
      </c>
      <c r="J81" s="16">
        <v>2.2610496942427609E-2</v>
      </c>
      <c r="K81" s="16">
        <v>7.2874608167561888E-2</v>
      </c>
      <c r="L81" s="16">
        <v>1.911965721504E-6</v>
      </c>
      <c r="M81" s="16">
        <v>0.13500000000000001</v>
      </c>
      <c r="N81" s="16">
        <v>0.26637359999999999</v>
      </c>
      <c r="O81" s="16">
        <v>4.3628199999999999E-3</v>
      </c>
      <c r="P81" s="16">
        <v>1E-3</v>
      </c>
      <c r="Q81" s="16">
        <v>2.03489E-2</v>
      </c>
      <c r="R81" s="16">
        <v>9.1955082800000004E-2</v>
      </c>
      <c r="S81" s="16">
        <v>4.1999999999999997E-3</v>
      </c>
      <c r="T81" s="16">
        <v>2.1999999999999999E-2</v>
      </c>
      <c r="U81" s="16" t="s">
        <v>420</v>
      </c>
      <c r="V81" s="16">
        <v>0.50179278661537996</v>
      </c>
      <c r="W81" s="16">
        <v>1.0590764052080001E-2</v>
      </c>
      <c r="X81" s="16" t="s">
        <v>420</v>
      </c>
      <c r="Y81" s="16" t="s">
        <v>420</v>
      </c>
      <c r="Z81" s="16" t="s">
        <v>420</v>
      </c>
      <c r="AA81" s="16" t="s">
        <v>420</v>
      </c>
      <c r="AB81" s="16" t="s">
        <v>420</v>
      </c>
      <c r="AC81" s="16" t="s">
        <v>422</v>
      </c>
      <c r="AD81" s="16">
        <v>1.759723594792E-5</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8.4880086058468596</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6410705</v>
      </c>
      <c r="AL82" s="23" t="s">
        <v>431</v>
      </c>
    </row>
    <row r="83" spans="1:38" s="2" customFormat="1" ht="26.25" customHeight="1" thickBot="1" x14ac:dyDescent="0.3">
      <c r="A83" s="29" t="s">
        <v>49</v>
      </c>
      <c r="B83" s="100" t="s">
        <v>205</v>
      </c>
      <c r="C83" s="35" t="s">
        <v>206</v>
      </c>
      <c r="D83" s="31"/>
      <c r="E83" s="16">
        <v>3.3444000000000002E-2</v>
      </c>
      <c r="F83" s="16">
        <v>4.5923246399999999E-2</v>
      </c>
      <c r="G83" s="16">
        <v>3.3728479999999998E-2</v>
      </c>
      <c r="H83" s="16" t="s">
        <v>420</v>
      </c>
      <c r="I83" s="16">
        <v>3.2420477180000002E-3</v>
      </c>
      <c r="J83" s="16">
        <v>3.2420477180000002E-3</v>
      </c>
      <c r="K83" s="16">
        <v>4.6314967400000004E-2</v>
      </c>
      <c r="L83" s="16">
        <v>9.0777336104000004E-6</v>
      </c>
      <c r="M83" s="16">
        <v>0.17286399999999999</v>
      </c>
      <c r="N83" s="16" t="s">
        <v>422</v>
      </c>
      <c r="O83" s="16" t="s">
        <v>422</v>
      </c>
      <c r="P83" s="16" t="s">
        <v>422</v>
      </c>
      <c r="Q83" s="16" t="s">
        <v>422</v>
      </c>
      <c r="R83" s="16" t="s">
        <v>422</v>
      </c>
      <c r="S83" s="16" t="s">
        <v>422</v>
      </c>
      <c r="T83" s="16" t="s">
        <v>422</v>
      </c>
      <c r="U83" s="16" t="s">
        <v>422</v>
      </c>
      <c r="V83" s="16" t="s">
        <v>422</v>
      </c>
      <c r="W83" s="16">
        <v>1.7505513689999998E-2</v>
      </c>
      <c r="X83" s="16">
        <v>1.22E-4</v>
      </c>
      <c r="Y83" s="16">
        <v>4.6E-5</v>
      </c>
      <c r="Z83" s="16">
        <v>1.9999999999999999E-6</v>
      </c>
      <c r="AA83" s="16">
        <v>1.9999999999999999E-6</v>
      </c>
      <c r="AB83" s="16">
        <v>1.7200000000000001E-4</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4.8618000000000001E-2</v>
      </c>
      <c r="F85" s="16">
        <v>6.8947210953998397</v>
      </c>
      <c r="G85" s="16">
        <v>7.6749999999999995E-4</v>
      </c>
      <c r="H85" s="16" t="s">
        <v>420</v>
      </c>
      <c r="I85" s="16" t="s">
        <v>422</v>
      </c>
      <c r="J85" s="16" t="s">
        <v>422</v>
      </c>
      <c r="K85" s="16" t="s">
        <v>422</v>
      </c>
      <c r="L85" s="16" t="s">
        <v>422</v>
      </c>
      <c r="M85" s="16">
        <v>2.6727300000000002E-2</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0.85991966419369104</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420</v>
      </c>
      <c r="AL86" s="23" t="s">
        <v>213</v>
      </c>
    </row>
    <row r="87" spans="1:38" s="2" customFormat="1" ht="26.25" customHeight="1" thickBot="1" x14ac:dyDescent="0.3">
      <c r="A87" s="29" t="s">
        <v>202</v>
      </c>
      <c r="B87" s="30" t="s">
        <v>214</v>
      </c>
      <c r="C87" s="35" t="s">
        <v>215</v>
      </c>
      <c r="D87" s="31"/>
      <c r="E87" s="16" t="s">
        <v>422</v>
      </c>
      <c r="F87" s="16">
        <v>0.29245537719631898</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0.102585</v>
      </c>
      <c r="F88" s="16">
        <v>2.956512977877086</v>
      </c>
      <c r="G88" s="16" t="s">
        <v>420</v>
      </c>
      <c r="H88" s="16">
        <v>2.6670000000000001E-3</v>
      </c>
      <c r="I88" s="16" t="s">
        <v>422</v>
      </c>
      <c r="J88" s="16" t="s">
        <v>422</v>
      </c>
      <c r="K88" s="16" t="s">
        <v>422</v>
      </c>
      <c r="L88" s="16" t="s">
        <v>422</v>
      </c>
      <c r="M88" s="16">
        <v>9.3699999999999999E-3</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1.2582000000000001E-2</v>
      </c>
      <c r="F89" s="16">
        <v>1.3496153731166669</v>
      </c>
      <c r="G89" s="16">
        <v>3.9350000000000001E-3</v>
      </c>
      <c r="H89" s="16">
        <v>4.0000000000000002E-4</v>
      </c>
      <c r="I89" s="16" t="s">
        <v>422</v>
      </c>
      <c r="J89" s="16" t="s">
        <v>422</v>
      </c>
      <c r="K89" s="16" t="s">
        <v>422</v>
      </c>
      <c r="L89" s="16" t="s">
        <v>422</v>
      </c>
      <c r="M89" s="16">
        <v>1.2149E-2</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1.6523977502089158</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2.0801798143757152E-2</v>
      </c>
      <c r="F91" s="16">
        <v>6.2956287772290995E-2</v>
      </c>
      <c r="G91" s="16">
        <v>2.15587879374443E-3</v>
      </c>
      <c r="H91" s="16">
        <v>0.15166937415696441</v>
      </c>
      <c r="I91" s="16">
        <v>0.34557072621313961</v>
      </c>
      <c r="J91" s="16">
        <v>0.37955198598925138</v>
      </c>
      <c r="K91" s="16">
        <v>0.38657062467998227</v>
      </c>
      <c r="L91" s="16">
        <v>1.38953179760751E-3</v>
      </c>
      <c r="M91" s="16">
        <v>0.63630271287597362</v>
      </c>
      <c r="N91" s="16">
        <v>0.55682270610090501</v>
      </c>
      <c r="O91" s="16">
        <v>0.10484685207864272</v>
      </c>
      <c r="P91" s="16">
        <v>1.6414761647030002E-3</v>
      </c>
      <c r="Q91" s="16">
        <v>1.015149999344E-3</v>
      </c>
      <c r="R91" s="16">
        <v>0.18898107751266172</v>
      </c>
      <c r="S91" s="16">
        <v>7.5491171959124443</v>
      </c>
      <c r="T91" s="16">
        <v>0.34614087193070697</v>
      </c>
      <c r="U91" s="16">
        <v>4.2086027171806338E-2</v>
      </c>
      <c r="V91" s="16">
        <v>4.3657153905432002</v>
      </c>
      <c r="W91" s="16">
        <v>1.1436475700473299E-3</v>
      </c>
      <c r="X91" s="16">
        <v>1.2694488027525401E-3</v>
      </c>
      <c r="Y91" s="16">
        <v>5.1464140652130103E-4</v>
      </c>
      <c r="Z91" s="16">
        <v>5.1464140652130103E-4</v>
      </c>
      <c r="AA91" s="16">
        <v>5.1464140652130103E-4</v>
      </c>
      <c r="AB91" s="16">
        <v>2.81337302231644E-3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9.7699999999999992E-3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5.6638412169000001E-2</v>
      </c>
      <c r="F93" s="16">
        <v>1.82798305128715</v>
      </c>
      <c r="G93" s="16">
        <v>1.0226000000000001E-2</v>
      </c>
      <c r="H93" s="16" t="s">
        <v>420</v>
      </c>
      <c r="I93" s="16">
        <v>2.7360472064423137E-2</v>
      </c>
      <c r="J93" s="16">
        <v>6.151127006640298E-2</v>
      </c>
      <c r="K93" s="16">
        <v>0.13384911293996588</v>
      </c>
      <c r="L93" s="16">
        <v>6.4103604799999999E-7</v>
      </c>
      <c r="M93" s="16">
        <v>4.7018956319999999E-2</v>
      </c>
      <c r="N93" s="16" t="s">
        <v>420</v>
      </c>
      <c r="O93" s="16" t="s">
        <v>422</v>
      </c>
      <c r="P93" s="16" t="s">
        <v>420</v>
      </c>
      <c r="Q93" s="16" t="s">
        <v>422</v>
      </c>
      <c r="R93" s="16" t="s">
        <v>422</v>
      </c>
      <c r="S93" s="16" t="s">
        <v>422</v>
      </c>
      <c r="T93" s="16" t="s">
        <v>422</v>
      </c>
      <c r="U93" s="16" t="s">
        <v>422</v>
      </c>
      <c r="V93" s="16" t="s">
        <v>422</v>
      </c>
      <c r="W93" s="16">
        <v>1.717061E-3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0.61225499999999999</v>
      </c>
      <c r="F95" s="16" t="s">
        <v>422</v>
      </c>
      <c r="G95" s="16" t="s">
        <v>420</v>
      </c>
      <c r="H95" s="16" t="s">
        <v>422</v>
      </c>
      <c r="I95" s="16" t="s">
        <v>423</v>
      </c>
      <c r="J95" s="16" t="s">
        <v>423</v>
      </c>
      <c r="K95" s="16" t="s">
        <v>423</v>
      </c>
      <c r="L95" s="16" t="s">
        <v>423</v>
      </c>
      <c r="M95" s="16">
        <v>0.88345699999999994</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1.4362405445835299E-2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5.0019000000000001E-2</v>
      </c>
      <c r="F98" s="16" t="s">
        <v>423</v>
      </c>
      <c r="G98" s="16" t="s">
        <v>420</v>
      </c>
      <c r="H98" s="16">
        <v>2.581E-3</v>
      </c>
      <c r="I98" s="16">
        <v>8.2995593850637511E-2</v>
      </c>
      <c r="J98" s="16">
        <v>0.44883553087431699</v>
      </c>
      <c r="K98" s="16">
        <v>0.81278099999999986</v>
      </c>
      <c r="L98" s="16">
        <v>1.4526337280000001E-4</v>
      </c>
      <c r="M98" s="16" t="s">
        <v>420</v>
      </c>
      <c r="N98" s="16">
        <v>0.10500000000000001</v>
      </c>
      <c r="O98" s="16">
        <v>2E-3</v>
      </c>
      <c r="P98" s="16" t="s">
        <v>420</v>
      </c>
      <c r="Q98" s="16" t="s">
        <v>420</v>
      </c>
      <c r="R98" s="16">
        <v>3.7560999999999997E-2</v>
      </c>
      <c r="S98" s="16">
        <v>1.0999999999999999E-2</v>
      </c>
      <c r="T98" s="16">
        <v>3.5100000000000002E-4</v>
      </c>
      <c r="U98" s="16" t="s">
        <v>420</v>
      </c>
      <c r="V98" s="16">
        <v>0.21899999999999997</v>
      </c>
      <c r="W98" s="16">
        <v>0.13761886810000001</v>
      </c>
      <c r="X98" s="16">
        <v>1.143141E-8</v>
      </c>
      <c r="Y98" s="16" t="s">
        <v>420</v>
      </c>
      <c r="Z98" s="16">
        <v>1.143141E-8</v>
      </c>
      <c r="AA98" s="16">
        <v>1.143141015E-5</v>
      </c>
      <c r="AB98" s="16">
        <v>1.145427297E-5</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6.3476691069999994E-2</v>
      </c>
      <c r="F99" s="16">
        <v>4.5219982639999996</v>
      </c>
      <c r="G99" s="16" t="s">
        <v>422</v>
      </c>
      <c r="H99" s="16">
        <v>2.465326524</v>
      </c>
      <c r="I99" s="16">
        <v>9.5357849199999997E-2</v>
      </c>
      <c r="J99" s="16">
        <v>0.14652547560000001</v>
      </c>
      <c r="K99" s="16">
        <v>0.32096056560000003</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270.89100000000002</v>
      </c>
      <c r="AL99" s="23" t="s">
        <v>239</v>
      </c>
    </row>
    <row r="100" spans="1:38" s="2" customFormat="1" ht="26.25" customHeight="1" thickBot="1" x14ac:dyDescent="0.3">
      <c r="A100" s="29" t="s">
        <v>237</v>
      </c>
      <c r="B100" s="29" t="s">
        <v>240</v>
      </c>
      <c r="C100" s="30" t="s">
        <v>402</v>
      </c>
      <c r="D100" s="33"/>
      <c r="E100" s="16">
        <v>0.15847948740000001</v>
      </c>
      <c r="F100" s="16">
        <v>6.7767578650000004</v>
      </c>
      <c r="G100" s="16" t="s">
        <v>422</v>
      </c>
      <c r="H100" s="16">
        <v>5.244393702</v>
      </c>
      <c r="I100" s="16">
        <v>0.1563000822</v>
      </c>
      <c r="J100" s="16">
        <v>0.2360941533</v>
      </c>
      <c r="K100" s="16">
        <v>0.51432630609999996</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1044.2339999999999</v>
      </c>
      <c r="AL100" s="23" t="s">
        <v>239</v>
      </c>
    </row>
    <row r="101" spans="1:38" s="2" customFormat="1" ht="26.25" customHeight="1" thickBot="1" x14ac:dyDescent="0.3">
      <c r="A101" s="29" t="s">
        <v>237</v>
      </c>
      <c r="B101" s="29" t="s">
        <v>241</v>
      </c>
      <c r="C101" s="30" t="s">
        <v>242</v>
      </c>
      <c r="D101" s="33"/>
      <c r="E101" s="16">
        <v>7.4409599999999997E-4</v>
      </c>
      <c r="F101" s="16">
        <v>1.7300231999999999E-2</v>
      </c>
      <c r="G101" s="16" t="s">
        <v>422</v>
      </c>
      <c r="H101" s="16">
        <v>4.3511856660000001E-2</v>
      </c>
      <c r="I101" s="16">
        <v>1.2404399999999999E-4</v>
      </c>
      <c r="J101" s="16">
        <v>3.7213200000000001E-4</v>
      </c>
      <c r="K101" s="16">
        <v>8.6830800000000004E-4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62.008000000000003</v>
      </c>
      <c r="AL101" s="23" t="s">
        <v>239</v>
      </c>
    </row>
    <row r="102" spans="1:38" s="2" customFormat="1" ht="26.25" customHeight="1" thickBot="1" x14ac:dyDescent="0.3">
      <c r="A102" s="29" t="s">
        <v>237</v>
      </c>
      <c r="B102" s="29" t="s">
        <v>243</v>
      </c>
      <c r="C102" s="30" t="s">
        <v>380</v>
      </c>
      <c r="D102" s="33"/>
      <c r="E102" s="16">
        <v>3.899953221E-2</v>
      </c>
      <c r="F102" s="16">
        <v>1.6238236049999999</v>
      </c>
      <c r="G102" s="16" t="s">
        <v>422</v>
      </c>
      <c r="H102" s="16">
        <v>14.87673294</v>
      </c>
      <c r="I102" s="16">
        <v>4.0472751800000005E-2</v>
      </c>
      <c r="J102" s="16">
        <v>0.57638025390000003</v>
      </c>
      <c r="K102" s="16">
        <v>3.878119259</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6320.13</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3.7048799999999998E-3</v>
      </c>
      <c r="F104" s="16">
        <v>1.9265376000000001E-2</v>
      </c>
      <c r="G104" s="16" t="s">
        <v>422</v>
      </c>
      <c r="H104" s="16">
        <v>4.9848154560000003E-2</v>
      </c>
      <c r="I104" s="16">
        <v>5.8660600000000004E-4</v>
      </c>
      <c r="J104" s="16">
        <v>1.759818E-3</v>
      </c>
      <c r="K104" s="16">
        <v>4.1062420000000004E-3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30.873999999999999</v>
      </c>
      <c r="AL104" s="23" t="s">
        <v>239</v>
      </c>
    </row>
    <row r="105" spans="1:38" s="2" customFormat="1" ht="26.25" customHeight="1" thickBot="1" x14ac:dyDescent="0.3">
      <c r="A105" s="29" t="s">
        <v>237</v>
      </c>
      <c r="B105" s="29" t="s">
        <v>248</v>
      </c>
      <c r="C105" s="30" t="s">
        <v>249</v>
      </c>
      <c r="D105" s="33"/>
      <c r="E105" s="16">
        <v>1.279575E-2</v>
      </c>
      <c r="F105" s="16">
        <v>0.35436864100000004</v>
      </c>
      <c r="G105" s="16" t="s">
        <v>422</v>
      </c>
      <c r="H105" s="16">
        <v>0.15145070752000001</v>
      </c>
      <c r="I105" s="16">
        <v>4.0782600000000002E-3</v>
      </c>
      <c r="J105" s="16">
        <v>6.4244640000000004E-3</v>
      </c>
      <c r="K105" s="16">
        <v>1.3966836E-2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51.183</v>
      </c>
      <c r="AL105" s="23" t="s">
        <v>239</v>
      </c>
    </row>
    <row r="106" spans="1:38" s="2" customFormat="1" ht="26.25" customHeight="1" thickBot="1" x14ac:dyDescent="0.3">
      <c r="A106" s="29" t="s">
        <v>237</v>
      </c>
      <c r="B106" s="29" t="s">
        <v>250</v>
      </c>
      <c r="C106" s="30" t="s">
        <v>251</v>
      </c>
      <c r="D106" s="33"/>
      <c r="E106" s="16" t="s">
        <v>423</v>
      </c>
      <c r="F106" s="16" t="s">
        <v>423</v>
      </c>
      <c r="G106" s="16" t="s">
        <v>423</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4.6110604499999999E-2</v>
      </c>
      <c r="F107" s="16">
        <v>1.59064224</v>
      </c>
      <c r="G107" s="16" t="s">
        <v>422</v>
      </c>
      <c r="H107" s="16">
        <v>0.92268090020000004</v>
      </c>
      <c r="I107" s="16">
        <v>2.9077227000000001E-2</v>
      </c>
      <c r="J107" s="16">
        <v>0.38769636000000002</v>
      </c>
      <c r="K107" s="16">
        <v>1.84155771</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9640.2559999999994</v>
      </c>
      <c r="AL107" s="23" t="s">
        <v>239</v>
      </c>
    </row>
    <row r="108" spans="1:38" s="2" customFormat="1" ht="26.25" customHeight="1" thickBot="1" x14ac:dyDescent="0.3">
      <c r="A108" s="29" t="s">
        <v>237</v>
      </c>
      <c r="B108" s="29" t="s">
        <v>253</v>
      </c>
      <c r="C108" s="30" t="s">
        <v>374</v>
      </c>
      <c r="D108" s="33"/>
      <c r="E108" s="16">
        <v>0.57399220480000002</v>
      </c>
      <c r="F108" s="16">
        <v>2.3209119</v>
      </c>
      <c r="G108" s="16" t="s">
        <v>422</v>
      </c>
      <c r="H108" s="16">
        <v>2.8594403910000001</v>
      </c>
      <c r="I108" s="16">
        <v>4.2967445999999999E-2</v>
      </c>
      <c r="J108" s="16">
        <v>0.42967445999999998</v>
      </c>
      <c r="K108" s="16">
        <v>0.85934891999999996</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21489.924999999999</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7.9594784999999987E-3</v>
      </c>
      <c r="F110" s="16">
        <v>0.16342575600000001</v>
      </c>
      <c r="G110" s="16" t="s">
        <v>422</v>
      </c>
      <c r="H110" s="16">
        <v>0.19417200046799998</v>
      </c>
      <c r="I110" s="16">
        <v>5.1077600000000003E-3</v>
      </c>
      <c r="J110" s="16">
        <v>2.8092679999999998E-2</v>
      </c>
      <c r="K110" s="16">
        <v>2.8092679999999998E-2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334.20400000000001</v>
      </c>
      <c r="AL110" s="23" t="s">
        <v>239</v>
      </c>
    </row>
    <row r="111" spans="1:38" s="2" customFormat="1" ht="26.25" customHeight="1" thickBot="1" x14ac:dyDescent="0.3">
      <c r="A111" s="29" t="s">
        <v>237</v>
      </c>
      <c r="B111" s="29" t="s">
        <v>256</v>
      </c>
      <c r="C111" s="30" t="s">
        <v>370</v>
      </c>
      <c r="D111" s="33"/>
      <c r="E111" s="16">
        <v>7.2285000000000003E-5</v>
      </c>
      <c r="F111" s="16">
        <v>9.7060589000000003E-2</v>
      </c>
      <c r="G111" s="16" t="s">
        <v>422</v>
      </c>
      <c r="H111" s="16">
        <v>5.3318346000000003E-2</v>
      </c>
      <c r="I111" s="16">
        <v>1.97228E-4</v>
      </c>
      <c r="J111" s="16">
        <v>3.9445600000000001E-4</v>
      </c>
      <c r="K111" s="16">
        <v>8.8752600000000003E-4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72.284999999999997</v>
      </c>
      <c r="AL111" s="23" t="s">
        <v>239</v>
      </c>
    </row>
    <row r="112" spans="1:38" s="2" customFormat="1" ht="26.25" customHeight="1" thickBot="1" x14ac:dyDescent="0.3">
      <c r="A112" s="29" t="s">
        <v>257</v>
      </c>
      <c r="B112" s="29" t="s">
        <v>258</v>
      </c>
      <c r="C112" s="30" t="s">
        <v>259</v>
      </c>
      <c r="D112" s="31"/>
      <c r="E112" s="16">
        <v>3.1368921909999998</v>
      </c>
      <c r="F112" s="16" t="s">
        <v>422</v>
      </c>
      <c r="G112" s="16" t="s">
        <v>422</v>
      </c>
      <c r="H112" s="16">
        <v>2.7117041180000001</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78422304.780381277</v>
      </c>
      <c r="AL112" s="23" t="s">
        <v>412</v>
      </c>
    </row>
    <row r="113" spans="1:38" s="2" customFormat="1" ht="26.25" customHeight="1" thickBot="1" x14ac:dyDescent="0.3">
      <c r="A113" s="29" t="s">
        <v>257</v>
      </c>
      <c r="B113" s="36" t="s">
        <v>260</v>
      </c>
      <c r="C113" s="37" t="s">
        <v>261</v>
      </c>
      <c r="D113" s="31"/>
      <c r="E113" s="16">
        <v>3.0109281229999998</v>
      </c>
      <c r="F113" s="16" t="s">
        <v>422</v>
      </c>
      <c r="G113" s="16" t="s">
        <v>422</v>
      </c>
      <c r="H113" s="16">
        <v>8.4867416472000006</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75273203.066097021</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8.0050712E-3</v>
      </c>
      <c r="F115" s="16" t="s">
        <v>422</v>
      </c>
      <c r="G115" s="16" t="s">
        <v>422</v>
      </c>
      <c r="H115" s="16">
        <v>1.60101424E-2</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200126.78</v>
      </c>
      <c r="AL115" s="23" t="s">
        <v>426</v>
      </c>
    </row>
    <row r="116" spans="1:38" s="2" customFormat="1" ht="26.25" customHeight="1" thickBot="1" x14ac:dyDescent="0.3">
      <c r="A116" s="29" t="s">
        <v>257</v>
      </c>
      <c r="B116" s="29" t="s">
        <v>265</v>
      </c>
      <c r="C116" s="30" t="s">
        <v>403</v>
      </c>
      <c r="D116" s="31"/>
      <c r="E116" s="16" t="s">
        <v>423</v>
      </c>
      <c r="F116" s="16" t="s">
        <v>422</v>
      </c>
      <c r="G116" s="16" t="s">
        <v>422</v>
      </c>
      <c r="H116" s="16">
        <v>2.7406806352999999</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28720689.956110984</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2.59265838E-2</v>
      </c>
      <c r="J119" s="16">
        <v>0.46267161610000002</v>
      </c>
      <c r="K119" s="16">
        <v>0.46267161610000002</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616301.36</v>
      </c>
      <c r="AL119" s="23" t="s">
        <v>427</v>
      </c>
    </row>
    <row r="120" spans="1:38" s="2" customFormat="1" ht="26.25" customHeight="1" thickBot="1" x14ac:dyDescent="0.3">
      <c r="A120" s="29" t="s">
        <v>257</v>
      </c>
      <c r="B120" s="29" t="s">
        <v>271</v>
      </c>
      <c r="C120" s="30" t="s">
        <v>272</v>
      </c>
      <c r="D120" s="31"/>
      <c r="E120" s="16" t="s">
        <v>422</v>
      </c>
      <c r="F120" s="16" t="s">
        <v>422</v>
      </c>
      <c r="G120" s="16" t="s">
        <v>422</v>
      </c>
      <c r="H120" s="16">
        <v>0.8866201225</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35.651620000000023</v>
      </c>
      <c r="AL120" s="23" t="s">
        <v>428</v>
      </c>
    </row>
    <row r="121" spans="1:38" s="2" customFormat="1" ht="26.25" customHeight="1" thickBot="1" x14ac:dyDescent="0.3">
      <c r="A121" s="29" t="s">
        <v>257</v>
      </c>
      <c r="B121" s="29" t="s">
        <v>273</v>
      </c>
      <c r="C121" s="30" t="s">
        <v>274</v>
      </c>
      <c r="D121" s="31"/>
      <c r="E121" s="16" t="s">
        <v>420</v>
      </c>
      <c r="F121" s="16">
        <v>0.57538687860000004</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669054.50999999954</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0.40524477724701302</v>
      </c>
      <c r="G125" s="16" t="s">
        <v>420</v>
      </c>
      <c r="H125" s="16" t="s">
        <v>420</v>
      </c>
      <c r="I125" s="16">
        <v>9.0730582140000007E-6</v>
      </c>
      <c r="J125" s="16">
        <v>6.0212113601999998E-5</v>
      </c>
      <c r="K125" s="16">
        <v>1.2729775615399999E-4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274.94115800000003</v>
      </c>
      <c r="AL125" s="23" t="s">
        <v>417</v>
      </c>
    </row>
    <row r="126" spans="1:38" s="2" customFormat="1" ht="26.25" customHeight="1" thickBot="1" x14ac:dyDescent="0.3">
      <c r="A126" s="29" t="s">
        <v>282</v>
      </c>
      <c r="B126" s="29" t="s">
        <v>285</v>
      </c>
      <c r="C126" s="30" t="s">
        <v>286</v>
      </c>
      <c r="D126" s="31"/>
      <c r="E126" s="16" t="s">
        <v>420</v>
      </c>
      <c r="F126" s="16">
        <v>2.3717011186887502E-2</v>
      </c>
      <c r="G126" s="16" t="s">
        <v>422</v>
      </c>
      <c r="H126" s="16">
        <v>0.16820332017048001</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700.84716737700001</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422</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1.99845533575759E-4</v>
      </c>
      <c r="J133" s="16">
        <v>1.99845533575759E-4</v>
      </c>
      <c r="K133" s="16">
        <v>1.99845533575759E-4</v>
      </c>
      <c r="L133" s="16" t="s">
        <v>420</v>
      </c>
      <c r="M133" s="16" t="s">
        <v>420</v>
      </c>
      <c r="N133" s="16" t="s">
        <v>420</v>
      </c>
      <c r="O133" s="16" t="s">
        <v>420</v>
      </c>
      <c r="P133" s="16">
        <v>1.930336037812E-3</v>
      </c>
      <c r="Q133" s="16" t="s">
        <v>420</v>
      </c>
      <c r="R133" s="16" t="s">
        <v>420</v>
      </c>
      <c r="S133" s="16" t="s">
        <v>420</v>
      </c>
      <c r="T133" s="16" t="s">
        <v>420</v>
      </c>
      <c r="U133" s="16" t="s">
        <v>420</v>
      </c>
      <c r="V133" s="16" t="s">
        <v>420</v>
      </c>
      <c r="W133" s="16">
        <v>2.6969339999999998E-3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39086</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1.1690425474404201E-2</v>
      </c>
      <c r="F135" s="16">
        <v>4.5217683438733098E-3</v>
      </c>
      <c r="G135" s="16">
        <v>4.0438578685045897E-4</v>
      </c>
      <c r="H135" s="16" t="s">
        <v>420</v>
      </c>
      <c r="I135" s="16">
        <v>1.54034222445766E-2</v>
      </c>
      <c r="J135" s="16">
        <v>1.6579817260868799E-2</v>
      </c>
      <c r="K135" s="16">
        <v>1.70577277362375E-2</v>
      </c>
      <c r="L135" s="16">
        <v>6.4694373427221603E-3</v>
      </c>
      <c r="M135" s="16">
        <v>0.20524416799873799</v>
      </c>
      <c r="N135" s="16">
        <v>1.8013548686980001E-3</v>
      </c>
      <c r="O135" s="16">
        <v>3.6762344259100001E-4</v>
      </c>
      <c r="P135" s="16" t="s">
        <v>420</v>
      </c>
      <c r="Q135" s="16">
        <v>1.507256114624E-3</v>
      </c>
      <c r="R135" s="16">
        <v>3.6762344259000001E-5</v>
      </c>
      <c r="S135" s="16">
        <v>7.3524688518299998E-4</v>
      </c>
      <c r="T135" s="16" t="s">
        <v>420</v>
      </c>
      <c r="U135" s="16">
        <v>2.57336409814E-4</v>
      </c>
      <c r="V135" s="16">
        <v>6.4444389486259995E-2</v>
      </c>
      <c r="W135" s="16">
        <v>2.3569752047434598</v>
      </c>
      <c r="X135" s="16">
        <v>3.2568229743999201E-3</v>
      </c>
      <c r="Y135" s="16">
        <v>4.2917304464732201E-3</v>
      </c>
      <c r="Z135" s="16">
        <v>1.8016102786020899E-3</v>
      </c>
      <c r="AA135" s="16">
        <v>2.4639707625939201E-3</v>
      </c>
      <c r="AB135" s="16">
        <v>1.18141344620691E-2</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2.8666189218582399E-3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190282663.75</v>
      </c>
      <c r="AL136" s="23" t="s">
        <v>430</v>
      </c>
    </row>
    <row r="137" spans="1:38" s="2" customFormat="1" ht="26.25" customHeight="1" thickBot="1" x14ac:dyDescent="0.3">
      <c r="A137" s="29" t="s">
        <v>282</v>
      </c>
      <c r="B137" s="29" t="s">
        <v>309</v>
      </c>
      <c r="C137" s="30" t="s">
        <v>310</v>
      </c>
      <c r="D137" s="31"/>
      <c r="E137" s="16">
        <v>3.19E-4</v>
      </c>
      <c r="F137" s="16" t="s">
        <v>420</v>
      </c>
      <c r="G137" s="16" t="s">
        <v>420</v>
      </c>
      <c r="H137" s="16" t="s">
        <v>420</v>
      </c>
      <c r="I137" s="16" t="s">
        <v>422</v>
      </c>
      <c r="J137" s="16" t="s">
        <v>422</v>
      </c>
      <c r="K137" s="16" t="s">
        <v>422</v>
      </c>
      <c r="L137" s="16" t="s">
        <v>422</v>
      </c>
      <c r="M137" s="16">
        <v>2.16E-3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0.36582797764084501</v>
      </c>
      <c r="J139" s="16">
        <v>0.36617757764084502</v>
      </c>
      <c r="K139" s="16">
        <v>0.36660077764084503</v>
      </c>
      <c r="L139" s="16">
        <v>8.8739999999999994E-5</v>
      </c>
      <c r="M139" s="16" t="s">
        <v>420</v>
      </c>
      <c r="N139" s="16">
        <v>1.0578423142800001E-3</v>
      </c>
      <c r="O139" s="16">
        <v>2.129604308321E-3</v>
      </c>
      <c r="P139" s="16">
        <v>2.129604308321E-3</v>
      </c>
      <c r="Q139" s="16">
        <v>3.394015341648E-3</v>
      </c>
      <c r="R139" s="16">
        <v>3.2343763023629998E-3</v>
      </c>
      <c r="S139" s="16">
        <v>7.5173852392440002E-3</v>
      </c>
      <c r="T139" s="16" t="s">
        <v>422</v>
      </c>
      <c r="U139" s="16" t="s">
        <v>422</v>
      </c>
      <c r="V139" s="16" t="s">
        <v>422</v>
      </c>
      <c r="W139" s="16">
        <v>3.69213974045612</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116.83204160077568</v>
      </c>
      <c r="F141" s="55">
        <f t="shared" ref="F141:AD141" si="0">SUM(F14:F140)</f>
        <v>74.057111805190573</v>
      </c>
      <c r="G141" s="55">
        <f t="shared" si="0"/>
        <v>29.337538553104913</v>
      </c>
      <c r="H141" s="55">
        <f t="shared" si="0"/>
        <v>43.724171729685146</v>
      </c>
      <c r="I141" s="55">
        <f t="shared" si="0"/>
        <v>13.263254803319088</v>
      </c>
      <c r="J141" s="55">
        <f t="shared" si="0"/>
        <v>18.018621758942668</v>
      </c>
      <c r="K141" s="55">
        <f t="shared" si="0"/>
        <v>29.165346734376222</v>
      </c>
      <c r="L141" s="55">
        <f t="shared" si="0"/>
        <v>2.4607998624586016</v>
      </c>
      <c r="M141" s="55">
        <f t="shared" si="0"/>
        <v>233.70591629672674</v>
      </c>
      <c r="N141" s="55">
        <f t="shared" si="0"/>
        <v>18.060840704364953</v>
      </c>
      <c r="O141" s="55">
        <f t="shared" si="0"/>
        <v>0.82023522252600833</v>
      </c>
      <c r="P141" s="55">
        <f t="shared" si="0"/>
        <v>0.80284692736997476</v>
      </c>
      <c r="Q141" s="55">
        <f t="shared" si="0"/>
        <v>0.63525629151396423</v>
      </c>
      <c r="R141" s="55">
        <f>SUM(R14:R140)</f>
        <v>2.7006149883228563</v>
      </c>
      <c r="S141" s="55">
        <f t="shared" si="0"/>
        <v>25.369348184399222</v>
      </c>
      <c r="T141" s="55">
        <f t="shared" si="0"/>
        <v>2.9175047131758443</v>
      </c>
      <c r="U141" s="55">
        <f t="shared" si="0"/>
        <v>2.0345633474198488</v>
      </c>
      <c r="V141" s="55">
        <f t="shared" si="0"/>
        <v>44.672569976494664</v>
      </c>
      <c r="W141" s="55">
        <f t="shared" si="0"/>
        <v>20.344493518572907</v>
      </c>
      <c r="X141" s="55">
        <f t="shared" si="0"/>
        <v>1.5637667354170133</v>
      </c>
      <c r="Y141" s="55">
        <f t="shared" si="0"/>
        <v>1.594544807501034</v>
      </c>
      <c r="Z141" s="55">
        <f t="shared" si="0"/>
        <v>0.73407663989519101</v>
      </c>
      <c r="AA141" s="55">
        <f t="shared" si="0"/>
        <v>0.91515559769316768</v>
      </c>
      <c r="AB141" s="55">
        <f t="shared" si="0"/>
        <v>4.8075437816630275</v>
      </c>
      <c r="AC141" s="55">
        <f t="shared" si="0"/>
        <v>2.3278017658898444</v>
      </c>
      <c r="AD141" s="55">
        <f t="shared" si="0"/>
        <v>0.34472060640278318</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23.229424061630294</v>
      </c>
      <c r="F143" s="16">
        <v>1.5235789553578845</v>
      </c>
      <c r="G143" s="16">
        <v>3.0095889475170258E-2</v>
      </c>
      <c r="H143" s="16">
        <v>0.39269752641527017</v>
      </c>
      <c r="I143" s="16">
        <v>0.77686630480215901</v>
      </c>
      <c r="J143" s="16">
        <v>0.77686630480215901</v>
      </c>
      <c r="K143" s="16">
        <v>0.77686630480215901</v>
      </c>
      <c r="L143" s="16">
        <v>0.61929314530617441</v>
      </c>
      <c r="M143" s="16">
        <v>16.222343063342159</v>
      </c>
      <c r="N143" s="16">
        <v>1.6894008503503162E-3</v>
      </c>
      <c r="O143" s="16">
        <v>1.8992298017603401E-4</v>
      </c>
      <c r="P143" s="16">
        <v>1.3574681167096352E-2</v>
      </c>
      <c r="Q143" s="16">
        <v>3.2738872249956199E-4</v>
      </c>
      <c r="R143" s="16">
        <v>1.7756251744781626E-2</v>
      </c>
      <c r="S143" s="16">
        <v>1.2051545213059281E-2</v>
      </c>
      <c r="T143" s="16">
        <v>1.5465504884917254E-3</v>
      </c>
      <c r="U143" s="16">
        <v>2.7493148464705595E-4</v>
      </c>
      <c r="V143" s="16">
        <v>4.7913950100894907E-2</v>
      </c>
      <c r="W143" s="16">
        <v>1.1664587</v>
      </c>
      <c r="X143" s="16">
        <v>6.2779003847600004E-2</v>
      </c>
      <c r="Y143" s="16">
        <v>7.0414769833799989E-2</v>
      </c>
      <c r="Z143" s="16">
        <v>5.4979405929800003E-2</v>
      </c>
      <c r="AA143" s="16">
        <v>5.9417783342399999E-2</v>
      </c>
      <c r="AB143" s="16">
        <v>0.2475909629536</v>
      </c>
      <c r="AC143" s="16">
        <v>1.1664583999999999E-3</v>
      </c>
      <c r="AD143" s="16">
        <v>2.334193E-4</v>
      </c>
      <c r="AE143" s="68"/>
      <c r="AF143" s="16">
        <v>100599.56083078431</v>
      </c>
      <c r="AG143" s="16" t="s">
        <v>422</v>
      </c>
      <c r="AH143" s="16">
        <v>38.982541900800001</v>
      </c>
      <c r="AI143" s="16">
        <v>5165.6074419401002</v>
      </c>
      <c r="AJ143" s="16">
        <v>2.3779372975999999</v>
      </c>
      <c r="AK143" s="16" t="s">
        <v>422</v>
      </c>
      <c r="AL143" s="71" t="s">
        <v>45</v>
      </c>
    </row>
    <row r="144" spans="1:38" s="1" customFormat="1" ht="26.25" customHeight="1" thickBot="1" x14ac:dyDescent="0.3">
      <c r="A144" s="106"/>
      <c r="B144" s="71" t="s">
        <v>342</v>
      </c>
      <c r="C144" s="105" t="s">
        <v>349</v>
      </c>
      <c r="D144" s="103" t="s">
        <v>275</v>
      </c>
      <c r="E144" s="16">
        <v>7.8583272575758123</v>
      </c>
      <c r="F144" s="16">
        <v>0.32179331645799658</v>
      </c>
      <c r="G144" s="16">
        <v>7.1778629961301325E-3</v>
      </c>
      <c r="H144" s="16">
        <v>1.4621281985502319E-2</v>
      </c>
      <c r="I144" s="16">
        <v>0.31414216257182342</v>
      </c>
      <c r="J144" s="16">
        <v>0.31414216257182342</v>
      </c>
      <c r="K144" s="16">
        <v>0.31414216257182342</v>
      </c>
      <c r="L144" s="16">
        <v>0.25844480368793055</v>
      </c>
      <c r="M144" s="16">
        <v>2.8667687279844056</v>
      </c>
      <c r="N144" s="16">
        <v>2.521619127665701E-4</v>
      </c>
      <c r="O144" s="16">
        <v>2.5697623310972482E-5</v>
      </c>
      <c r="P144" s="16">
        <v>2.5735005602394953E-3</v>
      </c>
      <c r="Q144" s="16">
        <v>5.019166653615626E-5</v>
      </c>
      <c r="R144" s="16">
        <v>4.035204279101849E-3</v>
      </c>
      <c r="S144" s="16">
        <v>2.7092739017515297E-3</v>
      </c>
      <c r="T144" s="16">
        <v>1.2084419453072062E-4</v>
      </c>
      <c r="U144" s="16">
        <v>4.8988086450367541E-5</v>
      </c>
      <c r="V144" s="16">
        <v>8.7817481584924993E-3</v>
      </c>
      <c r="W144" s="16">
        <v>0.2549244</v>
      </c>
      <c r="X144" s="16">
        <v>1.13141614009E-2</v>
      </c>
      <c r="Y144" s="16">
        <v>1.2682811031400001E-2</v>
      </c>
      <c r="Z144" s="16">
        <v>9.9444369333000007E-3</v>
      </c>
      <c r="AA144" s="16">
        <v>1.05525512012E-2</v>
      </c>
      <c r="AB144" s="16">
        <v>4.4493960566800002E-2</v>
      </c>
      <c r="AC144" s="16">
        <v>2.5492439999999999E-4</v>
      </c>
      <c r="AD144" s="16">
        <v>5.12227E-5</v>
      </c>
      <c r="AE144" s="68"/>
      <c r="AF144" s="16">
        <v>21504.249436147798</v>
      </c>
      <c r="AG144" s="16" t="s">
        <v>422</v>
      </c>
      <c r="AH144" s="16" t="s">
        <v>420</v>
      </c>
      <c r="AI144" s="16">
        <v>1233.0629988538999</v>
      </c>
      <c r="AJ144" s="16" t="s">
        <v>422</v>
      </c>
      <c r="AK144" s="16" t="s">
        <v>422</v>
      </c>
      <c r="AL144" s="71" t="s">
        <v>45</v>
      </c>
    </row>
    <row r="145" spans="1:38" s="1" customFormat="1" ht="26.25" customHeight="1" thickBot="1" x14ac:dyDescent="0.3">
      <c r="A145" s="106"/>
      <c r="B145" s="71" t="s">
        <v>343</v>
      </c>
      <c r="C145" s="105" t="s">
        <v>350</v>
      </c>
      <c r="D145" s="103" t="s">
        <v>275</v>
      </c>
      <c r="E145" s="16">
        <v>21.659871438860947</v>
      </c>
      <c r="F145" s="16">
        <v>0.51862705827637479</v>
      </c>
      <c r="G145" s="16">
        <v>1.9063427996149077E-2</v>
      </c>
      <c r="H145" s="16">
        <v>4.5028325575865738E-2</v>
      </c>
      <c r="I145" s="16">
        <v>0.36569413681292856</v>
      </c>
      <c r="J145" s="16">
        <v>0.36569413681292856</v>
      </c>
      <c r="K145" s="16">
        <v>0.36569413681292856</v>
      </c>
      <c r="L145" s="16">
        <v>0.25689839504261291</v>
      </c>
      <c r="M145" s="16">
        <v>7.2397343173675024</v>
      </c>
      <c r="N145" s="16">
        <v>6.2711777033910745E-4</v>
      </c>
      <c r="O145" s="16">
        <v>6.2712716711376342E-5</v>
      </c>
      <c r="P145" s="16">
        <v>6.6472543221978908E-3</v>
      </c>
      <c r="Q145" s="16">
        <v>1.2542308422908865E-4</v>
      </c>
      <c r="R145" s="16">
        <v>1.0660511114289039E-2</v>
      </c>
      <c r="S145" s="16">
        <v>7.1488198026563891E-3</v>
      </c>
      <c r="T145" s="16">
        <v>2.5088610475046554E-4</v>
      </c>
      <c r="U145" s="16">
        <v>1.2542073503542464E-4</v>
      </c>
      <c r="V145" s="16">
        <v>2.2575661830566522E-2</v>
      </c>
      <c r="W145" s="16">
        <v>0.2363229</v>
      </c>
      <c r="X145" s="16">
        <v>5.2935468355000004E-3</v>
      </c>
      <c r="Y145" s="16">
        <v>3.2055366950600003E-2</v>
      </c>
      <c r="Z145" s="16">
        <v>3.58196669225E-2</v>
      </c>
      <c r="AA145" s="16">
        <v>8.2344061887999996E-3</v>
      </c>
      <c r="AB145" s="16">
        <v>8.1402986897399998E-2</v>
      </c>
      <c r="AC145" s="16">
        <v>1.4450300000000001E-4</v>
      </c>
      <c r="AD145" s="16">
        <v>2.9340999999999999E-5</v>
      </c>
      <c r="AE145" s="68"/>
      <c r="AF145" s="16">
        <v>56437.297053427501</v>
      </c>
      <c r="AG145" s="16" t="s">
        <v>422</v>
      </c>
      <c r="AH145" s="16">
        <v>0</v>
      </c>
      <c r="AI145" s="16">
        <v>3275.1817614764</v>
      </c>
      <c r="AJ145" s="16">
        <v>4.5035883388000002</v>
      </c>
      <c r="AK145" s="16" t="s">
        <v>422</v>
      </c>
      <c r="AL145" s="71" t="s">
        <v>45</v>
      </c>
    </row>
    <row r="146" spans="1:38" s="1" customFormat="1" ht="26.25" customHeight="1" thickBot="1" x14ac:dyDescent="0.3">
      <c r="A146" s="106"/>
      <c r="B146" s="71" t="s">
        <v>344</v>
      </c>
      <c r="C146" s="105" t="s">
        <v>351</v>
      </c>
      <c r="D146" s="103" t="s">
        <v>275</v>
      </c>
      <c r="E146" s="16">
        <v>0.17074229621350293</v>
      </c>
      <c r="F146" s="16">
        <v>0.95461554600454279</v>
      </c>
      <c r="G146" s="16">
        <v>2.1826411143854843E-4</v>
      </c>
      <c r="H146" s="16">
        <v>1.5229891421135542E-3</v>
      </c>
      <c r="I146" s="16">
        <v>1.5760590241761196E-2</v>
      </c>
      <c r="J146" s="16">
        <v>1.5760590241761196E-2</v>
      </c>
      <c r="K146" s="16">
        <v>1.5760590241761196E-2</v>
      </c>
      <c r="L146" s="16">
        <v>2.9191682261841363E-3</v>
      </c>
      <c r="M146" s="16">
        <v>4.970438245365413</v>
      </c>
      <c r="N146" s="16">
        <v>4.8249962225600629E-5</v>
      </c>
      <c r="O146" s="16">
        <v>7.1520367322576363E-4</v>
      </c>
      <c r="P146" s="16">
        <v>2.3425829873123261E-4</v>
      </c>
      <c r="Q146" s="16">
        <v>8.0778723700425038E-6</v>
      </c>
      <c r="R146" s="16">
        <v>3.1583444775774988E-3</v>
      </c>
      <c r="S146" s="16">
        <v>0.12122615375083914</v>
      </c>
      <c r="T146" s="16">
        <v>5.025989471631403E-3</v>
      </c>
      <c r="U146" s="16">
        <v>7.1209043451971531E-4</v>
      </c>
      <c r="V146" s="16">
        <v>7.0967569233857511E-2</v>
      </c>
      <c r="W146" s="16">
        <v>1.1741E-2</v>
      </c>
      <c r="X146" s="16">
        <v>2.318534893E-4</v>
      </c>
      <c r="Y146" s="16">
        <v>2.927547693E-4</v>
      </c>
      <c r="Z146" s="16">
        <v>1.7993165599999999E-4</v>
      </c>
      <c r="AA146" s="16">
        <v>3.2434855530000001E-4</v>
      </c>
      <c r="AB146" s="16">
        <v>1.0288884698999999E-3</v>
      </c>
      <c r="AC146" s="16">
        <v>1.1741E-5</v>
      </c>
      <c r="AD146" s="16">
        <v>4.7141000000000003E-6</v>
      </c>
      <c r="AE146" s="68"/>
      <c r="AF146" s="16">
        <v>1223.6440594978999</v>
      </c>
      <c r="AG146" s="16" t="s">
        <v>422</v>
      </c>
      <c r="AH146" s="16" t="s">
        <v>420</v>
      </c>
      <c r="AI146" s="16">
        <v>37.484526027500003</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1.5688169635961327</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72.778737531218553</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0.62359958069747101</v>
      </c>
      <c r="J148" s="16">
        <v>1.1207790920140048</v>
      </c>
      <c r="K148" s="16">
        <v>1.5235991746929018</v>
      </c>
      <c r="L148" s="16">
        <v>6.8500709557162393E-2</v>
      </c>
      <c r="M148" s="16" t="s">
        <v>422</v>
      </c>
      <c r="N148" s="16">
        <v>1.3600412724847926</v>
      </c>
      <c r="O148" s="16">
        <v>6.6843259514612939E-3</v>
      </c>
      <c r="P148" s="16">
        <v>0</v>
      </c>
      <c r="Q148" s="16">
        <v>1.5877705787614747E-2</v>
      </c>
      <c r="R148" s="16">
        <v>0.49985831406678038</v>
      </c>
      <c r="S148" s="16">
        <v>10.910262979028206</v>
      </c>
      <c r="T148" s="16">
        <v>8.1647745749895487E-2</v>
      </c>
      <c r="U148" s="16">
        <v>1.2471991613949426E-2</v>
      </c>
      <c r="V148" s="16">
        <v>4.899214008292093</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57600.308368551399</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0.32799663131351198</v>
      </c>
      <c r="J149" s="16">
        <v>0.60740116909909636</v>
      </c>
      <c r="K149" s="16">
        <v>1.2148023381981927</v>
      </c>
      <c r="L149" s="16">
        <v>1.2876904784900839E-2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57600.308368551399</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116.83204160077568</v>
      </c>
      <c r="F152" s="55">
        <f t="shared" ref="F152:AD152" si="1">F141 + F151 + IF(AND(OR($B$4="AT",$B$4="BE",$B$4="CH",$B$4="GB",$B$4="IE",$B$4="LT",$B$4="LU",$B$4="NL"),SUM(F143:F149)&gt;0),SUM(F143:F149)-SUM(F27:F33),0)</f>
        <v>74.057111805190573</v>
      </c>
      <c r="G152" s="55">
        <f t="shared" si="1"/>
        <v>29.337538553104913</v>
      </c>
      <c r="H152" s="55">
        <f t="shared" si="1"/>
        <v>43.724171729685146</v>
      </c>
      <c r="I152" s="55">
        <f t="shared" si="1"/>
        <v>13.263254803319088</v>
      </c>
      <c r="J152" s="55">
        <f t="shared" si="1"/>
        <v>18.018621758942668</v>
      </c>
      <c r="K152" s="55">
        <f t="shared" si="1"/>
        <v>29.165346734376222</v>
      </c>
      <c r="L152" s="55">
        <f t="shared" si="1"/>
        <v>2.4607998624586016</v>
      </c>
      <c r="M152" s="55">
        <f t="shared" si="1"/>
        <v>233.70591629672674</v>
      </c>
      <c r="N152" s="55">
        <f t="shared" si="1"/>
        <v>18.060840704364953</v>
      </c>
      <c r="O152" s="55">
        <f t="shared" si="1"/>
        <v>0.82023522252600833</v>
      </c>
      <c r="P152" s="55">
        <f t="shared" si="1"/>
        <v>0.80284692736997476</v>
      </c>
      <c r="Q152" s="55">
        <f t="shared" si="1"/>
        <v>0.63525629151396423</v>
      </c>
      <c r="R152" s="55">
        <f t="shared" si="1"/>
        <v>2.7006149883228563</v>
      </c>
      <c r="S152" s="55">
        <f t="shared" si="1"/>
        <v>25.369348184399222</v>
      </c>
      <c r="T152" s="55">
        <f t="shared" si="1"/>
        <v>2.9175047131758443</v>
      </c>
      <c r="U152" s="55">
        <f t="shared" si="1"/>
        <v>2.0345633474198488</v>
      </c>
      <c r="V152" s="55">
        <f t="shared" si="1"/>
        <v>44.672569976494664</v>
      </c>
      <c r="W152" s="55">
        <f t="shared" si="1"/>
        <v>20.344493518572907</v>
      </c>
      <c r="X152" s="55">
        <f t="shared" si="1"/>
        <v>1.5637667354170133</v>
      </c>
      <c r="Y152" s="55">
        <f t="shared" si="1"/>
        <v>1.594544807501034</v>
      </c>
      <c r="Z152" s="55">
        <f t="shared" si="1"/>
        <v>0.73407663989519101</v>
      </c>
      <c r="AA152" s="55">
        <f t="shared" si="1"/>
        <v>0.91515559769316768</v>
      </c>
      <c r="AB152" s="55">
        <f t="shared" si="1"/>
        <v>4.8075437816630275</v>
      </c>
      <c r="AC152" s="55">
        <f t="shared" si="1"/>
        <v>2.3278017658898444</v>
      </c>
      <c r="AD152" s="55">
        <f t="shared" si="1"/>
        <v>0.34472060640278318</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116.83204160077568</v>
      </c>
      <c r="F154" s="55">
        <f>F141 + F153 - IF(OR($B$6=2005,$B$6&gt;=2020),SUM(F99:F122),0) + IF(AND(OR($B$4="AT",$B$4="BE",$B$4="CH",$B$4="GB",$B$4="IE",$B$4="LT",$B$4="LU",$B$4="NL"),SUM(F143:F149)&gt;0),SUM(F143:F149)-SUM(F27:F33),0)</f>
        <v>74.057111805190573</v>
      </c>
      <c r="G154" s="55">
        <f>G141 + G153 + IF(AND(OR($B$4="AT",$B$4="BE",$B$4="CH",$B$4="GB",$B$4="IE",$B$4="LT",$B$4="LU",$B$4="NL"),SUM(G143:G149)&gt;0),SUM(G143:G149)-SUM(G27:G33),0)</f>
        <v>29.337538553104913</v>
      </c>
      <c r="H154" s="55">
        <f t="shared" ref="H154:AD154" si="2">H141 + H153 + IF(AND(OR($B$4="AT",$B$4="BE",$B$4="CH",$B$4="GB",$B$4="IE",$B$4="LT",$B$4="LU",$B$4="NL"),SUM(H143:H149)&gt;0),SUM(H143:H149)-SUM(H27:H33),0)</f>
        <v>43.724171729685146</v>
      </c>
      <c r="I154" s="55">
        <f t="shared" si="2"/>
        <v>13.263254803319088</v>
      </c>
      <c r="J154" s="55">
        <f t="shared" si="2"/>
        <v>18.018621758942668</v>
      </c>
      <c r="K154" s="55">
        <f t="shared" si="2"/>
        <v>29.165346734376222</v>
      </c>
      <c r="L154" s="55">
        <f t="shared" si="2"/>
        <v>2.4607998624586016</v>
      </c>
      <c r="M154" s="55">
        <f t="shared" si="2"/>
        <v>233.70591629672674</v>
      </c>
      <c r="N154" s="55">
        <f t="shared" si="2"/>
        <v>18.060840704364953</v>
      </c>
      <c r="O154" s="55">
        <f t="shared" si="2"/>
        <v>0.82023522252600833</v>
      </c>
      <c r="P154" s="55">
        <f t="shared" si="2"/>
        <v>0.80284692736997476</v>
      </c>
      <c r="Q154" s="55">
        <f t="shared" si="2"/>
        <v>0.63525629151396423</v>
      </c>
      <c r="R154" s="55">
        <f t="shared" si="2"/>
        <v>2.7006149883228563</v>
      </c>
      <c r="S154" s="55">
        <f t="shared" si="2"/>
        <v>25.369348184399222</v>
      </c>
      <c r="T154" s="55">
        <f t="shared" si="2"/>
        <v>2.9175047131758443</v>
      </c>
      <c r="U154" s="55">
        <f t="shared" si="2"/>
        <v>2.0345633474198488</v>
      </c>
      <c r="V154" s="55">
        <f t="shared" si="2"/>
        <v>44.672569976494664</v>
      </c>
      <c r="W154" s="55">
        <f t="shared" si="2"/>
        <v>20.344493518572907</v>
      </c>
      <c r="X154" s="55">
        <f t="shared" si="2"/>
        <v>1.5637667354170133</v>
      </c>
      <c r="Y154" s="55">
        <f t="shared" si="2"/>
        <v>1.594544807501034</v>
      </c>
      <c r="Z154" s="55">
        <f t="shared" si="2"/>
        <v>0.73407663989519101</v>
      </c>
      <c r="AA154" s="55">
        <f t="shared" si="2"/>
        <v>0.91515559769316768</v>
      </c>
      <c r="AB154" s="55">
        <f t="shared" si="2"/>
        <v>4.8075437816630275</v>
      </c>
      <c r="AC154" s="55">
        <f t="shared" si="2"/>
        <v>2.3278017658898444</v>
      </c>
      <c r="AD154" s="55">
        <f t="shared" si="2"/>
        <v>0.34472060640278318</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12.038099326367099</v>
      </c>
      <c r="F157" s="55">
        <v>0.189634321702327</v>
      </c>
      <c r="G157" s="55">
        <v>0.68465606475243501</v>
      </c>
      <c r="H157" s="55" t="s">
        <v>420</v>
      </c>
      <c r="I157" s="55">
        <v>0.109432239741783</v>
      </c>
      <c r="J157" s="55">
        <v>0.109432239741783</v>
      </c>
      <c r="K157" s="55">
        <v>0.109432239741783</v>
      </c>
      <c r="L157" s="55">
        <v>8.2074179806337202E-2</v>
      </c>
      <c r="M157" s="55">
        <v>1.57598897635355</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1.2164677313036601E-2</v>
      </c>
      <c r="F158" s="55">
        <v>4.6947080450203699E-3</v>
      </c>
      <c r="G158" s="55">
        <v>1.0518075125143299E-3</v>
      </c>
      <c r="H158" s="55" t="s">
        <v>420</v>
      </c>
      <c r="I158" s="55">
        <v>1.09724880137119E-4</v>
      </c>
      <c r="J158" s="55">
        <v>1.09724880137119E-4</v>
      </c>
      <c r="K158" s="55">
        <v>1.09724880137119E-4</v>
      </c>
      <c r="L158" s="55">
        <v>8.2293660102839E-5</v>
      </c>
      <c r="M158" s="55">
        <v>0.286699924658605</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16.766716691650899</v>
      </c>
      <c r="F159" s="55">
        <v>0.63682081576992311</v>
      </c>
      <c r="G159" s="55">
        <v>1.1651953346548676</v>
      </c>
      <c r="H159" s="55">
        <v>2.6169052428269045E-3</v>
      </c>
      <c r="I159" s="55">
        <v>0.53559579787715872</v>
      </c>
      <c r="J159" s="55">
        <v>0.56535111998144505</v>
      </c>
      <c r="K159" s="55">
        <v>0.59510644208573171</v>
      </c>
      <c r="L159" s="55">
        <v>0.10735638946136324</v>
      </c>
      <c r="M159" s="55">
        <v>3.9774374698313562</v>
      </c>
      <c r="N159" s="55">
        <v>4.0149244618575511E-2</v>
      </c>
      <c r="O159" s="55">
        <v>5.24810137445679E-3</v>
      </c>
      <c r="P159" s="55">
        <v>1.020920700849407E-2</v>
      </c>
      <c r="Q159" s="55">
        <v>6.9401698813256321E-2</v>
      </c>
      <c r="R159" s="55" t="s">
        <v>420</v>
      </c>
      <c r="S159" s="55">
        <v>6.9401698813256349E-2</v>
      </c>
      <c r="T159" s="55">
        <v>3.7103707322542636</v>
      </c>
      <c r="U159" s="55">
        <v>8.0298489237150772E-2</v>
      </c>
      <c r="V159" s="55">
        <v>0.18841445396688475</v>
      </c>
      <c r="W159" s="55" t="s">
        <v>420</v>
      </c>
      <c r="X159" s="55">
        <v>7.2266823542128204E-3</v>
      </c>
      <c r="Y159" s="55">
        <v>6.9121546628915604E-3</v>
      </c>
      <c r="Z159" s="55">
        <v>2.8220401276734101E-3</v>
      </c>
      <c r="AA159" s="55" t="s">
        <v>420</v>
      </c>
      <c r="AB159" s="55">
        <v>1.6960877144777609E-2</v>
      </c>
      <c r="AC159" s="55" t="s">
        <v>422</v>
      </c>
      <c r="AD159" s="55" t="s">
        <v>422</v>
      </c>
      <c r="AE159" s="77"/>
      <c r="AF159" s="55">
        <v>228353.97</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16.002229110534639</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198.56738735038726</v>
      </c>
      <c r="F173" s="14">
        <f t="shared" ref="F173:AD173" si="3">SUM(F14:F140)+SUM(F143:F149)+SUM(F157:F164)</f>
        <v>95.777922600935426</v>
      </c>
      <c r="G173" s="14">
        <f t="shared" si="3"/>
        <v>31.244997204603617</v>
      </c>
      <c r="H173" s="14">
        <f t="shared" si="3"/>
        <v>44.180658758046725</v>
      </c>
      <c r="I173" s="14">
        <f t="shared" si="3"/>
        <v>16.332451972257822</v>
      </c>
      <c r="J173" s="14">
        <f t="shared" si="3"/>
        <v>21.894158299087806</v>
      </c>
      <c r="K173" s="14">
        <f t="shared" si="3"/>
        <v>34.080859848403641</v>
      </c>
      <c r="L173" s="14">
        <f t="shared" si="3"/>
        <v>3.8692458519913697</v>
      </c>
      <c r="M173" s="14">
        <f t="shared" si="3"/>
        <v>270.84532702162971</v>
      </c>
      <c r="N173" s="14">
        <f t="shared" si="3"/>
        <v>19.463648151964001</v>
      </c>
      <c r="O173" s="14">
        <f t="shared" si="3"/>
        <v>0.83316118684535057</v>
      </c>
      <c r="P173" s="14">
        <f t="shared" si="3"/>
        <v>0.83608582872673376</v>
      </c>
      <c r="Q173" s="14">
        <f t="shared" si="3"/>
        <v>0.72104677746047019</v>
      </c>
      <c r="R173" s="14">
        <f t="shared" si="3"/>
        <v>3.2360836140053868</v>
      </c>
      <c r="S173" s="14">
        <f t="shared" si="3"/>
        <v>36.492148654908995</v>
      </c>
      <c r="T173" s="14">
        <f t="shared" si="3"/>
        <v>6.7164674614394073</v>
      </c>
      <c r="U173" s="14">
        <f t="shared" si="3"/>
        <v>2.1284952590116015</v>
      </c>
      <c r="V173" s="14">
        <f t="shared" si="3"/>
        <v>49.910437368077453</v>
      </c>
      <c r="W173" s="14">
        <f t="shared" si="3"/>
        <v>22.013940518572909</v>
      </c>
      <c r="X173" s="14">
        <f t="shared" si="3"/>
        <v>1.6506119833445261</v>
      </c>
      <c r="Y173" s="14">
        <f t="shared" si="3"/>
        <v>1.7169026647490255</v>
      </c>
      <c r="Z173" s="14">
        <f t="shared" si="3"/>
        <v>0.83782212146446444</v>
      </c>
      <c r="AA173" s="14">
        <f t="shared" si="3"/>
        <v>0.99368468698086765</v>
      </c>
      <c r="AB173" s="14">
        <f t="shared" si="3"/>
        <v>5.1990214576955047</v>
      </c>
      <c r="AC173" s="14">
        <f t="shared" si="3"/>
        <v>2.3293793926898445</v>
      </c>
      <c r="AD173" s="14">
        <f t="shared" si="3"/>
        <v>0.34503930350278317</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Blad26">
    <tabColor theme="9"/>
  </sheetPr>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4.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2015</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2015</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7.3839174703730013</v>
      </c>
      <c r="F14" s="16">
        <v>0.30553926448687485</v>
      </c>
      <c r="G14" s="16">
        <v>1.1455288430000001</v>
      </c>
      <c r="H14" s="16">
        <v>2.6736922999999999E-2</v>
      </c>
      <c r="I14" s="16">
        <v>8.3832893171715689E-2</v>
      </c>
      <c r="J14" s="16">
        <v>0.12278403978824418</v>
      </c>
      <c r="K14" s="16">
        <v>0.14607644037667336</v>
      </c>
      <c r="L14" s="16">
        <v>6.2771919325482596E-3</v>
      </c>
      <c r="M14" s="16">
        <v>1.508977578316</v>
      </c>
      <c r="N14" s="16">
        <v>0.11294633767432201</v>
      </c>
      <c r="O14" s="16">
        <v>4.1161326588769004E-2</v>
      </c>
      <c r="P14" s="16">
        <v>6.7019818225917016E-2</v>
      </c>
      <c r="Q14" s="16">
        <v>0.25113099511495907</v>
      </c>
      <c r="R14" s="16">
        <v>0.21587575801181902</v>
      </c>
      <c r="S14" s="16">
        <v>0.33520582082445899</v>
      </c>
      <c r="T14" s="16">
        <v>0.15393638246528904</v>
      </c>
      <c r="U14" s="16">
        <v>4.2508362793111994E-2</v>
      </c>
      <c r="V14" s="16">
        <v>0.302849613370828</v>
      </c>
      <c r="W14" s="16">
        <v>1.5956797584100004</v>
      </c>
      <c r="X14" s="16">
        <v>1.72108613407E-3</v>
      </c>
      <c r="Y14" s="16">
        <v>3.2646006000000002E-5</v>
      </c>
      <c r="Z14" s="16">
        <v>2.712202351E-5</v>
      </c>
      <c r="AA14" s="16">
        <v>2.7129201600000003E-5</v>
      </c>
      <c r="AB14" s="16">
        <v>1.8079833642E-3</v>
      </c>
      <c r="AC14" s="16">
        <v>2.1152127890873023</v>
      </c>
      <c r="AD14" s="16">
        <v>2E-3</v>
      </c>
      <c r="AE14" s="68"/>
      <c r="AF14" s="16">
        <v>1100.8919358549101</v>
      </c>
      <c r="AG14" s="16">
        <v>37252.132844</v>
      </c>
      <c r="AH14" s="16">
        <v>94887.753321622193</v>
      </c>
      <c r="AI14" s="16">
        <v>31374.412897771701</v>
      </c>
      <c r="AJ14" s="16">
        <v>11432.813516599999</v>
      </c>
      <c r="AK14" s="16" t="s">
        <v>422</v>
      </c>
      <c r="AL14" s="23" t="s">
        <v>45</v>
      </c>
    </row>
    <row r="15" spans="1:38" s="1" customFormat="1" ht="26.25" customHeight="1" thickBot="1" x14ac:dyDescent="0.3">
      <c r="A15" s="29" t="s">
        <v>49</v>
      </c>
      <c r="B15" s="29" t="s">
        <v>50</v>
      </c>
      <c r="C15" s="30" t="s">
        <v>51</v>
      </c>
      <c r="D15" s="31"/>
      <c r="E15" s="16">
        <v>3.523342</v>
      </c>
      <c r="F15" s="16">
        <v>0.35883459133903772</v>
      </c>
      <c r="G15" s="16">
        <v>8.222999999999999</v>
      </c>
      <c r="H15" s="16" t="s">
        <v>420</v>
      </c>
      <c r="I15" s="16">
        <v>7.5448235477831201E-3</v>
      </c>
      <c r="J15" s="16">
        <v>7.5448235477831201E-3</v>
      </c>
      <c r="K15" s="16">
        <v>7.5448235477831201E-3</v>
      </c>
      <c r="L15" s="16">
        <v>5.8133764834481807E-4</v>
      </c>
      <c r="M15" s="16">
        <v>2.1392220000000002</v>
      </c>
      <c r="N15" s="16">
        <v>3.2183369225227999E-2</v>
      </c>
      <c r="O15" s="16">
        <v>1.2801303030337999E-2</v>
      </c>
      <c r="P15" s="16">
        <v>1.582710811195E-3</v>
      </c>
      <c r="Q15" s="16">
        <v>6.2106723367860005E-3</v>
      </c>
      <c r="R15" s="16">
        <v>4.9263367684271996E-2</v>
      </c>
      <c r="S15" s="16">
        <v>3.9913918424321002E-2</v>
      </c>
      <c r="T15" s="16">
        <v>6.4725414275242005E-2</v>
      </c>
      <c r="U15" s="16">
        <v>7.5553642834979996E-3</v>
      </c>
      <c r="V15" s="16">
        <v>0.45847091344991797</v>
      </c>
      <c r="W15" s="16">
        <v>1.9817223500000002E-2</v>
      </c>
      <c r="X15" s="16" t="s">
        <v>420</v>
      </c>
      <c r="Y15" s="16" t="s">
        <v>420</v>
      </c>
      <c r="Z15" s="16" t="s">
        <v>420</v>
      </c>
      <c r="AA15" s="16" t="s">
        <v>420</v>
      </c>
      <c r="AB15" s="16" t="s">
        <v>420</v>
      </c>
      <c r="AC15" s="16" t="s">
        <v>422</v>
      </c>
      <c r="AD15" s="16" t="s">
        <v>422</v>
      </c>
      <c r="AE15" s="68"/>
      <c r="AF15" s="16">
        <v>51961.300975552302</v>
      </c>
      <c r="AG15" s="16" t="s">
        <v>422</v>
      </c>
      <c r="AH15" s="16">
        <v>19153.645876751201</v>
      </c>
      <c r="AI15" s="16" t="s">
        <v>422</v>
      </c>
      <c r="AJ15" s="16" t="s">
        <v>422</v>
      </c>
      <c r="AK15" s="16" t="s">
        <v>422</v>
      </c>
      <c r="AL15" s="23" t="s">
        <v>45</v>
      </c>
    </row>
    <row r="16" spans="1:38" s="1" customFormat="1" ht="26.25" customHeight="1" thickBot="1" x14ac:dyDescent="0.3">
      <c r="A16" s="29" t="s">
        <v>49</v>
      </c>
      <c r="B16" s="29" t="s">
        <v>52</v>
      </c>
      <c r="C16" s="30" t="s">
        <v>53</v>
      </c>
      <c r="D16" s="31"/>
      <c r="E16" s="16">
        <v>1.548421676</v>
      </c>
      <c r="F16" s="16" t="s">
        <v>423</v>
      </c>
      <c r="G16" s="16">
        <v>0.155764033</v>
      </c>
      <c r="H16" s="16" t="s">
        <v>422</v>
      </c>
      <c r="I16" s="16" t="s">
        <v>423</v>
      </c>
      <c r="J16" s="16" t="s">
        <v>423</v>
      </c>
      <c r="K16" s="16" t="s">
        <v>423</v>
      </c>
      <c r="L16" s="16" t="s">
        <v>423</v>
      </c>
      <c r="M16" s="16">
        <v>0.18492915500000001</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v>0</v>
      </c>
      <c r="AG16" s="16">
        <v>3668</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6.4338276649651999E-2</v>
      </c>
      <c r="F17" s="16">
        <v>1.4380772530339227E-2</v>
      </c>
      <c r="G17" s="16">
        <v>3.6882757550181881E-2</v>
      </c>
      <c r="H17" s="16" t="s">
        <v>420</v>
      </c>
      <c r="I17" s="16">
        <v>1.3451274482178E-2</v>
      </c>
      <c r="J17" s="16">
        <v>1.37057554367112E-2</v>
      </c>
      <c r="K17" s="16">
        <v>1.4094092460598499E-2</v>
      </c>
      <c r="L17" s="16">
        <v>9.7072446847098798E-4</v>
      </c>
      <c r="M17" s="16">
        <v>3.2840404682084996E-2</v>
      </c>
      <c r="N17" s="16">
        <v>3.5721090191499999E-4</v>
      </c>
      <c r="O17" s="16">
        <v>1.09044977557E-4</v>
      </c>
      <c r="P17" s="16">
        <v>1.8217916805680001E-3</v>
      </c>
      <c r="Q17" s="16">
        <v>2.2627481579909998E-3</v>
      </c>
      <c r="R17" s="16">
        <v>1.4275453033299999E-4</v>
      </c>
      <c r="S17" s="16">
        <v>2.6435485303199997E-4</v>
      </c>
      <c r="T17" s="16">
        <v>4.7894373679329997E-3</v>
      </c>
      <c r="U17" s="16">
        <v>6.40987086429E-4</v>
      </c>
      <c r="V17" s="16">
        <v>1.7535146255910001E-3</v>
      </c>
      <c r="W17" s="16">
        <v>7.8936962300000003E-3</v>
      </c>
      <c r="X17" s="16" t="s">
        <v>420</v>
      </c>
      <c r="Y17" s="16" t="s">
        <v>420</v>
      </c>
      <c r="Z17" s="16" t="s">
        <v>420</v>
      </c>
      <c r="AA17" s="16" t="s">
        <v>420</v>
      </c>
      <c r="AB17" s="16" t="s">
        <v>420</v>
      </c>
      <c r="AC17" s="16" t="s">
        <v>422</v>
      </c>
      <c r="AD17" s="16" t="s">
        <v>422</v>
      </c>
      <c r="AE17" s="68"/>
      <c r="AF17" s="16">
        <v>81.817554014835082</v>
      </c>
      <c r="AG17" s="16" t="s">
        <v>422</v>
      </c>
      <c r="AH17" s="16">
        <v>7719.0851616202399</v>
      </c>
      <c r="AI17" s="16" t="s">
        <v>422</v>
      </c>
      <c r="AJ17" s="16">
        <v>63.62</v>
      </c>
      <c r="AK17" s="16" t="s">
        <v>422</v>
      </c>
      <c r="AL17" s="23" t="s">
        <v>45</v>
      </c>
    </row>
    <row r="18" spans="1:38" s="2" customFormat="1" ht="26.25" customHeight="1" thickBot="1" x14ac:dyDescent="0.3">
      <c r="A18" s="29" t="s">
        <v>49</v>
      </c>
      <c r="B18" s="29" t="s">
        <v>56</v>
      </c>
      <c r="C18" s="30" t="s">
        <v>57</v>
      </c>
      <c r="D18" s="31"/>
      <c r="E18" s="16">
        <v>0.183035587659616</v>
      </c>
      <c r="F18" s="16">
        <v>1.2145135193967488E-2</v>
      </c>
      <c r="G18" s="16">
        <v>4.2647114332982001E-4</v>
      </c>
      <c r="H18" s="16" t="s">
        <v>420</v>
      </c>
      <c r="I18" s="16">
        <v>5.1049568988668997E-2</v>
      </c>
      <c r="J18" s="16">
        <v>5.6788586141034499E-2</v>
      </c>
      <c r="K18" s="16">
        <v>6.3553270789730304E-2</v>
      </c>
      <c r="L18" s="16">
        <v>5.0936282077570904E-3</v>
      </c>
      <c r="M18" s="16">
        <v>8.5597219558254001E-2</v>
      </c>
      <c r="N18" s="16">
        <v>0.10711794011249701</v>
      </c>
      <c r="O18" s="16">
        <v>2.0438094409329999E-3</v>
      </c>
      <c r="P18" s="16">
        <v>7.0260510571569998E-3</v>
      </c>
      <c r="Q18" s="16">
        <v>5.2930142650600004E-3</v>
      </c>
      <c r="R18" s="16">
        <v>1.1629321049326E-2</v>
      </c>
      <c r="S18" s="16">
        <v>1.5879751878104E-2</v>
      </c>
      <c r="T18" s="16">
        <v>9.0311580507956998E-2</v>
      </c>
      <c r="U18" s="16">
        <v>3.3924432436450002E-3</v>
      </c>
      <c r="V18" s="16">
        <v>0.184436375656163</v>
      </c>
      <c r="W18" s="16">
        <v>1.058258967E-2</v>
      </c>
      <c r="X18" s="16" t="s">
        <v>420</v>
      </c>
      <c r="Y18" s="16" t="s">
        <v>420</v>
      </c>
      <c r="Z18" s="16" t="s">
        <v>420</v>
      </c>
      <c r="AA18" s="16" t="s">
        <v>420</v>
      </c>
      <c r="AB18" s="16" t="s">
        <v>420</v>
      </c>
      <c r="AC18" s="16" t="s">
        <v>420</v>
      </c>
      <c r="AD18" s="16" t="s">
        <v>422</v>
      </c>
      <c r="AE18" s="68"/>
      <c r="AF18" s="16">
        <v>503.49770734643187</v>
      </c>
      <c r="AG18" s="16">
        <v>782.92480000000012</v>
      </c>
      <c r="AH18" s="16">
        <v>4765.6192094388198</v>
      </c>
      <c r="AI18" s="16" t="s">
        <v>422</v>
      </c>
      <c r="AJ18" s="16" t="s">
        <v>422</v>
      </c>
      <c r="AK18" s="16" t="s">
        <v>422</v>
      </c>
      <c r="AL18" s="23" t="s">
        <v>45</v>
      </c>
    </row>
    <row r="19" spans="1:38" s="2" customFormat="1" ht="26.25" customHeight="1" thickBot="1" x14ac:dyDescent="0.3">
      <c r="A19" s="29" t="s">
        <v>49</v>
      </c>
      <c r="B19" s="29" t="s">
        <v>58</v>
      </c>
      <c r="C19" s="30" t="s">
        <v>59</v>
      </c>
      <c r="D19" s="31"/>
      <c r="E19" s="16">
        <v>1.7980259529758496</v>
      </c>
      <c r="F19" s="16">
        <v>0.22694772317270501</v>
      </c>
      <c r="G19" s="16">
        <v>0.14199746421420001</v>
      </c>
      <c r="H19" s="16" t="s">
        <v>420</v>
      </c>
      <c r="I19" s="16">
        <v>0.18358446853058799</v>
      </c>
      <c r="J19" s="16">
        <v>0.23785174400185699</v>
      </c>
      <c r="K19" s="16">
        <v>0.31266519901835899</v>
      </c>
      <c r="L19" s="16">
        <v>4.0695333483666198E-2</v>
      </c>
      <c r="M19" s="16">
        <v>1.5425944182153997</v>
      </c>
      <c r="N19" s="16">
        <v>0.154716041091427</v>
      </c>
      <c r="O19" s="16">
        <v>5.1374293655779002E-2</v>
      </c>
      <c r="P19" s="16">
        <v>5.8415278103472003E-2</v>
      </c>
      <c r="Q19" s="16">
        <v>8.0351328139552994E-2</v>
      </c>
      <c r="R19" s="16">
        <v>0.158</v>
      </c>
      <c r="S19" s="16">
        <v>0.105577158180993</v>
      </c>
      <c r="T19" s="16">
        <v>0.31519366365659601</v>
      </c>
      <c r="U19" s="16">
        <v>0.252667151115888</v>
      </c>
      <c r="V19" s="16">
        <v>0.16212681696630901</v>
      </c>
      <c r="W19" s="16">
        <v>5.59460468808139E-2</v>
      </c>
      <c r="X19" s="16" t="s">
        <v>420</v>
      </c>
      <c r="Y19" s="16" t="s">
        <v>420</v>
      </c>
      <c r="Z19" s="16" t="s">
        <v>420</v>
      </c>
      <c r="AA19" s="16" t="s">
        <v>420</v>
      </c>
      <c r="AB19" s="16" t="s">
        <v>420</v>
      </c>
      <c r="AC19" s="16" t="s">
        <v>422</v>
      </c>
      <c r="AD19" s="16" t="s">
        <v>422</v>
      </c>
      <c r="AE19" s="68"/>
      <c r="AF19" s="16">
        <v>3384.5442685621178</v>
      </c>
      <c r="AG19" s="16">
        <v>0</v>
      </c>
      <c r="AH19" s="16">
        <v>41607.028951227301</v>
      </c>
      <c r="AI19" s="16">
        <v>229.09216497599999</v>
      </c>
      <c r="AJ19" s="16" t="s">
        <v>422</v>
      </c>
      <c r="AK19" s="16" t="s">
        <v>422</v>
      </c>
      <c r="AL19" s="23" t="s">
        <v>45</v>
      </c>
    </row>
    <row r="20" spans="1:38" s="2" customFormat="1" ht="26.25" customHeight="1" thickBot="1" x14ac:dyDescent="0.3">
      <c r="A20" s="29" t="s">
        <v>49</v>
      </c>
      <c r="B20" s="29" t="s">
        <v>60</v>
      </c>
      <c r="C20" s="30" t="s">
        <v>61</v>
      </c>
      <c r="D20" s="31"/>
      <c r="E20" s="16">
        <v>0.47861908179309198</v>
      </c>
      <c r="F20" s="16">
        <v>7.1504911864180704E-2</v>
      </c>
      <c r="G20" s="16">
        <v>6.6091571122872894E-2</v>
      </c>
      <c r="H20" s="16" t="s">
        <v>420</v>
      </c>
      <c r="I20" s="16">
        <v>2.19855056157333E-2</v>
      </c>
      <c r="J20" s="16">
        <v>2.5589311406361399E-2</v>
      </c>
      <c r="K20" s="16">
        <v>3.0961547012812798E-2</v>
      </c>
      <c r="L20" s="16">
        <v>2.1380613070585801E-3</v>
      </c>
      <c r="M20" s="16">
        <v>0.14002934883474499</v>
      </c>
      <c r="N20" s="16">
        <v>0.33450331283905999</v>
      </c>
      <c r="O20" s="16">
        <v>7.5913801758141997E-2</v>
      </c>
      <c r="P20" s="16">
        <v>1.5835931850492001E-2</v>
      </c>
      <c r="Q20" s="16">
        <v>9.2065300625720006E-3</v>
      </c>
      <c r="R20" s="16">
        <v>0.14681539258071299</v>
      </c>
      <c r="S20" s="16">
        <v>6.0195336746600998E-2</v>
      </c>
      <c r="T20" s="16">
        <v>3.0299250398669E-2</v>
      </c>
      <c r="U20" s="16">
        <v>1.4102308851988999E-2</v>
      </c>
      <c r="V20" s="16">
        <v>3.0957331553624701</v>
      </c>
      <c r="W20" s="16">
        <v>0.322937733875577</v>
      </c>
      <c r="X20" s="16" t="s">
        <v>420</v>
      </c>
      <c r="Y20" s="16" t="s">
        <v>420</v>
      </c>
      <c r="Z20" s="16" t="s">
        <v>420</v>
      </c>
      <c r="AA20" s="16" t="s">
        <v>420</v>
      </c>
      <c r="AB20" s="16" t="s">
        <v>420</v>
      </c>
      <c r="AC20" s="16" t="s">
        <v>422</v>
      </c>
      <c r="AD20" s="16" t="s">
        <v>422</v>
      </c>
      <c r="AE20" s="68"/>
      <c r="AF20" s="16">
        <v>64.695724018742439</v>
      </c>
      <c r="AG20" s="16">
        <v>1345.0101783999999</v>
      </c>
      <c r="AH20" s="16">
        <v>3229.77593972368</v>
      </c>
      <c r="AI20" s="16">
        <v>5692.6005510661089</v>
      </c>
      <c r="AJ20" s="16">
        <v>1252.1873292</v>
      </c>
      <c r="AK20" s="16" t="s">
        <v>422</v>
      </c>
      <c r="AL20" s="23" t="s">
        <v>45</v>
      </c>
    </row>
    <row r="21" spans="1:38" s="2" customFormat="1" ht="26.25" customHeight="1" thickBot="1" x14ac:dyDescent="0.3">
      <c r="A21" s="29" t="s">
        <v>49</v>
      </c>
      <c r="B21" s="29" t="s">
        <v>62</v>
      </c>
      <c r="C21" s="30" t="s">
        <v>63</v>
      </c>
      <c r="D21" s="31"/>
      <c r="E21" s="16">
        <v>1.3347041570267999</v>
      </c>
      <c r="F21" s="16">
        <v>6.2782866031624598E-2</v>
      </c>
      <c r="G21" s="16">
        <v>0.33133506130398505</v>
      </c>
      <c r="H21" s="16" t="s">
        <v>420</v>
      </c>
      <c r="I21" s="16">
        <v>5.0174554864804502E-2</v>
      </c>
      <c r="J21" s="16">
        <v>5.3578947986360703E-2</v>
      </c>
      <c r="K21" s="16">
        <v>5.7709578419028199E-2</v>
      </c>
      <c r="L21" s="16">
        <v>4.8201131723870898E-3</v>
      </c>
      <c r="M21" s="16">
        <v>1.4296168620048</v>
      </c>
      <c r="N21" s="16">
        <v>0.15685701698078899</v>
      </c>
      <c r="O21" s="16">
        <v>5.499133238284E-3</v>
      </c>
      <c r="P21" s="16">
        <v>1.2059467478032E-2</v>
      </c>
      <c r="Q21" s="16">
        <v>8.3963215307080001E-3</v>
      </c>
      <c r="R21" s="16">
        <v>2.0690260270156999E-2</v>
      </c>
      <c r="S21" s="16">
        <v>2.2138337022118999E-2</v>
      </c>
      <c r="T21" s="16">
        <v>1.7861637070749999E-2</v>
      </c>
      <c r="U21" s="16">
        <v>5.747813041798E-3</v>
      </c>
      <c r="V21" s="16">
        <v>0.33472292616482102</v>
      </c>
      <c r="W21" s="16">
        <v>3.9872979581732103E-2</v>
      </c>
      <c r="X21" s="16" t="s">
        <v>420</v>
      </c>
      <c r="Y21" s="16" t="s">
        <v>420</v>
      </c>
      <c r="Z21" s="16" t="s">
        <v>420</v>
      </c>
      <c r="AA21" s="16" t="s">
        <v>420</v>
      </c>
      <c r="AB21" s="16" t="s">
        <v>420</v>
      </c>
      <c r="AC21" s="16" t="s">
        <v>422</v>
      </c>
      <c r="AD21" s="16" t="s">
        <v>422</v>
      </c>
      <c r="AE21" s="68"/>
      <c r="AF21" s="16">
        <v>546.85866438956293</v>
      </c>
      <c r="AG21" s="16">
        <v>1111.44713</v>
      </c>
      <c r="AH21" s="16">
        <v>24098.743521446748</v>
      </c>
      <c r="AI21" s="16">
        <v>916.9705718817396</v>
      </c>
      <c r="AJ21" s="16" t="s">
        <v>422</v>
      </c>
      <c r="AK21" s="16" t="s">
        <v>422</v>
      </c>
      <c r="AL21" s="23" t="s">
        <v>45</v>
      </c>
    </row>
    <row r="22" spans="1:38" s="2" customFormat="1" ht="26.25" customHeight="1" thickBot="1" x14ac:dyDescent="0.3">
      <c r="A22" s="29" t="s">
        <v>49</v>
      </c>
      <c r="B22" s="29" t="s">
        <v>64</v>
      </c>
      <c r="C22" s="30" t="s">
        <v>65</v>
      </c>
      <c r="D22" s="31"/>
      <c r="E22" s="16">
        <v>1.0114273037917401</v>
      </c>
      <c r="F22" s="16">
        <v>2.60339117901979E-2</v>
      </c>
      <c r="G22" s="16">
        <v>1.3899811054290001</v>
      </c>
      <c r="H22" s="16" t="s">
        <v>420</v>
      </c>
      <c r="I22" s="16">
        <v>8.1883606069111506E-2</v>
      </c>
      <c r="J22" s="16">
        <v>9.2769239070832593E-2</v>
      </c>
      <c r="K22" s="16">
        <v>0.109899375649481</v>
      </c>
      <c r="L22" s="16">
        <v>8.2508424295938097E-3</v>
      </c>
      <c r="M22" s="16">
        <v>0.45577740231668001</v>
      </c>
      <c r="N22" s="16">
        <v>0.13046133566450399</v>
      </c>
      <c r="O22" s="16">
        <v>9.4515851946429998E-3</v>
      </c>
      <c r="P22" s="16">
        <v>8.8567731389449997E-3</v>
      </c>
      <c r="Q22" s="16">
        <v>1.0074078317309E-2</v>
      </c>
      <c r="R22" s="16">
        <v>2.5043680886810998E-2</v>
      </c>
      <c r="S22" s="16">
        <v>2.4938494784294999E-2</v>
      </c>
      <c r="T22" s="16">
        <v>0.30302747135069102</v>
      </c>
      <c r="U22" s="16">
        <v>8.6295946177230003E-3</v>
      </c>
      <c r="V22" s="16">
        <v>0.490841672073909</v>
      </c>
      <c r="W22" s="16">
        <v>7.8936631547145905E-3</v>
      </c>
      <c r="X22" s="16" t="s">
        <v>420</v>
      </c>
      <c r="Y22" s="16" t="s">
        <v>420</v>
      </c>
      <c r="Z22" s="16" t="s">
        <v>420</v>
      </c>
      <c r="AA22" s="16" t="s">
        <v>420</v>
      </c>
      <c r="AB22" s="16" t="s">
        <v>420</v>
      </c>
      <c r="AC22" s="16" t="s">
        <v>422</v>
      </c>
      <c r="AD22" s="16" t="s">
        <v>422</v>
      </c>
      <c r="AE22" s="68"/>
      <c r="AF22" s="16">
        <v>1852.2584886834302</v>
      </c>
      <c r="AG22" s="16">
        <v>394.90633742</v>
      </c>
      <c r="AH22" s="16">
        <v>9033.5765383718281</v>
      </c>
      <c r="AI22" s="16">
        <v>438.15223000000003</v>
      </c>
      <c r="AJ22" s="16">
        <v>431.4652369800001</v>
      </c>
      <c r="AK22" s="16" t="s">
        <v>422</v>
      </c>
      <c r="AL22" s="23" t="s">
        <v>45</v>
      </c>
    </row>
    <row r="23" spans="1:38" s="2" customFormat="1" ht="26.25" customHeight="1" thickBot="1" x14ac:dyDescent="0.3">
      <c r="A23" s="29" t="s">
        <v>66</v>
      </c>
      <c r="B23" s="29" t="s">
        <v>387</v>
      </c>
      <c r="C23" s="30" t="s">
        <v>383</v>
      </c>
      <c r="D23" s="47"/>
      <c r="E23" s="16">
        <v>1.23427424</v>
      </c>
      <c r="F23" s="16">
        <v>0.69506477</v>
      </c>
      <c r="G23" s="16">
        <v>1.41295164E-3</v>
      </c>
      <c r="H23" s="16">
        <v>7.3363177499999994E-4</v>
      </c>
      <c r="I23" s="16">
        <v>8.7792979999999993E-2</v>
      </c>
      <c r="J23" s="16">
        <v>0.15906932000000001</v>
      </c>
      <c r="K23" s="16">
        <v>0.75644677999999999</v>
      </c>
      <c r="L23" s="16">
        <v>5.8618750000000004E-2</v>
      </c>
      <c r="M23" s="16">
        <v>3.1044014399999997</v>
      </c>
      <c r="N23" s="16">
        <v>6.0430000000000002E-5</v>
      </c>
      <c r="O23" s="16">
        <v>1.681627172E-3</v>
      </c>
      <c r="P23" s="16" t="s">
        <v>420</v>
      </c>
      <c r="Q23" s="16" t="s">
        <v>420</v>
      </c>
      <c r="R23" s="16">
        <v>4.7080056700000003E-3</v>
      </c>
      <c r="S23" s="16">
        <v>0.22246601230000002</v>
      </c>
      <c r="T23" s="16">
        <v>6.4966639100000004E-3</v>
      </c>
      <c r="U23" s="16">
        <v>8.4367377200000003E-4</v>
      </c>
      <c r="V23" s="16">
        <v>0.1331593472</v>
      </c>
      <c r="W23" s="16" t="s">
        <v>420</v>
      </c>
      <c r="X23" s="16">
        <v>2.6985491100000002E-3</v>
      </c>
      <c r="Y23" s="16">
        <v>4.3884180100000007E-3</v>
      </c>
      <c r="Z23" s="16" t="s">
        <v>420</v>
      </c>
      <c r="AA23" s="16" t="s">
        <v>420</v>
      </c>
      <c r="AB23" s="16">
        <v>7.08696712E-3</v>
      </c>
      <c r="AC23" s="16" t="s">
        <v>422</v>
      </c>
      <c r="AD23" s="16" t="s">
        <v>422</v>
      </c>
      <c r="AE23" s="68"/>
      <c r="AF23" s="16">
        <v>4062.9000860064593</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1.8171706931397602</v>
      </c>
      <c r="F24" s="16">
        <v>7.2648215079061107E-2</v>
      </c>
      <c r="G24" s="16">
        <v>0.46045153762711</v>
      </c>
      <c r="H24" s="16" t="s">
        <v>420</v>
      </c>
      <c r="I24" s="16">
        <v>0.21782477623871646</v>
      </c>
      <c r="J24" s="16">
        <v>0.23316910318392556</v>
      </c>
      <c r="K24" s="16">
        <v>0.25943712078545311</v>
      </c>
      <c r="L24" s="16">
        <v>2.257806000346791E-2</v>
      </c>
      <c r="M24" s="16">
        <v>1.4818581619173501</v>
      </c>
      <c r="N24" s="16">
        <v>0.10551605576730699</v>
      </c>
      <c r="O24" s="16">
        <v>4.0409296527146005E-2</v>
      </c>
      <c r="P24" s="16">
        <v>8.8881249423959988E-3</v>
      </c>
      <c r="Q24" s="16">
        <v>1.0585325554002E-2</v>
      </c>
      <c r="R24" s="16">
        <v>6.9247908443194006E-2</v>
      </c>
      <c r="S24" s="16">
        <v>2.9858327273536E-2</v>
      </c>
      <c r="T24" s="16">
        <v>0.106945554224756</v>
      </c>
      <c r="U24" s="16">
        <v>2.6503473959107002E-2</v>
      </c>
      <c r="V24" s="16">
        <v>1.4389387623013541</v>
      </c>
      <c r="W24" s="16">
        <v>9.9585561186794958E-2</v>
      </c>
      <c r="X24" s="16" t="s">
        <v>420</v>
      </c>
      <c r="Y24" s="16" t="s">
        <v>420</v>
      </c>
      <c r="Z24" s="16" t="s">
        <v>420</v>
      </c>
      <c r="AA24" s="16" t="s">
        <v>420</v>
      </c>
      <c r="AB24" s="16" t="s">
        <v>420</v>
      </c>
      <c r="AC24" s="16" t="s">
        <v>422</v>
      </c>
      <c r="AD24" s="16" t="s">
        <v>422</v>
      </c>
      <c r="AE24" s="68"/>
      <c r="AF24" s="16">
        <v>3898.3397841563392</v>
      </c>
      <c r="AG24" s="16">
        <v>126.11</v>
      </c>
      <c r="AH24" s="16">
        <v>14334.670925988525</v>
      </c>
      <c r="AI24" s="16">
        <v>2732.4575649039984</v>
      </c>
      <c r="AJ24" s="16">
        <v>121.74300000000001</v>
      </c>
      <c r="AK24" s="16" t="s">
        <v>422</v>
      </c>
      <c r="AL24" s="23" t="s">
        <v>45</v>
      </c>
    </row>
    <row r="25" spans="1:38" s="2" customFormat="1" ht="26.25" customHeight="1" thickBot="1" x14ac:dyDescent="0.3">
      <c r="A25" s="29" t="s">
        <v>69</v>
      </c>
      <c r="B25" s="29" t="s">
        <v>70</v>
      </c>
      <c r="C25" s="30" t="s">
        <v>71</v>
      </c>
      <c r="D25" s="31"/>
      <c r="E25" s="16">
        <v>1.2177022026951947</v>
      </c>
      <c r="F25" s="16">
        <v>0.10004621180687751</v>
      </c>
      <c r="G25" s="16">
        <v>7.3670266225742326E-2</v>
      </c>
      <c r="H25" s="16" t="s">
        <v>420</v>
      </c>
      <c r="I25" s="16">
        <v>9.1073880737755786E-3</v>
      </c>
      <c r="J25" s="16">
        <v>1.2618854175839989E-2</v>
      </c>
      <c r="K25" s="16">
        <v>2.0812275080656979E-2</v>
      </c>
      <c r="L25" s="16">
        <v>6.8305410553316801E-3</v>
      </c>
      <c r="M25" s="16">
        <v>0.84873023789882673</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45601.615218396953</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8.1505212149532904E-3</v>
      </c>
      <c r="F26" s="16">
        <v>9.3843075631297995E-3</v>
      </c>
      <c r="G26" s="16">
        <v>8.5550225672337103E-4</v>
      </c>
      <c r="H26" s="16" t="s">
        <v>420</v>
      </c>
      <c r="I26" s="16">
        <v>1.3752655759730921E-4</v>
      </c>
      <c r="J26" s="16">
        <v>1.3752655759730921E-4</v>
      </c>
      <c r="K26" s="16">
        <v>1.3752655759730921E-4</v>
      </c>
      <c r="L26" s="16">
        <v>1.03144917916145E-4</v>
      </c>
      <c r="M26" s="16">
        <v>0.29669463764992393</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125.99766805319148</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26.028569088815026</v>
      </c>
      <c r="F27" s="16">
        <v>1.90987504177374</v>
      </c>
      <c r="G27" s="16">
        <v>3.6113914176831657E-2</v>
      </c>
      <c r="H27" s="16">
        <v>0.47441365540676483</v>
      </c>
      <c r="I27" s="16">
        <v>0.79357313161015297</v>
      </c>
      <c r="J27" s="16">
        <v>0.79357313161015297</v>
      </c>
      <c r="K27" s="16">
        <v>0.79357313161015297</v>
      </c>
      <c r="L27" s="16">
        <v>0.62331132929631938</v>
      </c>
      <c r="M27" s="16">
        <v>21.264824450902875</v>
      </c>
      <c r="N27" s="16">
        <v>2.083484064163046E-3</v>
      </c>
      <c r="O27" s="16">
        <v>2.3545957411898064E-4</v>
      </c>
      <c r="P27" s="16">
        <v>1.6486474949525681E-2</v>
      </c>
      <c r="Q27" s="16">
        <v>4.0314122898127121E-4</v>
      </c>
      <c r="R27" s="16">
        <v>2.1253643966123552E-2</v>
      </c>
      <c r="S27" s="16">
        <v>1.4439032225589486E-2</v>
      </c>
      <c r="T27" s="16">
        <v>1.9585070853262755E-3</v>
      </c>
      <c r="U27" s="16">
        <v>3.3536330972458071E-4</v>
      </c>
      <c r="V27" s="16">
        <v>5.8332058172723793E-2</v>
      </c>
      <c r="W27" s="16">
        <v>1.1809642999999999</v>
      </c>
      <c r="X27" s="16">
        <v>7.1071473002100011E-2</v>
      </c>
      <c r="Y27" s="16">
        <v>7.9717069728400008E-2</v>
      </c>
      <c r="Z27" s="16">
        <v>6.2206114680000001E-2</v>
      </c>
      <c r="AA27" s="16">
        <v>6.7421797952500001E-2</v>
      </c>
      <c r="AB27" s="16">
        <v>0.28041645536300003</v>
      </c>
      <c r="AC27" s="16">
        <v>1.1809633E-3</v>
      </c>
      <c r="AD27" s="16">
        <v>2.363357E-4</v>
      </c>
      <c r="AE27" s="68"/>
      <c r="AF27" s="16">
        <v>119921.5629950764</v>
      </c>
      <c r="AG27" s="16" t="s">
        <v>422</v>
      </c>
      <c r="AH27" s="16">
        <v>68.198053339599994</v>
      </c>
      <c r="AI27" s="16">
        <v>3684.0088428898998</v>
      </c>
      <c r="AJ27" s="16">
        <v>0</v>
      </c>
      <c r="AK27" s="16" t="s">
        <v>422</v>
      </c>
      <c r="AL27" s="23" t="s">
        <v>45</v>
      </c>
    </row>
    <row r="28" spans="1:38" s="2" customFormat="1" ht="26.25" customHeight="1" thickBot="1" x14ac:dyDescent="0.3">
      <c r="A28" s="29" t="s">
        <v>74</v>
      </c>
      <c r="B28" s="29" t="s">
        <v>77</v>
      </c>
      <c r="C28" s="30" t="s">
        <v>78</v>
      </c>
      <c r="D28" s="31"/>
      <c r="E28" s="16">
        <v>9.48351655147267</v>
      </c>
      <c r="F28" s="16">
        <v>0.3340305409023589</v>
      </c>
      <c r="G28" s="16">
        <v>8.8325018610447264E-3</v>
      </c>
      <c r="H28" s="16">
        <v>1.8541955453679457E-2</v>
      </c>
      <c r="I28" s="16">
        <v>0.31714420823263928</v>
      </c>
      <c r="J28" s="16">
        <v>0.31714420823263928</v>
      </c>
      <c r="K28" s="16">
        <v>0.31714420823263928</v>
      </c>
      <c r="L28" s="16">
        <v>0.26012338349805214</v>
      </c>
      <c r="M28" s="16">
        <v>3.1498978174393022</v>
      </c>
      <c r="N28" s="16">
        <v>3.077557716506879E-4</v>
      </c>
      <c r="O28" s="16">
        <v>3.1446582949490997E-5</v>
      </c>
      <c r="P28" s="16">
        <v>3.1236484850141063E-3</v>
      </c>
      <c r="Q28" s="16">
        <v>6.1215651437926486E-5</v>
      </c>
      <c r="R28" s="16">
        <v>4.8812475957010944E-3</v>
      </c>
      <c r="S28" s="16">
        <v>3.2779253098688152E-3</v>
      </c>
      <c r="T28" s="16">
        <v>1.5094904871379669E-4</v>
      </c>
      <c r="U28" s="16">
        <v>5.9538136976870972E-5</v>
      </c>
      <c r="V28" s="16">
        <v>1.0666539222005111E-2</v>
      </c>
      <c r="W28" s="16">
        <v>0.25470550000000003</v>
      </c>
      <c r="X28" s="16">
        <v>1.30688987831E-2</v>
      </c>
      <c r="Y28" s="16">
        <v>1.4650172319099999E-2</v>
      </c>
      <c r="Z28" s="16">
        <v>1.14857915707E-2</v>
      </c>
      <c r="AA28" s="16">
        <v>1.2193307616500001E-2</v>
      </c>
      <c r="AB28" s="16">
        <v>5.1398170289399997E-2</v>
      </c>
      <c r="AC28" s="16">
        <v>2.5470510000000002E-4</v>
      </c>
      <c r="AD28" s="16">
        <v>5.1225099999999999E-5</v>
      </c>
      <c r="AE28" s="68"/>
      <c r="AF28" s="16">
        <v>25470.876976780499</v>
      </c>
      <c r="AG28" s="16" t="s">
        <v>422</v>
      </c>
      <c r="AH28" s="16" t="s">
        <v>420</v>
      </c>
      <c r="AI28" s="16">
        <v>800.76116463510004</v>
      </c>
      <c r="AJ28" s="16" t="s">
        <v>422</v>
      </c>
      <c r="AK28" s="16" t="s">
        <v>422</v>
      </c>
      <c r="AL28" s="23" t="s">
        <v>45</v>
      </c>
    </row>
    <row r="29" spans="1:38" s="2" customFormat="1" ht="26.25" customHeight="1" thickBot="1" x14ac:dyDescent="0.3">
      <c r="A29" s="29" t="s">
        <v>74</v>
      </c>
      <c r="B29" s="29" t="s">
        <v>79</v>
      </c>
      <c r="C29" s="30" t="s">
        <v>80</v>
      </c>
      <c r="D29" s="31"/>
      <c r="E29" s="16">
        <v>21.406969465371716</v>
      </c>
      <c r="F29" s="16">
        <v>0.51242539068333426</v>
      </c>
      <c r="G29" s="16">
        <v>2.3375524199932041E-2</v>
      </c>
      <c r="H29" s="16">
        <v>5.37822665233504E-2</v>
      </c>
      <c r="I29" s="16">
        <v>0.35603959248709288</v>
      </c>
      <c r="J29" s="16">
        <v>0.35603959248709288</v>
      </c>
      <c r="K29" s="16">
        <v>0.35603959248709288</v>
      </c>
      <c r="L29" s="16">
        <v>0.24942901926208033</v>
      </c>
      <c r="M29" s="16">
        <v>7.3393651625753771</v>
      </c>
      <c r="N29" s="16">
        <v>7.5437895953716586E-4</v>
      </c>
      <c r="O29" s="16">
        <v>7.5439011700158428E-5</v>
      </c>
      <c r="P29" s="16">
        <v>7.996186569453714E-3</v>
      </c>
      <c r="Q29" s="16">
        <v>1.5087523403421225E-4</v>
      </c>
      <c r="R29" s="16">
        <v>1.2823859334615936E-2</v>
      </c>
      <c r="S29" s="16">
        <v>8.5995368798209137E-3</v>
      </c>
      <c r="T29" s="16">
        <v>3.0179788729220322E-4</v>
      </c>
      <c r="U29" s="16">
        <v>1.5087244466810759E-4</v>
      </c>
      <c r="V29" s="16">
        <v>2.7156956359276223E-2</v>
      </c>
      <c r="W29" s="16">
        <v>0.23518619999999998</v>
      </c>
      <c r="X29" s="16">
        <v>6.0627955560000005E-3</v>
      </c>
      <c r="Y29" s="16">
        <v>3.6713595310300003E-2</v>
      </c>
      <c r="Z29" s="16">
        <v>4.10249165943E-2</v>
      </c>
      <c r="AA29" s="16">
        <v>9.4310153091E-3</v>
      </c>
      <c r="AB29" s="16">
        <v>9.3232322769699991E-2</v>
      </c>
      <c r="AC29" s="16">
        <v>1.3817969999999999E-4</v>
      </c>
      <c r="AD29" s="16">
        <v>2.8025799999999999E-5</v>
      </c>
      <c r="AE29" s="68"/>
      <c r="AF29" s="16">
        <v>66366.455703309301</v>
      </c>
      <c r="AG29" s="16" t="s">
        <v>422</v>
      </c>
      <c r="AH29" s="16">
        <v>0</v>
      </c>
      <c r="AI29" s="16">
        <v>2089.4216638729999</v>
      </c>
      <c r="AJ29" s="16">
        <v>0</v>
      </c>
      <c r="AK29" s="16" t="s">
        <v>422</v>
      </c>
      <c r="AL29" s="23" t="s">
        <v>45</v>
      </c>
    </row>
    <row r="30" spans="1:38" s="2" customFormat="1" ht="26.25" customHeight="1" thickBot="1" x14ac:dyDescent="0.3">
      <c r="A30" s="29" t="s">
        <v>74</v>
      </c>
      <c r="B30" s="29" t="s">
        <v>81</v>
      </c>
      <c r="C30" s="30" t="s">
        <v>82</v>
      </c>
      <c r="D30" s="31"/>
      <c r="E30" s="16">
        <v>0.19882176132194601</v>
      </c>
      <c r="F30" s="16">
        <v>1.0809329129596352</v>
      </c>
      <c r="G30" s="16">
        <v>2.4624772272763588E-4</v>
      </c>
      <c r="H30" s="16">
        <v>1.8332127675704242E-3</v>
      </c>
      <c r="I30" s="16">
        <v>1.7726541438400183E-2</v>
      </c>
      <c r="J30" s="16">
        <v>1.7726541438400183E-2</v>
      </c>
      <c r="K30" s="16">
        <v>1.7726541438400183E-2</v>
      </c>
      <c r="L30" s="16">
        <v>3.3077655239485632E-3</v>
      </c>
      <c r="M30" s="16">
        <v>5.5825045776354862</v>
      </c>
      <c r="N30" s="16">
        <v>5.782419293532182E-5</v>
      </c>
      <c r="O30" s="16">
        <v>8.2818219017356061E-4</v>
      </c>
      <c r="P30" s="16">
        <v>2.8188884049084635E-4</v>
      </c>
      <c r="Q30" s="16">
        <v>9.7203048445119401E-6</v>
      </c>
      <c r="R30" s="16">
        <v>3.6639242414984825E-3</v>
      </c>
      <c r="S30" s="16">
        <v>0.14033969620476056</v>
      </c>
      <c r="T30" s="16">
        <v>5.8210303116238305E-3</v>
      </c>
      <c r="U30" s="16">
        <v>8.2457823409047342E-4</v>
      </c>
      <c r="V30" s="16">
        <v>8.2194284963189632E-2</v>
      </c>
      <c r="W30" s="16">
        <v>1.3378000000000001E-2</v>
      </c>
      <c r="X30" s="16">
        <v>2.7851486359999999E-4</v>
      </c>
      <c r="Y30" s="16">
        <v>3.4849027450000001E-4</v>
      </c>
      <c r="Z30" s="16">
        <v>2.1698598890000002E-4</v>
      </c>
      <c r="AA30" s="16">
        <v>3.8545960340000005E-4</v>
      </c>
      <c r="AB30" s="16">
        <v>1.2294507304E-3</v>
      </c>
      <c r="AC30" s="16">
        <v>1.3378E-5</v>
      </c>
      <c r="AD30" s="16">
        <v>5.2819000000000002E-6</v>
      </c>
      <c r="AE30" s="68"/>
      <c r="AF30" s="16">
        <v>1469.7311743708001</v>
      </c>
      <c r="AG30" s="16" t="s">
        <v>422</v>
      </c>
      <c r="AH30" s="16" t="s">
        <v>420</v>
      </c>
      <c r="AI30" s="16">
        <v>44.061687357099999</v>
      </c>
      <c r="AJ30" s="16" t="s">
        <v>422</v>
      </c>
      <c r="AK30" s="16" t="s">
        <v>422</v>
      </c>
      <c r="AL30" s="23" t="s">
        <v>45</v>
      </c>
    </row>
    <row r="31" spans="1:38" s="2" customFormat="1" ht="26.25" customHeight="1" thickBot="1" x14ac:dyDescent="0.35">
      <c r="A31" s="29" t="s">
        <v>74</v>
      </c>
      <c r="B31" s="29" t="s">
        <v>83</v>
      </c>
      <c r="C31" s="30" t="s">
        <v>84</v>
      </c>
      <c r="D31" s="31"/>
      <c r="E31" s="16" t="s">
        <v>422</v>
      </c>
      <c r="F31" s="16">
        <v>1.7261289469444114</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80.093142634957317</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0.72377327836326433</v>
      </c>
      <c r="J32" s="16">
        <v>1.3002916881481992</v>
      </c>
      <c r="K32" s="16">
        <v>1.7682578627392285</v>
      </c>
      <c r="L32" s="16">
        <v>7.9566190517879026E-2</v>
      </c>
      <c r="M32" s="16" t="s">
        <v>422</v>
      </c>
      <c r="N32" s="16">
        <v>1.5756498955636193</v>
      </c>
      <c r="O32" s="16">
        <v>7.7494794277644108E-3</v>
      </c>
      <c r="P32" s="16">
        <v>0</v>
      </c>
      <c r="Q32" s="16">
        <v>1.8397307821589132E-2</v>
      </c>
      <c r="R32" s="16">
        <v>0.57904288925115799</v>
      </c>
      <c r="S32" s="16">
        <v>12.638108064621846</v>
      </c>
      <c r="T32" s="16">
        <v>9.4619072168863436E-2</v>
      </c>
      <c r="U32" s="16">
        <v>1.4475465567265292E-2</v>
      </c>
      <c r="V32" s="16">
        <v>5.6856096086500143</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67218.737944542605</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0.38058389315528479</v>
      </c>
      <c r="J33" s="16">
        <v>0.70478498732460182</v>
      </c>
      <c r="K33" s="16">
        <v>1.4095699746492036</v>
      </c>
      <c r="L33" s="16">
        <v>1.4941441731281549E-2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67218.737944542605</v>
      </c>
      <c r="AL33" s="23" t="s">
        <v>407</v>
      </c>
    </row>
    <row r="34" spans="1:38" s="2" customFormat="1" ht="26.25" customHeight="1" thickBot="1" x14ac:dyDescent="0.3">
      <c r="A34" s="29" t="s">
        <v>66</v>
      </c>
      <c r="B34" s="29" t="s">
        <v>89</v>
      </c>
      <c r="C34" s="30" t="s">
        <v>90</v>
      </c>
      <c r="D34" s="31"/>
      <c r="E34" s="16">
        <v>0.85756900570200001</v>
      </c>
      <c r="F34" s="16">
        <v>4.2625878334999999E-2</v>
      </c>
      <c r="G34" s="16">
        <v>3.7886808499999996E-4</v>
      </c>
      <c r="H34" s="16">
        <v>1.8943403999999999E-4</v>
      </c>
      <c r="I34" s="16">
        <v>0.21703987167718369</v>
      </c>
      <c r="J34" s="16">
        <v>0.33752306664363468</v>
      </c>
      <c r="K34" s="16">
        <v>0.79094901843923804</v>
      </c>
      <c r="L34" s="16">
        <v>9.413698651489999E-3</v>
      </c>
      <c r="M34" s="16">
        <v>0.26281767129200001</v>
      </c>
      <c r="N34" s="16">
        <v>0.13666666666666699</v>
      </c>
      <c r="O34" s="16">
        <v>1.8943406999999998E-4</v>
      </c>
      <c r="P34" s="16" t="s">
        <v>420</v>
      </c>
      <c r="Q34" s="16" t="s">
        <v>420</v>
      </c>
      <c r="R34" s="16">
        <v>9.4716880000000002E-4</v>
      </c>
      <c r="S34" s="16">
        <v>2.6916204516666702</v>
      </c>
      <c r="T34" s="16">
        <v>1.3260380999999999E-3</v>
      </c>
      <c r="U34" s="16">
        <v>1.8943406999999998E-4</v>
      </c>
      <c r="V34" s="16">
        <v>1.8943405E-2</v>
      </c>
      <c r="W34" s="16" t="s">
        <v>420</v>
      </c>
      <c r="X34" s="16">
        <v>7.8888829999999995E-4</v>
      </c>
      <c r="Y34" s="16">
        <v>7.8888829999999995E-4</v>
      </c>
      <c r="Z34" s="16">
        <v>3.0015106E-4</v>
      </c>
      <c r="AA34" s="16" t="s">
        <v>420</v>
      </c>
      <c r="AB34" s="16">
        <v>1.8779269000000001E-3</v>
      </c>
      <c r="AC34" s="16" t="s">
        <v>422</v>
      </c>
      <c r="AD34" s="16" t="s">
        <v>422</v>
      </c>
      <c r="AE34" s="68"/>
      <c r="AF34" s="16">
        <v>800.90818804915602</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2.7764424508078234</v>
      </c>
      <c r="F35" s="16">
        <v>9.8550832400852537E-2</v>
      </c>
      <c r="G35" s="16">
        <v>9.8754505890436717E-2</v>
      </c>
      <c r="H35" s="16">
        <v>4.8774431845259602E-4</v>
      </c>
      <c r="I35" s="16">
        <v>6.7196501334945535E-2</v>
      </c>
      <c r="J35" s="16">
        <v>7.0929640297998031E-2</v>
      </c>
      <c r="K35" s="16">
        <v>7.4662779261050624E-2</v>
      </c>
      <c r="L35" s="16">
        <v>2.4336931592784744E-2</v>
      </c>
      <c r="M35" s="16">
        <v>0.58056871729445647</v>
      </c>
      <c r="N35" s="16">
        <v>5.0669563180073202E-3</v>
      </c>
      <c r="O35" s="16">
        <v>5.1961873414935991E-4</v>
      </c>
      <c r="P35" s="16">
        <v>2.4300933402152999E-3</v>
      </c>
      <c r="Q35" s="16">
        <v>3.0504022529458099E-3</v>
      </c>
      <c r="R35" s="16" t="s">
        <v>420</v>
      </c>
      <c r="S35" s="16">
        <v>3.0504022529458099E-3</v>
      </c>
      <c r="T35" s="16">
        <v>4.2135253035379933E-2</v>
      </c>
      <c r="U35" s="16">
        <v>1.0133912636014651E-2</v>
      </c>
      <c r="V35" s="16">
        <v>2.5205550566551178E-2</v>
      </c>
      <c r="W35" s="16" t="s">
        <v>420</v>
      </c>
      <c r="X35" s="16">
        <v>1.68982971815792E-3</v>
      </c>
      <c r="Y35" s="16">
        <v>1.686271121271E-3</v>
      </c>
      <c r="Z35" s="16">
        <v>6.4375525713802006E-4</v>
      </c>
      <c r="AA35" s="16" t="s">
        <v>420</v>
      </c>
      <c r="AB35" s="16">
        <v>4.0198560965668401E-3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2.6059964885361002</v>
      </c>
      <c r="F36" s="16">
        <v>9.0729891461986997E-2</v>
      </c>
      <c r="G36" s="16">
        <v>1.3506116954460801E-3</v>
      </c>
      <c r="H36" s="16">
        <v>6.7530585862977E-4</v>
      </c>
      <c r="I36" s="16">
        <v>7.8171367212773998E-2</v>
      </c>
      <c r="J36" s="16">
        <v>8.2514220930385004E-2</v>
      </c>
      <c r="K36" s="16">
        <v>8.6857074665296005E-2</v>
      </c>
      <c r="L36" s="16">
        <v>2.7340953886014752E-2</v>
      </c>
      <c r="M36" s="16">
        <v>0.50205600737690004</v>
      </c>
      <c r="N36" s="16">
        <v>8.7789760541970002E-3</v>
      </c>
      <c r="O36" s="16">
        <v>6.7530574262977003E-4</v>
      </c>
      <c r="P36" s="16">
        <v>2.0259175509679999E-3</v>
      </c>
      <c r="Q36" s="16">
        <v>2.701223401291E-3</v>
      </c>
      <c r="R36" s="16">
        <v>3.3765292389277002E-3</v>
      </c>
      <c r="S36" s="16">
        <v>5.9426911578662998E-2</v>
      </c>
      <c r="T36" s="16">
        <v>6.7530584262977006E-2</v>
      </c>
      <c r="U36" s="16">
        <v>6.7530585032280002E-3</v>
      </c>
      <c r="V36" s="16">
        <v>8.1036698032470003E-2</v>
      </c>
      <c r="W36" s="16" t="s">
        <v>420</v>
      </c>
      <c r="X36" s="16">
        <v>5.1980663614435002E-4</v>
      </c>
      <c r="Y36" s="16">
        <v>4.3474740543091001E-4</v>
      </c>
      <c r="Z36" s="16">
        <v>2.1737369809294999E-4</v>
      </c>
      <c r="AA36" s="16">
        <v>9.4510301980000005E-8</v>
      </c>
      <c r="AB36" s="16">
        <v>1.1720220887641E-3</v>
      </c>
      <c r="AC36" s="16" t="s">
        <v>422</v>
      </c>
      <c r="AD36" s="16" t="s">
        <v>422</v>
      </c>
      <c r="AE36" s="68"/>
      <c r="AF36" s="16">
        <v>4988.9091528038134</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0.135712</v>
      </c>
      <c r="F37" s="16">
        <v>1.82275666885728E-2</v>
      </c>
      <c r="G37" s="16" t="s">
        <v>420</v>
      </c>
      <c r="H37" s="16" t="s">
        <v>420</v>
      </c>
      <c r="I37" s="16">
        <v>5.3495129999999998E-4</v>
      </c>
      <c r="J37" s="16">
        <v>5.3495129999999998E-4</v>
      </c>
      <c r="K37" s="16">
        <v>5.3495129999999998E-4</v>
      </c>
      <c r="L37" s="16">
        <v>4.0287090999999998E-5</v>
      </c>
      <c r="M37" s="16">
        <v>3.3314316999999996E-2</v>
      </c>
      <c r="N37" s="16">
        <v>5.5695050000000001E-6</v>
      </c>
      <c r="O37" s="16">
        <v>1.7121674999999999E-6</v>
      </c>
      <c r="P37" s="16">
        <v>6.0831000000000001E-5</v>
      </c>
      <c r="Q37" s="16">
        <v>7.3201900000000001E-5</v>
      </c>
      <c r="R37" s="16">
        <v>2.0144292000000002E-6</v>
      </c>
      <c r="S37" s="16">
        <v>3.1730429200000002E-6</v>
      </c>
      <c r="T37" s="16">
        <v>1.8662617E-6</v>
      </c>
      <c r="U37" s="16">
        <v>1.4446404E-5</v>
      </c>
      <c r="V37" s="16">
        <v>2.9705050000000001E-6</v>
      </c>
      <c r="W37" s="16" t="s">
        <v>422</v>
      </c>
      <c r="X37" s="16" t="s">
        <v>422</v>
      </c>
      <c r="Y37" s="16" t="s">
        <v>422</v>
      </c>
      <c r="Z37" s="16" t="s">
        <v>422</v>
      </c>
      <c r="AA37" s="16" t="s">
        <v>422</v>
      </c>
      <c r="AB37" s="16" t="s">
        <v>422</v>
      </c>
      <c r="AC37" s="16" t="s">
        <v>422</v>
      </c>
      <c r="AD37" s="16" t="s">
        <v>422</v>
      </c>
      <c r="AE37" s="68"/>
      <c r="AF37" s="16" t="s">
        <v>422</v>
      </c>
      <c r="AG37" s="16" t="s">
        <v>422</v>
      </c>
      <c r="AH37" s="16">
        <v>1719.5817630729</v>
      </c>
      <c r="AI37" s="16" t="s">
        <v>422</v>
      </c>
      <c r="AJ37" s="16" t="s">
        <v>422</v>
      </c>
      <c r="AK37" s="16" t="s">
        <v>422</v>
      </c>
      <c r="AL37" s="23" t="s">
        <v>45</v>
      </c>
    </row>
    <row r="38" spans="1:38" s="2" customFormat="1" ht="26.25" customHeight="1" thickBot="1" x14ac:dyDescent="0.3">
      <c r="A38" s="29" t="s">
        <v>66</v>
      </c>
      <c r="B38" s="29" t="s">
        <v>97</v>
      </c>
      <c r="C38" s="30" t="s">
        <v>98</v>
      </c>
      <c r="D38" s="33"/>
      <c r="E38" s="16">
        <v>1.13367275922</v>
      </c>
      <c r="F38" s="16">
        <v>9.3650447201999998E-2</v>
      </c>
      <c r="G38" s="16">
        <v>1.1942145802000001E-3</v>
      </c>
      <c r="H38" s="16">
        <v>6.0998347409999985E-4</v>
      </c>
      <c r="I38" s="16">
        <v>4.6043005007599988E-2</v>
      </c>
      <c r="J38" s="16">
        <v>5.3838291934999997E-2</v>
      </c>
      <c r="K38" s="16">
        <v>8.4977088845000007E-2</v>
      </c>
      <c r="L38" s="16">
        <v>3.0589456280599999E-2</v>
      </c>
      <c r="M38" s="16">
        <v>0.70009533589999995</v>
      </c>
      <c r="N38" s="16">
        <v>2.3539610000000002E-6</v>
      </c>
      <c r="O38" s="16">
        <v>1.0265626812E-3</v>
      </c>
      <c r="P38" s="16" t="s">
        <v>420</v>
      </c>
      <c r="Q38" s="16" t="s">
        <v>420</v>
      </c>
      <c r="R38" s="16">
        <v>4.1838446508999996E-3</v>
      </c>
      <c r="S38" s="16">
        <v>0.14826805958300004</v>
      </c>
      <c r="T38" s="16">
        <v>5.3415154269000004E-3</v>
      </c>
      <c r="U38" s="16">
        <v>6.9080277559999993E-4</v>
      </c>
      <c r="V38" s="16">
        <v>8.9398843422999974E-2</v>
      </c>
      <c r="W38" s="16" t="s">
        <v>420</v>
      </c>
      <c r="X38" s="16">
        <v>2.0618159757000002E-3</v>
      </c>
      <c r="Y38" s="16">
        <v>3.4627147516000001E-3</v>
      </c>
      <c r="Z38" s="16" t="s">
        <v>420</v>
      </c>
      <c r="AA38" s="16" t="s">
        <v>420</v>
      </c>
      <c r="AB38" s="16">
        <v>5.5245307272999995E-3</v>
      </c>
      <c r="AC38" s="16" t="s">
        <v>422</v>
      </c>
      <c r="AD38" s="16" t="s">
        <v>422</v>
      </c>
      <c r="AE38" s="68"/>
      <c r="AF38" s="16">
        <v>3302.500556975981</v>
      </c>
      <c r="AG38" s="16" t="s">
        <v>422</v>
      </c>
      <c r="AH38" s="16" t="s">
        <v>422</v>
      </c>
      <c r="AI38" s="16">
        <v>0.12860798593318001</v>
      </c>
      <c r="AJ38" s="16" t="s">
        <v>422</v>
      </c>
      <c r="AK38" s="16" t="s">
        <v>422</v>
      </c>
      <c r="AL38" s="23" t="s">
        <v>45</v>
      </c>
    </row>
    <row r="39" spans="1:38" s="2" customFormat="1" ht="26.25" customHeight="1" thickBot="1" x14ac:dyDescent="0.3">
      <c r="A39" s="29" t="s">
        <v>99</v>
      </c>
      <c r="B39" s="29" t="s">
        <v>100</v>
      </c>
      <c r="C39" s="30" t="s">
        <v>384</v>
      </c>
      <c r="D39" s="31"/>
      <c r="E39" s="16">
        <v>2.1741085192900003</v>
      </c>
      <c r="F39" s="16">
        <v>0.4084425930019</v>
      </c>
      <c r="G39" s="16">
        <v>0.37320599037499996</v>
      </c>
      <c r="H39" s="16">
        <v>1.7834217639999999E-3</v>
      </c>
      <c r="I39" s="16">
        <v>5.3226825163900003E-2</v>
      </c>
      <c r="J39" s="16">
        <v>5.4122657790899996E-2</v>
      </c>
      <c r="K39" s="16">
        <v>5.5080863136899992E-2</v>
      </c>
      <c r="L39" s="16">
        <v>8.625557051090001E-3</v>
      </c>
      <c r="M39" s="16">
        <v>1.6023309701809998</v>
      </c>
      <c r="N39" s="16">
        <v>4.7820801368886001E-2</v>
      </c>
      <c r="O39" s="16">
        <v>5.2219983889976998E-3</v>
      </c>
      <c r="P39" s="16">
        <v>1.037624397913E-2</v>
      </c>
      <c r="Q39" s="16">
        <v>5.1278836364808011E-2</v>
      </c>
      <c r="R39" s="16">
        <v>4.9680814742642E-2</v>
      </c>
      <c r="S39" s="16">
        <v>4.6895375273895194E-2</v>
      </c>
      <c r="T39" s="16">
        <v>6.14236458437546E-2</v>
      </c>
      <c r="U39" s="16">
        <v>2.8388911815400006E-3</v>
      </c>
      <c r="V39" s="16">
        <v>8.4846294383615989E-2</v>
      </c>
      <c r="W39" s="16">
        <v>9.9222649753800005E-2</v>
      </c>
      <c r="X39" s="16">
        <v>5.5374705935295303E-2</v>
      </c>
      <c r="Y39" s="16">
        <v>6.2624845157372003E-2</v>
      </c>
      <c r="Z39" s="16">
        <v>4.1452375272485999E-2</v>
      </c>
      <c r="AA39" s="16">
        <v>2.08594355761927E-2</v>
      </c>
      <c r="AB39" s="16">
        <v>0.180311361947815</v>
      </c>
      <c r="AC39" s="16">
        <v>5.173171780922E-2</v>
      </c>
      <c r="AD39" s="16">
        <v>4.9342476983969999E-2</v>
      </c>
      <c r="AE39" s="68"/>
      <c r="AF39" s="16">
        <v>7515.9421979059998</v>
      </c>
      <c r="AG39" s="16">
        <v>9.3759999999999996E-2</v>
      </c>
      <c r="AH39" s="16">
        <v>46527.586607240002</v>
      </c>
      <c r="AI39" s="16">
        <v>2830.1429178160001</v>
      </c>
      <c r="AJ39" s="16">
        <v>1876.3489999999999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5.2315195488899997</v>
      </c>
      <c r="F41" s="16">
        <v>5.7805295341620004</v>
      </c>
      <c r="G41" s="16">
        <v>3.2600171900000001</v>
      </c>
      <c r="H41" s="16">
        <v>0.64440371854</v>
      </c>
      <c r="I41" s="16">
        <v>6.6535801039189773</v>
      </c>
      <c r="J41" s="16">
        <v>6.8042100539189772</v>
      </c>
      <c r="K41" s="16">
        <v>7.1580417165189774</v>
      </c>
      <c r="L41" s="16">
        <v>0.78187071662094698</v>
      </c>
      <c r="M41" s="16">
        <v>39.939606122199997</v>
      </c>
      <c r="N41" s="16">
        <v>0.44504163473800001</v>
      </c>
      <c r="O41" s="16">
        <v>0.16807561548200001</v>
      </c>
      <c r="P41" s="16">
        <v>2.7141708981E-2</v>
      </c>
      <c r="Q41" s="16">
        <v>1.4497634034E-2</v>
      </c>
      <c r="R41" s="16">
        <v>0.315873724302</v>
      </c>
      <c r="S41" s="16">
        <v>9.8566372498000002E-2</v>
      </c>
      <c r="T41" s="16">
        <v>3.574250423E-2</v>
      </c>
      <c r="U41" s="16">
        <v>9.4388161829999997E-3</v>
      </c>
      <c r="V41" s="16">
        <v>6.7953586469409997</v>
      </c>
      <c r="W41" s="16">
        <v>5.7209715640000001</v>
      </c>
      <c r="X41" s="16">
        <v>1.3853266249559999</v>
      </c>
      <c r="Y41" s="16">
        <v>1.330043907788</v>
      </c>
      <c r="Z41" s="16">
        <v>0.53422154492100005</v>
      </c>
      <c r="AA41" s="16">
        <v>0.80570723660800003</v>
      </c>
      <c r="AB41" s="16">
        <v>4.0552993144340004</v>
      </c>
      <c r="AC41" s="16">
        <v>6.4844957741999998E-2</v>
      </c>
      <c r="AD41" s="16">
        <v>0.165925989478</v>
      </c>
      <c r="AE41" s="68"/>
      <c r="AF41" s="16">
        <v>54862.578079999999</v>
      </c>
      <c r="AG41" s="16">
        <v>973.7421319</v>
      </c>
      <c r="AH41" s="16">
        <v>85357.047380000004</v>
      </c>
      <c r="AI41" s="16">
        <v>12848.24754</v>
      </c>
      <c r="AJ41" s="16" t="s">
        <v>422</v>
      </c>
      <c r="AK41" s="16" t="s">
        <v>422</v>
      </c>
      <c r="AL41" s="23" t="s">
        <v>45</v>
      </c>
    </row>
    <row r="42" spans="1:38" s="2" customFormat="1" ht="26.25" customHeight="1" thickBot="1" x14ac:dyDescent="0.3">
      <c r="A42" s="29" t="s">
        <v>66</v>
      </c>
      <c r="B42" s="29" t="s">
        <v>103</v>
      </c>
      <c r="C42" s="30" t="s">
        <v>104</v>
      </c>
      <c r="D42" s="31"/>
      <c r="E42" s="16">
        <v>0.16468059000000002</v>
      </c>
      <c r="F42" s="16">
        <v>0.58606230000000004</v>
      </c>
      <c r="G42" s="16">
        <v>1.4117762E-4</v>
      </c>
      <c r="H42" s="16">
        <v>1.8026427999999999E-4</v>
      </c>
      <c r="I42" s="16">
        <v>5.4204099999999996E-3</v>
      </c>
      <c r="J42" s="16">
        <v>5.7839699999999994E-3</v>
      </c>
      <c r="K42" s="16">
        <v>6.1908099999999997E-3</v>
      </c>
      <c r="L42" s="16">
        <v>7.3743856000000002E-4</v>
      </c>
      <c r="M42" s="16">
        <v>10.80770553</v>
      </c>
      <c r="N42" s="16">
        <v>4.3966479999999999E-4</v>
      </c>
      <c r="O42" s="16">
        <v>1.8141040000000001E-4</v>
      </c>
      <c r="P42" s="16" t="s">
        <v>420</v>
      </c>
      <c r="Q42" s="16" t="s">
        <v>420</v>
      </c>
      <c r="R42" s="16">
        <v>1.5724751999999999E-3</v>
      </c>
      <c r="S42" s="16">
        <v>4.7119220000000003E-2</v>
      </c>
      <c r="T42" s="16">
        <v>1.3512002000000002E-3</v>
      </c>
      <c r="U42" s="16">
        <v>1.7275020000000001E-4</v>
      </c>
      <c r="V42" s="16">
        <v>2.3881949999999999E-2</v>
      </c>
      <c r="W42" s="16" t="s">
        <v>420</v>
      </c>
      <c r="X42" s="16">
        <v>6.1966202999999998E-4</v>
      </c>
      <c r="Y42" s="16">
        <v>6.2670333000000003E-4</v>
      </c>
      <c r="Z42" s="16" t="s">
        <v>420</v>
      </c>
      <c r="AA42" s="16" t="s">
        <v>420</v>
      </c>
      <c r="AB42" s="16">
        <v>1.24636536E-3</v>
      </c>
      <c r="AC42" s="16" t="s">
        <v>422</v>
      </c>
      <c r="AD42" s="16" t="s">
        <v>422</v>
      </c>
      <c r="AE42" s="68"/>
      <c r="AF42" s="16">
        <v>814.06871280311316</v>
      </c>
      <c r="AG42" s="16" t="s">
        <v>422</v>
      </c>
      <c r="AH42" s="16" t="s">
        <v>422</v>
      </c>
      <c r="AI42" s="16">
        <v>25.128992560195179</v>
      </c>
      <c r="AJ42" s="16" t="s">
        <v>422</v>
      </c>
      <c r="AK42" s="16" t="s">
        <v>422</v>
      </c>
      <c r="AL42" s="23" t="s">
        <v>45</v>
      </c>
    </row>
    <row r="43" spans="1:38" s="2" customFormat="1" ht="26.25" customHeight="1" thickBot="1" x14ac:dyDescent="0.3">
      <c r="A43" s="29" t="s">
        <v>99</v>
      </c>
      <c r="B43" s="29" t="s">
        <v>105</v>
      </c>
      <c r="C43" s="30" t="s">
        <v>106</v>
      </c>
      <c r="D43" s="31"/>
      <c r="E43" s="16">
        <v>2.4782204774799999</v>
      </c>
      <c r="F43" s="16">
        <v>1.8324253984718999</v>
      </c>
      <c r="G43" s="16">
        <v>0.78694382235600002</v>
      </c>
      <c r="H43" s="16">
        <v>1.9124453515999999E-2</v>
      </c>
      <c r="I43" s="16">
        <v>0.1882115117084</v>
      </c>
      <c r="J43" s="16">
        <v>0.20390647250339999</v>
      </c>
      <c r="K43" s="16">
        <v>0.21108370463540002</v>
      </c>
      <c r="L43" s="16">
        <v>1.8416427212879997E-2</v>
      </c>
      <c r="M43" s="16">
        <v>2.7135855788500001</v>
      </c>
      <c r="N43" s="16">
        <v>0.139025212382408</v>
      </c>
      <c r="O43" s="16">
        <v>8.6897182446647007E-3</v>
      </c>
      <c r="P43" s="16">
        <v>7.1054362335000003E-3</v>
      </c>
      <c r="Q43" s="16">
        <v>4.4177511288860001E-3</v>
      </c>
      <c r="R43" s="16">
        <v>2.9064519374037E-2</v>
      </c>
      <c r="S43" s="16">
        <v>2.3131894805863702E-2</v>
      </c>
      <c r="T43" s="16">
        <v>7.4520356088285E-2</v>
      </c>
      <c r="U43" s="16">
        <v>5.1289809310060006E-3</v>
      </c>
      <c r="V43" s="16">
        <v>0.50926141840646788</v>
      </c>
      <c r="W43" s="16">
        <v>0.36355297597700004</v>
      </c>
      <c r="X43" s="16">
        <v>0.110654889932102</v>
      </c>
      <c r="Y43" s="16">
        <v>0.13795471187351399</v>
      </c>
      <c r="Z43" s="16">
        <v>6.6634182341030995E-2</v>
      </c>
      <c r="AA43" s="16">
        <v>4.3353987167641009E-2</v>
      </c>
      <c r="AB43" s="16">
        <v>0.35859777131626303</v>
      </c>
      <c r="AC43" s="16">
        <v>2.9847709956000003E-3</v>
      </c>
      <c r="AD43" s="16">
        <v>0.10306519791974</v>
      </c>
      <c r="AE43" s="68"/>
      <c r="AF43" s="16">
        <v>5927.050824072001</v>
      </c>
      <c r="AG43" s="16">
        <v>606.20204737314521</v>
      </c>
      <c r="AH43" s="16">
        <v>15447.9350302207</v>
      </c>
      <c r="AI43" s="16">
        <v>3525.3712544579998</v>
      </c>
      <c r="AJ43" s="16" t="s">
        <v>422</v>
      </c>
      <c r="AK43" s="16" t="s">
        <v>422</v>
      </c>
      <c r="AL43" s="23" t="s">
        <v>45</v>
      </c>
    </row>
    <row r="44" spans="1:38" s="2" customFormat="1" ht="26.25" customHeight="1" thickBot="1" x14ac:dyDescent="0.3">
      <c r="A44" s="29" t="s">
        <v>66</v>
      </c>
      <c r="B44" s="29" t="s">
        <v>107</v>
      </c>
      <c r="C44" s="30" t="s">
        <v>108</v>
      </c>
      <c r="D44" s="31"/>
      <c r="E44" s="16">
        <v>1.6667827400000002</v>
      </c>
      <c r="F44" s="16">
        <v>0.57148995000000002</v>
      </c>
      <c r="G44" s="16">
        <v>1.2641094250000001E-3</v>
      </c>
      <c r="H44" s="16">
        <v>6.4949965E-4</v>
      </c>
      <c r="I44" s="16">
        <v>6.5813279240000008E-2</v>
      </c>
      <c r="J44" s="16">
        <v>8.2858209240000008E-2</v>
      </c>
      <c r="K44" s="16">
        <v>0.25519478924</v>
      </c>
      <c r="L44" s="16">
        <v>3.3624347989999998E-2</v>
      </c>
      <c r="M44" s="16">
        <v>1.47326727</v>
      </c>
      <c r="N44" s="16">
        <v>4.6368659999999999E-5</v>
      </c>
      <c r="O44" s="16">
        <v>3.0903680489999998E-3</v>
      </c>
      <c r="P44" s="16" t="s">
        <v>420</v>
      </c>
      <c r="Q44" s="16" t="s">
        <v>420</v>
      </c>
      <c r="R44" s="16">
        <v>8.3652680520000001E-3</v>
      </c>
      <c r="S44" s="16">
        <v>0.40742055053000004</v>
      </c>
      <c r="T44" s="16">
        <v>9.9848129190000003E-3</v>
      </c>
      <c r="U44" s="16">
        <v>7.4412041399999989E-4</v>
      </c>
      <c r="V44" s="16">
        <v>0.23439704879999998</v>
      </c>
      <c r="W44" s="16" t="s">
        <v>420</v>
      </c>
      <c r="X44" s="16">
        <v>2.2878471599999998E-3</v>
      </c>
      <c r="Y44" s="16">
        <v>3.8590348599999999E-3</v>
      </c>
      <c r="Z44" s="16" t="s">
        <v>420</v>
      </c>
      <c r="AA44" s="16" t="s">
        <v>420</v>
      </c>
      <c r="AB44" s="16">
        <v>6.1468820200000001E-3</v>
      </c>
      <c r="AC44" s="16" t="s">
        <v>420</v>
      </c>
      <c r="AD44" s="16" t="s">
        <v>422</v>
      </c>
      <c r="AE44" s="68"/>
      <c r="AF44" s="16">
        <v>3532.5065157039298</v>
      </c>
      <c r="AG44" s="16" t="s">
        <v>422</v>
      </c>
      <c r="AH44" s="16" t="s">
        <v>422</v>
      </c>
      <c r="AI44" s="16">
        <v>2.65078893704269</v>
      </c>
      <c r="AJ44" s="16" t="s">
        <v>422</v>
      </c>
      <c r="AK44" s="16" t="s">
        <v>422</v>
      </c>
      <c r="AL44" s="23" t="s">
        <v>45</v>
      </c>
    </row>
    <row r="45" spans="1:38" s="2" customFormat="1" ht="26.25" customHeight="1" thickBot="1" x14ac:dyDescent="0.3">
      <c r="A45" s="29" t="s">
        <v>66</v>
      </c>
      <c r="B45" s="29" t="s">
        <v>109</v>
      </c>
      <c r="C45" s="30" t="s">
        <v>110</v>
      </c>
      <c r="D45" s="31"/>
      <c r="E45" s="16">
        <v>0.115318675244729</v>
      </c>
      <c r="F45" s="16">
        <v>4.03489857074045E-3</v>
      </c>
      <c r="G45" s="16">
        <v>4.0744821742024701E-3</v>
      </c>
      <c r="H45" s="16">
        <v>2.0372410871012402E-5</v>
      </c>
      <c r="I45" s="16">
        <v>2.7276410945545298E-3</v>
      </c>
      <c r="J45" s="16">
        <v>2.87917671091868E-3</v>
      </c>
      <c r="K45" s="16">
        <v>3.0307123272828198E-3</v>
      </c>
      <c r="L45" s="16">
        <v>9.5467438309408605E-4</v>
      </c>
      <c r="M45" s="16">
        <v>2.3653705907230399E-2</v>
      </c>
      <c r="N45" s="16">
        <v>2.0372410871012E-4</v>
      </c>
      <c r="O45" s="16">
        <v>2.0372410871009999E-5</v>
      </c>
      <c r="P45" s="16">
        <v>1.0186205435506E-4</v>
      </c>
      <c r="Q45" s="16">
        <v>1.0186205435506E-4</v>
      </c>
      <c r="R45" s="16" t="s">
        <v>420</v>
      </c>
      <c r="S45" s="16">
        <v>1.0186205435506E-4</v>
      </c>
      <c r="T45" s="16">
        <v>1.4260687609709001E-4</v>
      </c>
      <c r="U45" s="16">
        <v>4.0744821742025002E-4</v>
      </c>
      <c r="V45" s="16">
        <v>1.0186205435506199E-3</v>
      </c>
      <c r="W45" s="16" t="s">
        <v>420</v>
      </c>
      <c r="X45" s="16">
        <v>7.1031026922409998E-5</v>
      </c>
      <c r="Y45" s="16">
        <v>7.1031026922409998E-5</v>
      </c>
      <c r="Z45" s="16">
        <v>2.7025414385270001E-5</v>
      </c>
      <c r="AA45" s="16" t="s">
        <v>420</v>
      </c>
      <c r="AB45" s="16">
        <v>1.6908746823009001E-4</v>
      </c>
      <c r="AC45" s="16" t="s">
        <v>422</v>
      </c>
      <c r="AD45" s="16" t="s">
        <v>422</v>
      </c>
      <c r="AE45" s="68"/>
      <c r="AF45" s="16">
        <v>1272.5486020139599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0.30930852563244782</v>
      </c>
      <c r="F47" s="16">
        <v>5.3556693800986231E-2</v>
      </c>
      <c r="G47" s="16">
        <v>9.4789132515445702E-3</v>
      </c>
      <c r="H47" s="16">
        <v>3.3694787999999998E-6</v>
      </c>
      <c r="I47" s="16">
        <v>4.5725522244187324E-3</v>
      </c>
      <c r="J47" s="16">
        <v>4.626370924418732E-3</v>
      </c>
      <c r="K47" s="16">
        <v>4.9364042444187319E-3</v>
      </c>
      <c r="L47" s="16">
        <v>3.2166122619140501E-3</v>
      </c>
      <c r="M47" s="16">
        <v>1.7329857923240839</v>
      </c>
      <c r="N47" s="16">
        <v>1.4039999999999999E-9</v>
      </c>
      <c r="O47" s="16">
        <v>5.7899240000000001E-6</v>
      </c>
      <c r="P47" s="16" t="s">
        <v>420</v>
      </c>
      <c r="Q47" s="16" t="s">
        <v>420</v>
      </c>
      <c r="R47" s="16">
        <v>4.3241446000000002E-5</v>
      </c>
      <c r="S47" s="16">
        <v>1.1653954E-3</v>
      </c>
      <c r="T47" s="16">
        <v>3.1813729999999999E-5</v>
      </c>
      <c r="U47" s="16">
        <v>3.6859289999999999E-6</v>
      </c>
      <c r="V47" s="16">
        <v>5.1579570000000001E-4</v>
      </c>
      <c r="W47" s="16" t="s">
        <v>420</v>
      </c>
      <c r="X47" s="16">
        <v>8.6407010999999995E-6</v>
      </c>
      <c r="Y47" s="16">
        <v>1.51528361E-5</v>
      </c>
      <c r="Z47" s="16" t="s">
        <v>420</v>
      </c>
      <c r="AA47" s="16" t="s">
        <v>420</v>
      </c>
      <c r="AB47" s="16">
        <v>2.37935372E-5</v>
      </c>
      <c r="AC47" s="16" t="s">
        <v>422</v>
      </c>
      <c r="AD47" s="16" t="s">
        <v>422</v>
      </c>
      <c r="AE47" s="68"/>
      <c r="AF47" s="16">
        <v>945.70053236309889</v>
      </c>
      <c r="AG47" s="16" t="s">
        <v>422</v>
      </c>
      <c r="AH47" s="16" t="s">
        <v>422</v>
      </c>
      <c r="AI47" s="16">
        <v>7.6452420950000002E-5</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424</v>
      </c>
      <c r="AG49" s="16" t="s">
        <v>424</v>
      </c>
      <c r="AH49" s="16" t="s">
        <v>424</v>
      </c>
      <c r="AI49" s="16" t="s">
        <v>424</v>
      </c>
      <c r="AJ49" s="16" t="s">
        <v>424</v>
      </c>
      <c r="AK49" s="16">
        <v>1215.3030000000001</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1343.1254400000003</v>
      </c>
      <c r="AL51" s="23" t="s">
        <v>435</v>
      </c>
    </row>
    <row r="52" spans="1:38" s="2" customFormat="1" ht="26.25" customHeight="1" thickBot="1" x14ac:dyDescent="0.3">
      <c r="A52" s="29" t="s">
        <v>115</v>
      </c>
      <c r="B52" s="29" t="s">
        <v>125</v>
      </c>
      <c r="C52" s="30" t="s">
        <v>386</v>
      </c>
      <c r="D52" s="31"/>
      <c r="E52" s="16" t="s">
        <v>422</v>
      </c>
      <c r="F52" s="16">
        <v>2.7724000290000004</v>
      </c>
      <c r="G52" s="16">
        <v>7.0629999999999998E-3</v>
      </c>
      <c r="H52" s="16" t="s">
        <v>422</v>
      </c>
      <c r="I52" s="16">
        <v>0.11970750000000001</v>
      </c>
      <c r="J52" s="16">
        <v>0.14693100000000001</v>
      </c>
      <c r="K52" s="16">
        <v>0.180286</v>
      </c>
      <c r="L52" s="16">
        <v>3.7109324999999994E-4</v>
      </c>
      <c r="M52" s="16" t="s">
        <v>420</v>
      </c>
      <c r="N52" s="16">
        <v>0.18653423774295</v>
      </c>
      <c r="O52" s="16">
        <v>4.4227462637448998E-2</v>
      </c>
      <c r="P52" s="16">
        <v>3.4086658764492996E-2</v>
      </c>
      <c r="Q52" s="16">
        <v>1.3926215751881001E-2</v>
      </c>
      <c r="R52" s="16">
        <v>5.8984826980620998E-2</v>
      </c>
      <c r="S52" s="16">
        <v>4.9490435601799998E-2</v>
      </c>
      <c r="T52" s="16">
        <v>0.49549796015080005</v>
      </c>
      <c r="U52" s="16">
        <v>9.0453843680580008E-3</v>
      </c>
      <c r="V52" s="16">
        <v>0.60354441418058002</v>
      </c>
      <c r="W52" s="16">
        <v>7.5678223000000003E-2</v>
      </c>
      <c r="X52" s="16" t="s">
        <v>420</v>
      </c>
      <c r="Y52" s="16" t="s">
        <v>420</v>
      </c>
      <c r="Z52" s="16" t="s">
        <v>420</v>
      </c>
      <c r="AA52" s="16" t="s">
        <v>420</v>
      </c>
      <c r="AB52" s="16" t="s">
        <v>420</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0.45473450399999998</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0.81554382239382017</v>
      </c>
      <c r="AL53" s="23" t="s">
        <v>129</v>
      </c>
    </row>
    <row r="54" spans="1:38" s="2" customFormat="1" ht="37.5" customHeight="1" thickBot="1" x14ac:dyDescent="0.3">
      <c r="A54" s="29" t="s">
        <v>115</v>
      </c>
      <c r="B54" s="29" t="s">
        <v>130</v>
      </c>
      <c r="C54" s="30" t="s">
        <v>131</v>
      </c>
      <c r="D54" s="31"/>
      <c r="E54" s="16" t="s">
        <v>422</v>
      </c>
      <c r="F54" s="16">
        <v>1.75255596278057</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387698.54580000002</v>
      </c>
      <c r="AL54" s="23" t="s">
        <v>438</v>
      </c>
    </row>
    <row r="55" spans="1:38" s="2" customFormat="1" ht="26.25" customHeight="1" thickBot="1" x14ac:dyDescent="0.3">
      <c r="A55" s="29" t="s">
        <v>115</v>
      </c>
      <c r="B55" s="29" t="s">
        <v>132</v>
      </c>
      <c r="C55" s="30" t="s">
        <v>133</v>
      </c>
      <c r="D55" s="31"/>
      <c r="E55" s="16">
        <v>4.7373999999999999E-2</v>
      </c>
      <c r="F55" s="16">
        <v>0.12779414420822624</v>
      </c>
      <c r="G55" s="16">
        <v>1.62785</v>
      </c>
      <c r="H55" s="16" t="s">
        <v>420</v>
      </c>
      <c r="I55" s="16">
        <v>8.6660000000000001E-3</v>
      </c>
      <c r="J55" s="16">
        <v>8.6660000000000001E-3</v>
      </c>
      <c r="K55" s="16">
        <v>8.6660000000000001E-3</v>
      </c>
      <c r="L55" s="16">
        <v>6.9327999999999994E-3</v>
      </c>
      <c r="M55" s="16">
        <v>0.17608699999999999</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551</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0.12864</v>
      </c>
      <c r="F59" s="16">
        <v>2.78225E-2</v>
      </c>
      <c r="G59" s="16">
        <v>9.4659999999999994E-2</v>
      </c>
      <c r="H59" s="16" t="s">
        <v>423</v>
      </c>
      <c r="I59" s="16">
        <v>1.9396879926236756E-2</v>
      </c>
      <c r="J59" s="16">
        <v>2.4237005008146982E-2</v>
      </c>
      <c r="K59" s="16">
        <v>2.6868720418607758E-2</v>
      </c>
      <c r="L59" s="16">
        <v>5.4311263793463001E-5</v>
      </c>
      <c r="M59" s="16">
        <v>5.3100000000000003E-5</v>
      </c>
      <c r="N59" s="16">
        <v>0.18911414339999999</v>
      </c>
      <c r="O59" s="16">
        <v>6.3169347799999997E-2</v>
      </c>
      <c r="P59" s="16">
        <v>1.1502092956E-2</v>
      </c>
      <c r="Q59" s="16">
        <v>1.7210146079999999E-2</v>
      </c>
      <c r="R59" s="16">
        <v>3.46126826E-2</v>
      </c>
      <c r="S59" s="16">
        <v>1.8E-3</v>
      </c>
      <c r="T59" s="16">
        <v>7.8207609559999992E-3</v>
      </c>
      <c r="U59" s="16">
        <v>1.3432073040000001</v>
      </c>
      <c r="V59" s="16">
        <v>5.4199999999999998E-2</v>
      </c>
      <c r="W59" s="16">
        <v>5.6706719999999999E-3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378.04482600000006</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422</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6.7367759775224301E-2</v>
      </c>
      <c r="J61" s="16">
        <v>0.67367759775224301</v>
      </c>
      <c r="K61" s="16">
        <v>2.2315836156761701</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1589328.9506074782</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0.17516599999999999</v>
      </c>
      <c r="F63" s="16">
        <v>0.58658054999999998</v>
      </c>
      <c r="G63" s="16">
        <v>2.2469039999999998</v>
      </c>
      <c r="H63" s="16" t="s">
        <v>420</v>
      </c>
      <c r="I63" s="16">
        <v>0.41473233750198135</v>
      </c>
      <c r="J63" s="16">
        <v>0.43081456473014484</v>
      </c>
      <c r="K63" s="16">
        <v>0.5565028225719163</v>
      </c>
      <c r="L63" s="16">
        <v>1.1612505450055467E-3</v>
      </c>
      <c r="M63" s="16">
        <v>1.1118860000000002</v>
      </c>
      <c r="N63" s="16">
        <v>1.6383600000000002E-2</v>
      </c>
      <c r="O63" s="16">
        <v>5.4612000000000003E-3</v>
      </c>
      <c r="P63" s="16">
        <v>1.09224E-4</v>
      </c>
      <c r="Q63" s="16">
        <v>1.4563200000000001E-3</v>
      </c>
      <c r="R63" s="16">
        <v>1.8204E-3</v>
      </c>
      <c r="S63" s="16" t="s">
        <v>420</v>
      </c>
      <c r="T63" s="16">
        <v>1.09224E-4</v>
      </c>
      <c r="U63" s="16">
        <v>7.2816000000000006E-2</v>
      </c>
      <c r="V63" s="16" t="s">
        <v>420</v>
      </c>
      <c r="W63" s="16">
        <v>4.7355177999999998E-2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0.319139593</v>
      </c>
      <c r="F64" s="16" t="s">
        <v>423</v>
      </c>
      <c r="G64" s="16" t="s">
        <v>420</v>
      </c>
      <c r="H64" s="16">
        <v>6.5534579999999999E-3</v>
      </c>
      <c r="I64" s="16" t="s">
        <v>423</v>
      </c>
      <c r="J64" s="16" t="s">
        <v>423</v>
      </c>
      <c r="K64" s="16" t="s">
        <v>423</v>
      </c>
      <c r="L64" s="16" t="s">
        <v>423</v>
      </c>
      <c r="M64" s="16">
        <v>1.0467110000000001E-3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718.86300000000006</v>
      </c>
      <c r="AL64" s="23" t="s">
        <v>154</v>
      </c>
    </row>
    <row r="65" spans="1:38" s="2" customFormat="1" ht="26.25" customHeight="1" thickBot="1" x14ac:dyDescent="0.3">
      <c r="A65" s="29" t="s">
        <v>49</v>
      </c>
      <c r="B65" s="29" t="s">
        <v>155</v>
      </c>
      <c r="C65" s="30" t="s">
        <v>156</v>
      </c>
      <c r="D65" s="31"/>
      <c r="E65" s="16">
        <v>0.22935416</v>
      </c>
      <c r="F65" s="16" t="s">
        <v>422</v>
      </c>
      <c r="G65" s="16" t="s">
        <v>422</v>
      </c>
      <c r="H65" s="16" t="s">
        <v>420</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1442.057</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424</v>
      </c>
      <c r="AG66" s="16" t="s">
        <v>424</v>
      </c>
      <c r="AH66" s="16" t="s">
        <v>424</v>
      </c>
      <c r="AI66" s="16" t="s">
        <v>424</v>
      </c>
      <c r="AJ66" s="16" t="s">
        <v>424</v>
      </c>
      <c r="AK66" s="16" t="s">
        <v>424</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1.4317E-2</v>
      </c>
      <c r="F68" s="16" t="s">
        <v>422</v>
      </c>
      <c r="G68" s="16">
        <v>0.12534799999999999</v>
      </c>
      <c r="H68" s="16" t="s">
        <v>422</v>
      </c>
      <c r="I68" s="16" t="s">
        <v>423</v>
      </c>
      <c r="J68" s="16" t="s">
        <v>423</v>
      </c>
      <c r="K68" s="16" t="s">
        <v>423</v>
      </c>
      <c r="L68" s="16" t="s">
        <v>423</v>
      </c>
      <c r="M68" s="16">
        <v>0.41941699999999998</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5.647066077999999</v>
      </c>
      <c r="F70" s="16">
        <v>7.2237108700999997</v>
      </c>
      <c r="G70" s="16">
        <v>1.738594926</v>
      </c>
      <c r="H70" s="16">
        <v>0.65646189900000007</v>
      </c>
      <c r="I70" s="16">
        <v>0.13410240510499999</v>
      </c>
      <c r="J70" s="16">
        <v>0.25855701154150001</v>
      </c>
      <c r="K70" s="16">
        <v>0.36696824293000002</v>
      </c>
      <c r="L70" s="16">
        <v>1.7316182053955999E-3</v>
      </c>
      <c r="M70" s="16">
        <v>0.96334965299999997</v>
      </c>
      <c r="N70" s="16">
        <v>3.4000000000000002E-4</v>
      </c>
      <c r="O70" s="16" t="s">
        <v>420</v>
      </c>
      <c r="P70" s="16">
        <v>0.15146810000000002</v>
      </c>
      <c r="Q70" s="16" t="s">
        <v>420</v>
      </c>
      <c r="R70" s="16">
        <v>3.1E-4</v>
      </c>
      <c r="S70" s="16">
        <v>1.4999999999999999E-4</v>
      </c>
      <c r="T70" s="16">
        <v>6.8900000000000003E-2</v>
      </c>
      <c r="U70" s="16" t="s">
        <v>420</v>
      </c>
      <c r="V70" s="16">
        <v>2.4E-2</v>
      </c>
      <c r="W70" s="16">
        <v>0.13266339999999999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3.9962243140000004</v>
      </c>
      <c r="F72" s="16">
        <v>0.47554904188650998</v>
      </c>
      <c r="G72" s="16">
        <v>4.6543243790000002</v>
      </c>
      <c r="H72" s="16">
        <v>5.1031703999999997E-2</v>
      </c>
      <c r="I72" s="16">
        <v>1.0055909580324067</v>
      </c>
      <c r="J72" s="16">
        <v>1.2934355275824552</v>
      </c>
      <c r="K72" s="16">
        <v>1.4025668319000002</v>
      </c>
      <c r="L72" s="16">
        <v>8.4057462098922953E-2</v>
      </c>
      <c r="M72" s="16">
        <v>133.67595650099997</v>
      </c>
      <c r="N72" s="16">
        <v>16.42744071659121</v>
      </c>
      <c r="O72" s="16">
        <v>0.23486367529682001</v>
      </c>
      <c r="P72" s="16">
        <v>4.9580360000000004E-2</v>
      </c>
      <c r="Q72" s="16">
        <v>4.0415195389306997E-2</v>
      </c>
      <c r="R72" s="16">
        <v>0.75482709999999997</v>
      </c>
      <c r="S72" s="16">
        <v>0.79943098970850601</v>
      </c>
      <c r="T72" s="16">
        <v>0.4390886</v>
      </c>
      <c r="U72" s="16">
        <v>1.9540479999999999E-2</v>
      </c>
      <c r="V72" s="16">
        <v>5.8921746000000006</v>
      </c>
      <c r="W72" s="16">
        <v>4.940198026</v>
      </c>
      <c r="X72" s="16">
        <v>6.9726442470000004E-3</v>
      </c>
      <c r="Y72" s="16">
        <v>1.643752767E-2</v>
      </c>
      <c r="Z72" s="16">
        <v>4.2486452649999999E-3</v>
      </c>
      <c r="AA72" s="16">
        <v>9.2587682500000004E-3</v>
      </c>
      <c r="AB72" s="16">
        <v>3.6917585429999997E-2</v>
      </c>
      <c r="AC72" s="16">
        <v>0.14744050989999999</v>
      </c>
      <c r="AD72" s="16" t="s">
        <v>422</v>
      </c>
      <c r="AE72" s="68"/>
      <c r="AF72" s="16" t="s">
        <v>422</v>
      </c>
      <c r="AG72" s="16" t="s">
        <v>422</v>
      </c>
      <c r="AH72" s="16" t="s">
        <v>422</v>
      </c>
      <c r="AI72" s="16" t="s">
        <v>422</v>
      </c>
      <c r="AJ72" s="16" t="s">
        <v>422</v>
      </c>
      <c r="AK72" s="16">
        <v>5578.9880000000003</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1.49936319999998E-6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423</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0.50915645700000001</v>
      </c>
      <c r="F80" s="16">
        <v>0.20086129699999999</v>
      </c>
      <c r="G80" s="16">
        <v>2.8876842539999998</v>
      </c>
      <c r="H80" s="16">
        <v>2.3699999999999999E-4</v>
      </c>
      <c r="I80" s="16">
        <v>1.5832949056116222E-2</v>
      </c>
      <c r="J80" s="16">
        <v>2.1422241266183875E-2</v>
      </c>
      <c r="K80" s="16">
        <v>2.4020802320000003E-2</v>
      </c>
      <c r="L80" s="16">
        <v>1.7591520960541997E-5</v>
      </c>
      <c r="M80" s="16">
        <v>0.1307151</v>
      </c>
      <c r="N80" s="16">
        <v>2.8020438424000003</v>
      </c>
      <c r="O80" s="16">
        <v>9.2890368133333012E-2</v>
      </c>
      <c r="P80" s="16">
        <v>3.0463290356833001E-2</v>
      </c>
      <c r="Q80" s="16">
        <v>0.25353287986666706</v>
      </c>
      <c r="R80" s="16">
        <v>1.0024269066666999E-2</v>
      </c>
      <c r="S80" s="16">
        <v>0.85184002653333313</v>
      </c>
      <c r="T80" s="16">
        <v>5.67678E-2</v>
      </c>
      <c r="U80" s="16">
        <v>1.1800700000000001E-2</v>
      </c>
      <c r="V80" s="16">
        <v>12.202524612000001</v>
      </c>
      <c r="W80" s="16">
        <v>0.20730027200000001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3.4388786020593349E-3</v>
      </c>
      <c r="J81" s="16">
        <v>1.7674190519584056E-2</v>
      </c>
      <c r="K81" s="16">
        <v>5.6719047670098888E-2</v>
      </c>
      <c r="L81" s="16">
        <v>1.9123400857660002E-6</v>
      </c>
      <c r="M81" s="16">
        <v>0.13500000000000001</v>
      </c>
      <c r="N81" s="16">
        <v>0.20803280000000002</v>
      </c>
      <c r="O81" s="16">
        <v>3.7728599999999998E-3</v>
      </c>
      <c r="P81" s="16" t="s">
        <v>420</v>
      </c>
      <c r="Q81" s="16">
        <v>8.0847000000000002E-3</v>
      </c>
      <c r="R81" s="16">
        <v>7.3187271599999992E-2</v>
      </c>
      <c r="S81" s="16">
        <v>1.12E-2</v>
      </c>
      <c r="T81" s="16">
        <v>5.0000000000000001E-3</v>
      </c>
      <c r="U81" s="16" t="s">
        <v>420</v>
      </c>
      <c r="V81" s="16">
        <v>0.45320056233124995</v>
      </c>
      <c r="W81" s="16">
        <v>1.22671556778167E-2</v>
      </c>
      <c r="X81" s="16" t="s">
        <v>420</v>
      </c>
      <c r="Y81" s="16" t="s">
        <v>420</v>
      </c>
      <c r="Z81" s="16" t="s">
        <v>420</v>
      </c>
      <c r="AA81" s="16" t="s">
        <v>420</v>
      </c>
      <c r="AB81" s="16" t="s">
        <v>420</v>
      </c>
      <c r="AC81" s="16" t="s">
        <v>422</v>
      </c>
      <c r="AD81" s="16">
        <v>4.4714246672135699E-5</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8.5322605599805499</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6444127</v>
      </c>
      <c r="AL82" s="23" t="s">
        <v>431</v>
      </c>
    </row>
    <row r="83" spans="1:38" s="2" customFormat="1" ht="26.25" customHeight="1" thickBot="1" x14ac:dyDescent="0.3">
      <c r="A83" s="29" t="s">
        <v>49</v>
      </c>
      <c r="B83" s="100" t="s">
        <v>205</v>
      </c>
      <c r="C83" s="35" t="s">
        <v>206</v>
      </c>
      <c r="D83" s="31"/>
      <c r="E83" s="16">
        <v>1.9236000000000003E-2</v>
      </c>
      <c r="F83" s="16">
        <v>4.9064121760000003E-2</v>
      </c>
      <c r="G83" s="16">
        <v>1.9296999999999998E-2</v>
      </c>
      <c r="H83" s="16" t="s">
        <v>420</v>
      </c>
      <c r="I83" s="16">
        <v>2.4413675845999993E-3</v>
      </c>
      <c r="J83" s="16">
        <v>2.4413675845999993E-3</v>
      </c>
      <c r="K83" s="16">
        <v>3.4876679779999996E-2</v>
      </c>
      <c r="L83" s="16">
        <v>6.8358292368800008E-6</v>
      </c>
      <c r="M83" s="16">
        <v>0.10981599999999998</v>
      </c>
      <c r="N83" s="16" t="s">
        <v>422</v>
      </c>
      <c r="O83" s="16" t="s">
        <v>422</v>
      </c>
      <c r="P83" s="16" t="s">
        <v>422</v>
      </c>
      <c r="Q83" s="16" t="s">
        <v>422</v>
      </c>
      <c r="R83" s="16" t="s">
        <v>422</v>
      </c>
      <c r="S83" s="16" t="s">
        <v>422</v>
      </c>
      <c r="T83" s="16" t="s">
        <v>422</v>
      </c>
      <c r="U83" s="16" t="s">
        <v>422</v>
      </c>
      <c r="V83" s="16" t="s">
        <v>422</v>
      </c>
      <c r="W83" s="16">
        <v>1.7971309370000001E-2</v>
      </c>
      <c r="X83" s="16">
        <v>1.15012866E-4</v>
      </c>
      <c r="Y83" s="16">
        <v>3.9012866000000001E-5</v>
      </c>
      <c r="Z83" s="16">
        <v>3.1286600000000002E-7</v>
      </c>
      <c r="AA83" s="16">
        <v>3.1286600000000002E-7</v>
      </c>
      <c r="AB83" s="16">
        <v>1.54651464E-4</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6.9477999999999996E-3</v>
      </c>
      <c r="F85" s="16">
        <v>5.9416113202169836</v>
      </c>
      <c r="G85" s="16">
        <v>1.0430000000000001E-3</v>
      </c>
      <c r="H85" s="16" t="s">
        <v>420</v>
      </c>
      <c r="I85" s="16" t="s">
        <v>422</v>
      </c>
      <c r="J85" s="16" t="s">
        <v>422</v>
      </c>
      <c r="K85" s="16" t="s">
        <v>422</v>
      </c>
      <c r="L85" s="16" t="s">
        <v>422</v>
      </c>
      <c r="M85" s="16">
        <v>3.349E-3</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0.88749139761693008</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420</v>
      </c>
      <c r="AL86" s="23" t="s">
        <v>213</v>
      </c>
    </row>
    <row r="87" spans="1:38" s="2" customFormat="1" ht="26.25" customHeight="1" thickBot="1" x14ac:dyDescent="0.3">
      <c r="A87" s="29" t="s">
        <v>202</v>
      </c>
      <c r="B87" s="30" t="s">
        <v>214</v>
      </c>
      <c r="C87" s="35" t="s">
        <v>215</v>
      </c>
      <c r="D87" s="31"/>
      <c r="E87" s="16" t="s">
        <v>422</v>
      </c>
      <c r="F87" s="16">
        <v>0.27674297093116301</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7.6499000000000011E-2</v>
      </c>
      <c r="F88" s="16">
        <v>3.0563198930476454</v>
      </c>
      <c r="G88" s="16" t="s">
        <v>420</v>
      </c>
      <c r="H88" s="16">
        <v>2.281E-3</v>
      </c>
      <c r="I88" s="16" t="s">
        <v>422</v>
      </c>
      <c r="J88" s="16" t="s">
        <v>422</v>
      </c>
      <c r="K88" s="16" t="s">
        <v>422</v>
      </c>
      <c r="L88" s="16" t="s">
        <v>422</v>
      </c>
      <c r="M88" s="16" t="s">
        <v>420</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7.5859999999999999E-3</v>
      </c>
      <c r="F89" s="16">
        <v>1.2864178433166669</v>
      </c>
      <c r="G89" s="16">
        <v>2.8730000000000001E-3</v>
      </c>
      <c r="H89" s="16" t="s">
        <v>420</v>
      </c>
      <c r="I89" s="16" t="s">
        <v>422</v>
      </c>
      <c r="J89" s="16" t="s">
        <v>422</v>
      </c>
      <c r="K89" s="16" t="s">
        <v>422</v>
      </c>
      <c r="L89" s="16" t="s">
        <v>422</v>
      </c>
      <c r="M89" s="16">
        <v>1.0576E-2</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1.5334886186754233</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2.087752676256252E-2</v>
      </c>
      <c r="F91" s="16">
        <v>6.9517445546024098E-2</v>
      </c>
      <c r="G91" s="16">
        <v>1.9919363682404699E-3</v>
      </c>
      <c r="H91" s="16">
        <v>0.1115828102600929</v>
      </c>
      <c r="I91" s="16">
        <v>0.34311433956104553</v>
      </c>
      <c r="J91" s="16">
        <v>0.37353773259024331</v>
      </c>
      <c r="K91" s="16">
        <v>0.37982151385158869</v>
      </c>
      <c r="L91" s="16">
        <v>1.3958098666509099E-3</v>
      </c>
      <c r="M91" s="16">
        <v>0.71441660945396979</v>
      </c>
      <c r="N91" s="16">
        <v>0.4987093122657153</v>
      </c>
      <c r="O91" s="16">
        <v>0.10734684043516871</v>
      </c>
      <c r="P91" s="16">
        <v>1.644483425825E-3</v>
      </c>
      <c r="Q91" s="16">
        <v>9.1685704501800005E-4</v>
      </c>
      <c r="R91" s="16">
        <v>0.19764193699507737</v>
      </c>
      <c r="S91" s="16">
        <v>7.9141240194136167</v>
      </c>
      <c r="T91" s="16">
        <v>0.3603554251227376</v>
      </c>
      <c r="U91" s="16">
        <v>4.4407547872739893E-2</v>
      </c>
      <c r="V91" s="16">
        <v>4.5766815610437499</v>
      </c>
      <c r="W91" s="16">
        <v>1.1488147050624799E-3</v>
      </c>
      <c r="X91" s="16">
        <v>1.27518432261935E-3</v>
      </c>
      <c r="Y91" s="16">
        <v>5.1696661727811599E-4</v>
      </c>
      <c r="Z91" s="16">
        <v>5.1696661727811599E-4</v>
      </c>
      <c r="AA91" s="16">
        <v>5.1696661727811599E-4</v>
      </c>
      <c r="AB91" s="16">
        <v>2.8260841744537002E-3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2.3E-3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4.5532457405000004E-2</v>
      </c>
      <c r="F93" s="16">
        <v>1.62393780933845</v>
      </c>
      <c r="G93" s="16">
        <v>1.7741E-2</v>
      </c>
      <c r="H93" s="16" t="s">
        <v>420</v>
      </c>
      <c r="I93" s="16">
        <v>1.7325580903453385E-2</v>
      </c>
      <c r="J93" s="16">
        <v>5.0166940116061445E-2</v>
      </c>
      <c r="K93" s="16">
        <v>0.12067144073187679</v>
      </c>
      <c r="L93" s="16">
        <v>6.7490715212299998E-7</v>
      </c>
      <c r="M93" s="16">
        <v>4.5368402611000003E-2</v>
      </c>
      <c r="N93" s="16" t="s">
        <v>420</v>
      </c>
      <c r="O93" s="16" t="s">
        <v>422</v>
      </c>
      <c r="P93" s="16" t="s">
        <v>420</v>
      </c>
      <c r="Q93" s="16" t="s">
        <v>422</v>
      </c>
      <c r="R93" s="16" t="s">
        <v>422</v>
      </c>
      <c r="S93" s="16" t="s">
        <v>422</v>
      </c>
      <c r="T93" s="16" t="s">
        <v>422</v>
      </c>
      <c r="U93" s="16" t="s">
        <v>422</v>
      </c>
      <c r="V93" s="16" t="s">
        <v>422</v>
      </c>
      <c r="W93" s="16">
        <v>1.8077869999999999E-3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0.402889</v>
      </c>
      <c r="F95" s="16" t="s">
        <v>422</v>
      </c>
      <c r="G95" s="16" t="s">
        <v>420</v>
      </c>
      <c r="H95" s="16" t="s">
        <v>422</v>
      </c>
      <c r="I95" s="16" t="s">
        <v>423</v>
      </c>
      <c r="J95" s="16" t="s">
        <v>423</v>
      </c>
      <c r="K95" s="16" t="s">
        <v>423</v>
      </c>
      <c r="L95" s="16" t="s">
        <v>423</v>
      </c>
      <c r="M95" s="16">
        <v>2.061337</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1.09599867266011E-2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8.2830000000000004E-3</v>
      </c>
      <c r="F98" s="16" t="s">
        <v>423</v>
      </c>
      <c r="G98" s="16" t="s">
        <v>420</v>
      </c>
      <c r="H98" s="16">
        <v>1.2801999999999999E-2</v>
      </c>
      <c r="I98" s="16">
        <v>7.4438923367941723E-2</v>
      </c>
      <c r="J98" s="16">
        <v>0.45720600374863407</v>
      </c>
      <c r="K98" s="16">
        <v>0.83353499364000005</v>
      </c>
      <c r="L98" s="16">
        <v>1.1839693880000002E-4</v>
      </c>
      <c r="M98" s="16" t="s">
        <v>420</v>
      </c>
      <c r="N98" s="16">
        <v>9.4500000000000001E-2</v>
      </c>
      <c r="O98" s="16">
        <v>2.0880450000000002E-3</v>
      </c>
      <c r="P98" s="16" t="s">
        <v>420</v>
      </c>
      <c r="Q98" s="16" t="s">
        <v>420</v>
      </c>
      <c r="R98" s="16">
        <v>3.7560999999999997E-2</v>
      </c>
      <c r="S98" s="16">
        <v>1.7100000000000001E-2</v>
      </c>
      <c r="T98" s="16">
        <v>3.5100000000000002E-4</v>
      </c>
      <c r="U98" s="16" t="s">
        <v>420</v>
      </c>
      <c r="V98" s="16">
        <v>0.20700000000000002</v>
      </c>
      <c r="W98" s="16">
        <v>0.19249905010000001</v>
      </c>
      <c r="X98" s="16">
        <v>1.6164873999999999E-8</v>
      </c>
      <c r="Y98" s="16" t="s">
        <v>420</v>
      </c>
      <c r="Z98" s="16">
        <v>1.6164873999999999E-8</v>
      </c>
      <c r="AA98" s="16">
        <v>1.6164873999999999E-8</v>
      </c>
      <c r="AB98" s="16">
        <v>4.8494621999999997E-8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6.5742619439999997E-2</v>
      </c>
      <c r="F99" s="16">
        <v>4.7694901940000003</v>
      </c>
      <c r="G99" s="16" t="s">
        <v>422</v>
      </c>
      <c r="H99" s="16">
        <v>2.550753791</v>
      </c>
      <c r="I99" s="16">
        <v>9.8664179399999996E-2</v>
      </c>
      <c r="J99" s="16">
        <v>0.15160593419999999</v>
      </c>
      <c r="K99" s="16">
        <v>0.33208918920000002</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280.56099999999998</v>
      </c>
      <c r="AL99" s="23" t="s">
        <v>239</v>
      </c>
    </row>
    <row r="100" spans="1:38" s="2" customFormat="1" ht="26.25" customHeight="1" thickBot="1" x14ac:dyDescent="0.3">
      <c r="A100" s="29" t="s">
        <v>237</v>
      </c>
      <c r="B100" s="29" t="s">
        <v>240</v>
      </c>
      <c r="C100" s="30" t="s">
        <v>402</v>
      </c>
      <c r="D100" s="33"/>
      <c r="E100" s="16">
        <v>0.15903717170000001</v>
      </c>
      <c r="F100" s="16">
        <v>6.7885435149999998</v>
      </c>
      <c r="G100" s="16" t="s">
        <v>422</v>
      </c>
      <c r="H100" s="16">
        <v>5.2436248069999998</v>
      </c>
      <c r="I100" s="16">
        <v>0.15657887239999999</v>
      </c>
      <c r="J100" s="16">
        <v>0.23649207859999999</v>
      </c>
      <c r="K100" s="16">
        <v>0.51521535620000003</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1048.3040000000001</v>
      </c>
      <c r="AL100" s="23" t="s">
        <v>239</v>
      </c>
    </row>
    <row r="101" spans="1:38" s="2" customFormat="1" ht="26.25" customHeight="1" thickBot="1" x14ac:dyDescent="0.3">
      <c r="A101" s="29" t="s">
        <v>237</v>
      </c>
      <c r="B101" s="29" t="s">
        <v>241</v>
      </c>
      <c r="C101" s="30" t="s">
        <v>242</v>
      </c>
      <c r="D101" s="33"/>
      <c r="E101" s="16">
        <v>7.6269599999999999E-4</v>
      </c>
      <c r="F101" s="16">
        <v>1.7732682E-2</v>
      </c>
      <c r="G101" s="16" t="s">
        <v>422</v>
      </c>
      <c r="H101" s="16">
        <v>4.4590191879999998E-2</v>
      </c>
      <c r="I101" s="16">
        <v>1.26138E-4</v>
      </c>
      <c r="J101" s="16">
        <v>3.7841399999999999E-4</v>
      </c>
      <c r="K101" s="16">
        <v>8.82966E-4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63.558</v>
      </c>
      <c r="AL101" s="23" t="s">
        <v>239</v>
      </c>
    </row>
    <row r="102" spans="1:38" s="2" customFormat="1" ht="26.25" customHeight="1" thickBot="1" x14ac:dyDescent="0.3">
      <c r="A102" s="29" t="s">
        <v>237</v>
      </c>
      <c r="B102" s="29" t="s">
        <v>243</v>
      </c>
      <c r="C102" s="30" t="s">
        <v>380</v>
      </c>
      <c r="D102" s="33"/>
      <c r="E102" s="16">
        <v>3.841749589E-2</v>
      </c>
      <c r="F102" s="16">
        <v>1.5808416430000001</v>
      </c>
      <c r="G102" s="16" t="s">
        <v>422</v>
      </c>
      <c r="H102" s="16">
        <v>14.306466909999999</v>
      </c>
      <c r="I102" s="16">
        <v>4.0044004000000001E-2</v>
      </c>
      <c r="J102" s="16">
        <v>0.569570625</v>
      </c>
      <c r="K102" s="16">
        <v>3.8406800699999999</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6260.5320000000002</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4.3080000000000002E-3</v>
      </c>
      <c r="F104" s="16">
        <v>2.2401600000000001E-2</v>
      </c>
      <c r="G104" s="16" t="s">
        <v>422</v>
      </c>
      <c r="H104" s="16">
        <v>5.6634207450000001E-2</v>
      </c>
      <c r="I104" s="16">
        <v>6.8318299999999997E-4</v>
      </c>
      <c r="J104" s="16">
        <v>2.0495489999999999E-3</v>
      </c>
      <c r="K104" s="16">
        <v>4.7822810000000002E-3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35.9</v>
      </c>
      <c r="AL104" s="23" t="s">
        <v>239</v>
      </c>
    </row>
    <row r="105" spans="1:38" s="2" customFormat="1" ht="26.25" customHeight="1" thickBot="1" x14ac:dyDescent="0.3">
      <c r="A105" s="29" t="s">
        <v>237</v>
      </c>
      <c r="B105" s="29" t="s">
        <v>248</v>
      </c>
      <c r="C105" s="30" t="s">
        <v>249</v>
      </c>
      <c r="D105" s="33"/>
      <c r="E105" s="16">
        <v>1.297475E-2</v>
      </c>
      <c r="F105" s="16">
        <v>0.35832518000000002</v>
      </c>
      <c r="G105" s="16" t="s">
        <v>422</v>
      </c>
      <c r="H105" s="16">
        <v>0.1523652039</v>
      </c>
      <c r="I105" s="16">
        <v>4.0687079999999999E-3</v>
      </c>
      <c r="J105" s="16">
        <v>6.4098000000000002E-3</v>
      </c>
      <c r="K105" s="16">
        <v>1.393374E-2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51.899000000000001</v>
      </c>
      <c r="AL105" s="23" t="s">
        <v>239</v>
      </c>
    </row>
    <row r="106" spans="1:38" s="2" customFormat="1" ht="26.25" customHeight="1" thickBot="1" x14ac:dyDescent="0.3">
      <c r="A106" s="29" t="s">
        <v>237</v>
      </c>
      <c r="B106" s="29" t="s">
        <v>250</v>
      </c>
      <c r="C106" s="30" t="s">
        <v>251</v>
      </c>
      <c r="D106" s="33"/>
      <c r="E106" s="16" t="s">
        <v>423</v>
      </c>
      <c r="F106" s="16" t="s">
        <v>423</v>
      </c>
      <c r="G106" s="16" t="s">
        <v>423</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4.9115447149999998E-2</v>
      </c>
      <c r="F107" s="16">
        <v>1.6913663249999999</v>
      </c>
      <c r="G107" s="16" t="s">
        <v>422</v>
      </c>
      <c r="H107" s="16">
        <v>0.93558906249999996</v>
      </c>
      <c r="I107" s="16">
        <v>3.0772142999999998E-2</v>
      </c>
      <c r="J107" s="16">
        <v>0.41029524000000001</v>
      </c>
      <c r="K107" s="16">
        <v>1.94890239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10250.705</v>
      </c>
      <c r="AL107" s="23" t="s">
        <v>239</v>
      </c>
    </row>
    <row r="108" spans="1:38" s="2" customFormat="1" ht="26.25" customHeight="1" thickBot="1" x14ac:dyDescent="0.3">
      <c r="A108" s="29" t="s">
        <v>237</v>
      </c>
      <c r="B108" s="29" t="s">
        <v>253</v>
      </c>
      <c r="C108" s="30" t="s">
        <v>374</v>
      </c>
      <c r="D108" s="33"/>
      <c r="E108" s="16">
        <v>0.60944084430000001</v>
      </c>
      <c r="F108" s="16">
        <v>2.4638646959999999</v>
      </c>
      <c r="G108" s="16" t="s">
        <v>422</v>
      </c>
      <c r="H108" s="16">
        <v>2.9676942820000001</v>
      </c>
      <c r="I108" s="16">
        <v>4.558748E-2</v>
      </c>
      <c r="J108" s="16">
        <v>0.45587480000000002</v>
      </c>
      <c r="K108" s="16">
        <v>0.91174960000000005</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22813.562000000002</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8.0559900000000007E-3</v>
      </c>
      <c r="F110" s="16">
        <v>0.16319103599999998</v>
      </c>
      <c r="G110" s="16" t="s">
        <v>422</v>
      </c>
      <c r="H110" s="16">
        <v>0.19994952002899999</v>
      </c>
      <c r="I110" s="16">
        <v>5.2603199999999998E-3</v>
      </c>
      <c r="J110" s="16">
        <v>2.8931760000000001E-2</v>
      </c>
      <c r="K110" s="16">
        <v>2.8931760000000001E-2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333.72399999999999</v>
      </c>
      <c r="AL110" s="23" t="s">
        <v>239</v>
      </c>
    </row>
    <row r="111" spans="1:38" s="2" customFormat="1" ht="26.25" customHeight="1" thickBot="1" x14ac:dyDescent="0.3">
      <c r="A111" s="29" t="s">
        <v>237</v>
      </c>
      <c r="B111" s="29" t="s">
        <v>256</v>
      </c>
      <c r="C111" s="30" t="s">
        <v>370</v>
      </c>
      <c r="D111" s="33"/>
      <c r="E111" s="16">
        <v>7.4584000000000003E-5</v>
      </c>
      <c r="F111" s="16">
        <v>9.4422162000000004E-2</v>
      </c>
      <c r="G111" s="16" t="s">
        <v>422</v>
      </c>
      <c r="H111" s="16">
        <v>5.4443947999999999E-2</v>
      </c>
      <c r="I111" s="16">
        <v>1.91332E-4</v>
      </c>
      <c r="J111" s="16">
        <v>3.8266400000000001E-4</v>
      </c>
      <c r="K111" s="16">
        <v>8.6099400000000002E-4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74.584000000000003</v>
      </c>
      <c r="AL111" s="23" t="s">
        <v>239</v>
      </c>
    </row>
    <row r="112" spans="1:38" s="2" customFormat="1" ht="26.25" customHeight="1" thickBot="1" x14ac:dyDescent="0.3">
      <c r="A112" s="29" t="s">
        <v>257</v>
      </c>
      <c r="B112" s="29" t="s">
        <v>258</v>
      </c>
      <c r="C112" s="30" t="s">
        <v>259</v>
      </c>
      <c r="D112" s="31"/>
      <c r="E112" s="16">
        <v>3.207374379</v>
      </c>
      <c r="F112" s="16" t="s">
        <v>422</v>
      </c>
      <c r="G112" s="16" t="s">
        <v>422</v>
      </c>
      <c r="H112" s="16">
        <v>2.8673583630000001</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80184359.465122372</v>
      </c>
      <c r="AL112" s="23" t="s">
        <v>412</v>
      </c>
    </row>
    <row r="113" spans="1:38" s="2" customFormat="1" ht="26.25" customHeight="1" thickBot="1" x14ac:dyDescent="0.3">
      <c r="A113" s="29" t="s">
        <v>257</v>
      </c>
      <c r="B113" s="36" t="s">
        <v>260</v>
      </c>
      <c r="C113" s="37" t="s">
        <v>261</v>
      </c>
      <c r="D113" s="31"/>
      <c r="E113" s="16">
        <v>2.8986183400000001</v>
      </c>
      <c r="F113" s="16" t="s">
        <v>422</v>
      </c>
      <c r="G113" s="16" t="s">
        <v>422</v>
      </c>
      <c r="H113" s="16">
        <v>8.1485138348900001</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72465458.495353982</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8.2241328000000006E-3</v>
      </c>
      <c r="F115" s="16" t="s">
        <v>422</v>
      </c>
      <c r="G115" s="16" t="s">
        <v>422</v>
      </c>
      <c r="H115" s="16">
        <v>1.6448265600000001E-2</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205603.32</v>
      </c>
      <c r="AL115" s="23" t="s">
        <v>426</v>
      </c>
    </row>
    <row r="116" spans="1:38" s="2" customFormat="1" ht="26.25" customHeight="1" thickBot="1" x14ac:dyDescent="0.3">
      <c r="A116" s="29" t="s">
        <v>257</v>
      </c>
      <c r="B116" s="29" t="s">
        <v>265</v>
      </c>
      <c r="C116" s="30" t="s">
        <v>403</v>
      </c>
      <c r="D116" s="31"/>
      <c r="E116" s="16" t="s">
        <v>423</v>
      </c>
      <c r="F116" s="16" t="s">
        <v>422</v>
      </c>
      <c r="G116" s="16" t="s">
        <v>422</v>
      </c>
      <c r="H116" s="16">
        <v>2.8011586550000001</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28797556.452090796</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2.7011056365000001E-2</v>
      </c>
      <c r="J119" s="16">
        <v>0.48121019259999998</v>
      </c>
      <c r="K119" s="16">
        <v>0.48121019259999998</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609097.67000000004</v>
      </c>
      <c r="AL119" s="23" t="s">
        <v>427</v>
      </c>
    </row>
    <row r="120" spans="1:38" s="2" customFormat="1" ht="26.25" customHeight="1" thickBot="1" x14ac:dyDescent="0.3">
      <c r="A120" s="29" t="s">
        <v>257</v>
      </c>
      <c r="B120" s="29" t="s">
        <v>271</v>
      </c>
      <c r="C120" s="30" t="s">
        <v>272</v>
      </c>
      <c r="D120" s="31"/>
      <c r="E120" s="16" t="s">
        <v>422</v>
      </c>
      <c r="F120" s="16" t="s">
        <v>422</v>
      </c>
      <c r="G120" s="16" t="s">
        <v>422</v>
      </c>
      <c r="H120" s="16">
        <v>1.1048977900000001</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39.112765000000024</v>
      </c>
      <c r="AL120" s="23" t="s">
        <v>428</v>
      </c>
    </row>
    <row r="121" spans="1:38" s="2" customFormat="1" ht="26.25" customHeight="1" thickBot="1" x14ac:dyDescent="0.3">
      <c r="A121" s="29" t="s">
        <v>257</v>
      </c>
      <c r="B121" s="29" t="s">
        <v>273</v>
      </c>
      <c r="C121" s="30" t="s">
        <v>274</v>
      </c>
      <c r="D121" s="31"/>
      <c r="E121" s="16" t="s">
        <v>420</v>
      </c>
      <c r="F121" s="16">
        <v>0.5783989598</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672556.92999998596</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0.355824836822349</v>
      </c>
      <c r="G125" s="16" t="s">
        <v>420</v>
      </c>
      <c r="H125" s="16" t="s">
        <v>420</v>
      </c>
      <c r="I125" s="16">
        <v>8.8550338799999992E-6</v>
      </c>
      <c r="J125" s="16">
        <v>5.8765224840000002E-5</v>
      </c>
      <c r="K125" s="16">
        <v>1.2423880868000001E-4</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268.33426700000001</v>
      </c>
      <c r="AL125" s="23" t="s">
        <v>417</v>
      </c>
    </row>
    <row r="126" spans="1:38" s="2" customFormat="1" ht="26.25" customHeight="1" thickBot="1" x14ac:dyDescent="0.3">
      <c r="A126" s="29" t="s">
        <v>282</v>
      </c>
      <c r="B126" s="29" t="s">
        <v>285</v>
      </c>
      <c r="C126" s="30" t="s">
        <v>286</v>
      </c>
      <c r="D126" s="31"/>
      <c r="E126" s="16" t="s">
        <v>420</v>
      </c>
      <c r="F126" s="16">
        <v>2.1962991194467801E-2</v>
      </c>
      <c r="G126" s="16" t="s">
        <v>422</v>
      </c>
      <c r="H126" s="16">
        <v>0.15576364199831999</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649.01517499299996</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422</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2.1441238424242399E-4</v>
      </c>
      <c r="J133" s="16">
        <v>2.1441238424242399E-4</v>
      </c>
      <c r="K133" s="16">
        <v>2.1441238424242399E-4</v>
      </c>
      <c r="L133" s="16" t="s">
        <v>420</v>
      </c>
      <c r="M133" s="16" t="s">
        <v>420</v>
      </c>
      <c r="N133" s="16" t="s">
        <v>420</v>
      </c>
      <c r="O133" s="16" t="s">
        <v>420</v>
      </c>
      <c r="P133" s="16">
        <v>2.071039291453E-3</v>
      </c>
      <c r="Q133" s="16" t="s">
        <v>420</v>
      </c>
      <c r="R133" s="16" t="s">
        <v>420</v>
      </c>
      <c r="S133" s="16" t="s">
        <v>420</v>
      </c>
      <c r="T133" s="16" t="s">
        <v>420</v>
      </c>
      <c r="U133" s="16" t="s">
        <v>420</v>
      </c>
      <c r="V133" s="16" t="s">
        <v>420</v>
      </c>
      <c r="W133" s="16">
        <v>2.8935150000000001E-3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41935</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3.7561870194095701E-3</v>
      </c>
      <c r="F135" s="16">
        <v>1.45286479052634E-3</v>
      </c>
      <c r="G135" s="16">
        <v>1.2993099752674599E-4</v>
      </c>
      <c r="H135" s="16" t="s">
        <v>420</v>
      </c>
      <c r="I135" s="16">
        <v>4.9491898148824199E-3</v>
      </c>
      <c r="J135" s="16">
        <v>5.3271708985965904E-3</v>
      </c>
      <c r="K135" s="16">
        <v>5.4807257138554701E-3</v>
      </c>
      <c r="L135" s="16">
        <v>2.0786597222506201E-3</v>
      </c>
      <c r="M135" s="16">
        <v>6.5945887199256606E-2</v>
      </c>
      <c r="N135" s="16">
        <v>5.78783534437E-4</v>
      </c>
      <c r="O135" s="16">
        <v>1.1811908866099999E-4</v>
      </c>
      <c r="P135" s="16" t="s">
        <v>420</v>
      </c>
      <c r="Q135" s="16">
        <v>4.8428826350899998E-4</v>
      </c>
      <c r="R135" s="16">
        <v>1.1811908866E-5</v>
      </c>
      <c r="S135" s="16">
        <v>2.36238177321E-4</v>
      </c>
      <c r="T135" s="16" t="s">
        <v>420</v>
      </c>
      <c r="U135" s="16">
        <v>8.2683362062000004E-5</v>
      </c>
      <c r="V135" s="16">
        <v>2.0706276242216999E-2</v>
      </c>
      <c r="W135" s="16">
        <v>3.5435728874476401E-2</v>
      </c>
      <c r="X135" s="16">
        <v>7.0871457748952803E-4</v>
      </c>
      <c r="Y135" s="16">
        <v>8.9770513148673605E-4</v>
      </c>
      <c r="Z135" s="16">
        <v>4.60664475368193E-4</v>
      </c>
      <c r="AA135" s="16">
        <v>3.77981107994415E-4</v>
      </c>
      <c r="AB135" s="16">
        <v>2.4450652923388699E-3</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2.9431834438014598E-3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193039538.40000001</v>
      </c>
      <c r="AL136" s="23" t="s">
        <v>430</v>
      </c>
    </row>
    <row r="137" spans="1:38" s="2" customFormat="1" ht="26.25" customHeight="1" thickBot="1" x14ac:dyDescent="0.3">
      <c r="A137" s="29" t="s">
        <v>282</v>
      </c>
      <c r="B137" s="29" t="s">
        <v>309</v>
      </c>
      <c r="C137" s="30" t="s">
        <v>310</v>
      </c>
      <c r="D137" s="31"/>
      <c r="E137" s="16">
        <v>2.7999999999999998E-4</v>
      </c>
      <c r="F137" s="16" t="s">
        <v>420</v>
      </c>
      <c r="G137" s="16" t="s">
        <v>420</v>
      </c>
      <c r="H137" s="16">
        <v>4.5030000000000001E-3</v>
      </c>
      <c r="I137" s="16" t="s">
        <v>422</v>
      </c>
      <c r="J137" s="16" t="s">
        <v>422</v>
      </c>
      <c r="K137" s="16" t="s">
        <v>422</v>
      </c>
      <c r="L137" s="16" t="s">
        <v>422</v>
      </c>
      <c r="M137" s="16">
        <v>7.1000000000000002E-4</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0.39041203620056503</v>
      </c>
      <c r="J139" s="16">
        <v>0.39069266620056503</v>
      </c>
      <c r="K139" s="16">
        <v>0.39103237620056502</v>
      </c>
      <c r="L139" s="16">
        <v>6.7686000000000002E-5</v>
      </c>
      <c r="M139" s="16" t="s">
        <v>420</v>
      </c>
      <c r="N139" s="16">
        <v>1.131002908615E-3</v>
      </c>
      <c r="O139" s="16">
        <v>2.276780105089E-3</v>
      </c>
      <c r="P139" s="16">
        <v>2.276780105089E-3</v>
      </c>
      <c r="Q139" s="16">
        <v>3.6284701651390001E-3</v>
      </c>
      <c r="R139" s="16">
        <v>3.457597301562E-3</v>
      </c>
      <c r="S139" s="16">
        <v>8.0356932238799996E-3</v>
      </c>
      <c r="T139" s="16" t="s">
        <v>422</v>
      </c>
      <c r="U139" s="16" t="s">
        <v>422</v>
      </c>
      <c r="V139" s="16" t="s">
        <v>422</v>
      </c>
      <c r="W139" s="16">
        <v>3.9394696044338602</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117.09310883457114</v>
      </c>
      <c r="F141" s="55">
        <f t="shared" ref="F141:AD141" si="0">SUM(F14:F140)</f>
        <v>72.888654246673681</v>
      </c>
      <c r="G141" s="55">
        <f t="shared" si="0"/>
        <v>30.058274064292284</v>
      </c>
      <c r="H141" s="55">
        <f t="shared" si="0"/>
        <v>43.695874557764633</v>
      </c>
      <c r="I141" s="55">
        <f t="shared" si="0"/>
        <v>13.810475820324898</v>
      </c>
      <c r="J141" s="55">
        <f t="shared" si="0"/>
        <v>18.707155737281301</v>
      </c>
      <c r="K141" s="55">
        <f t="shared" si="0"/>
        <v>29.872366257066052</v>
      </c>
      <c r="L141" s="55">
        <f t="shared" si="0"/>
        <v>2.4248000625261725</v>
      </c>
      <c r="M141" s="55">
        <f t="shared" si="0"/>
        <v>250.58487785753692</v>
      </c>
      <c r="N141" s="55">
        <f t="shared" si="0"/>
        <v>23.921478757618758</v>
      </c>
      <c r="O141" s="55">
        <f t="shared" si="0"/>
        <v>0.99327783316183094</v>
      </c>
      <c r="P141" s="55">
        <f t="shared" si="0"/>
        <v>0.54183826817152003</v>
      </c>
      <c r="Q141" s="55">
        <f t="shared" si="0"/>
        <v>0.81830925741763405</v>
      </c>
      <c r="R141" s="55">
        <f>SUM(R14:R140)</f>
        <v>2.9086305102042225</v>
      </c>
      <c r="S141" s="55">
        <f t="shared" si="0"/>
        <v>26.841378838874114</v>
      </c>
      <c r="T141" s="55">
        <f t="shared" si="0"/>
        <v>2.9298613789333334</v>
      </c>
      <c r="U141" s="55">
        <f t="shared" si="0"/>
        <v>1.9158534375055833</v>
      </c>
      <c r="V141" s="55">
        <f t="shared" si="0"/>
        <v>44.364891812638021</v>
      </c>
      <c r="W141" s="55">
        <f t="shared" si="0"/>
        <v>19.640549178381654</v>
      </c>
      <c r="X141" s="55">
        <f t="shared" si="0"/>
        <v>1.663376631998275</v>
      </c>
      <c r="Y141" s="55">
        <f t="shared" si="0"/>
        <v>1.6953096123832754</v>
      </c>
      <c r="Z141" s="55">
        <f t="shared" si="0"/>
        <v>0.76368394421006358</v>
      </c>
      <c r="AA141" s="55">
        <f t="shared" si="0"/>
        <v>0.96953350855138221</v>
      </c>
      <c r="AB141" s="55">
        <f t="shared" si="0"/>
        <v>5.0919036963882549</v>
      </c>
      <c r="AC141" s="55">
        <f t="shared" si="0"/>
        <v>2.3838019716341217</v>
      </c>
      <c r="AD141" s="55">
        <f t="shared" si="0"/>
        <v>0.33166073321818318</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22.967513845473675</v>
      </c>
      <c r="F143" s="16">
        <v>1.5180333521739731</v>
      </c>
      <c r="G143" s="16">
        <v>3.1802658809681895E-2</v>
      </c>
      <c r="H143" s="16">
        <v>0.39436886094887708</v>
      </c>
      <c r="I143" s="16">
        <v>0.70476334718912093</v>
      </c>
      <c r="J143" s="16">
        <v>0.70476334718912093</v>
      </c>
      <c r="K143" s="16">
        <v>0.70476334718912093</v>
      </c>
      <c r="L143" s="16">
        <v>0.55456155252926631</v>
      </c>
      <c r="M143" s="16">
        <v>16.55543597967327</v>
      </c>
      <c r="N143" s="16">
        <v>1.7834171642747971E-3</v>
      </c>
      <c r="O143" s="16">
        <v>2.0070136231977736E-4</v>
      </c>
      <c r="P143" s="16">
        <v>1.4286955064553393E-2</v>
      </c>
      <c r="Q143" s="16">
        <v>3.455036099088104E-4</v>
      </c>
      <c r="R143" s="16">
        <v>1.863517681394606E-2</v>
      </c>
      <c r="S143" s="16">
        <v>1.2650417308728474E-2</v>
      </c>
      <c r="T143" s="16">
        <v>1.6412921702402652E-3</v>
      </c>
      <c r="U143" s="16">
        <v>2.8960449517806685E-4</v>
      </c>
      <c r="V143" s="16">
        <v>5.045183569012969E-2</v>
      </c>
      <c r="W143" s="16">
        <v>1.0387298</v>
      </c>
      <c r="X143" s="16">
        <v>6.2996063616199999E-2</v>
      </c>
      <c r="Y143" s="16">
        <v>7.0658512954399996E-2</v>
      </c>
      <c r="Z143" s="16">
        <v>5.5155222751600001E-2</v>
      </c>
      <c r="AA143" s="16">
        <v>5.9684456436399996E-2</v>
      </c>
      <c r="AB143" s="16">
        <v>0.24849425575859999</v>
      </c>
      <c r="AC143" s="16">
        <v>1.0387299E-3</v>
      </c>
      <c r="AD143" s="16">
        <v>2.0786940000000001E-4</v>
      </c>
      <c r="AE143" s="68"/>
      <c r="AF143" s="16">
        <v>103814.225942023</v>
      </c>
      <c r="AG143" s="16" t="s">
        <v>422</v>
      </c>
      <c r="AH143" s="16">
        <v>74.107372416100006</v>
      </c>
      <c r="AI143" s="16">
        <v>3234.3837660047002</v>
      </c>
      <c r="AJ143" s="16">
        <v>6.1180886899000004</v>
      </c>
      <c r="AK143" s="16" t="s">
        <v>422</v>
      </c>
      <c r="AL143" s="71" t="s">
        <v>45</v>
      </c>
    </row>
    <row r="144" spans="1:38" s="1" customFormat="1" ht="26.25" customHeight="1" thickBot="1" x14ac:dyDescent="0.3">
      <c r="A144" s="106"/>
      <c r="B144" s="71" t="s">
        <v>342</v>
      </c>
      <c r="C144" s="105" t="s">
        <v>349</v>
      </c>
      <c r="D144" s="103" t="s">
        <v>275</v>
      </c>
      <c r="E144" s="16">
        <v>8.4366905894317341</v>
      </c>
      <c r="F144" s="16">
        <v>0.29456191987258484</v>
      </c>
      <c r="G144" s="16">
        <v>7.8516277299763484E-3</v>
      </c>
      <c r="H144" s="16">
        <v>1.5953328338210969E-2</v>
      </c>
      <c r="I144" s="16">
        <v>0.28228137322613905</v>
      </c>
      <c r="J144" s="16">
        <v>0.28228137322613905</v>
      </c>
      <c r="K144" s="16">
        <v>0.28228137322613905</v>
      </c>
      <c r="L144" s="16">
        <v>0.23154600967018968</v>
      </c>
      <c r="M144" s="16">
        <v>2.7108210835084261</v>
      </c>
      <c r="N144" s="16">
        <v>2.7211942748441546E-4</v>
      </c>
      <c r="O144" s="16">
        <v>2.7765347246603297E-5</v>
      </c>
      <c r="P144" s="16">
        <v>2.7701879024644022E-3</v>
      </c>
      <c r="Q144" s="16">
        <v>5.4147183247802229E-5</v>
      </c>
      <c r="R144" s="16">
        <v>4.3368764169455492E-3</v>
      </c>
      <c r="S144" s="16">
        <v>2.9120670282037756E-3</v>
      </c>
      <c r="T144" s="16">
        <v>1.3181405766747885E-4</v>
      </c>
      <c r="U144" s="16">
        <v>5.2763672002397843E-5</v>
      </c>
      <c r="V144" s="16">
        <v>9.45595562306948E-3</v>
      </c>
      <c r="W144" s="16">
        <v>0.22656340000000003</v>
      </c>
      <c r="X144" s="16">
        <v>1.16286154922E-2</v>
      </c>
      <c r="Y144" s="16">
        <v>1.3035362577100001E-2</v>
      </c>
      <c r="Z144" s="16">
        <v>1.0220355828700001E-2</v>
      </c>
      <c r="AA144" s="16">
        <v>1.0847851713200001E-2</v>
      </c>
      <c r="AB144" s="16">
        <v>4.5732185611200002E-2</v>
      </c>
      <c r="AC144" s="16">
        <v>2.2656330000000001E-4</v>
      </c>
      <c r="AD144" s="16">
        <v>4.5550899999999998E-5</v>
      </c>
      <c r="AE144" s="68"/>
      <c r="AF144" s="16">
        <v>22620.322751939399</v>
      </c>
      <c r="AG144" s="16" t="s">
        <v>422</v>
      </c>
      <c r="AH144" s="16" t="s">
        <v>420</v>
      </c>
      <c r="AI144" s="16">
        <v>714.84034518600004</v>
      </c>
      <c r="AJ144" s="16" t="s">
        <v>422</v>
      </c>
      <c r="AK144" s="16" t="s">
        <v>422</v>
      </c>
      <c r="AL144" s="71" t="s">
        <v>45</v>
      </c>
    </row>
    <row r="145" spans="1:38" s="1" customFormat="1" ht="26.25" customHeight="1" thickBot="1" x14ac:dyDescent="0.3">
      <c r="A145" s="106"/>
      <c r="B145" s="71" t="s">
        <v>343</v>
      </c>
      <c r="C145" s="105" t="s">
        <v>350</v>
      </c>
      <c r="D145" s="103" t="s">
        <v>275</v>
      </c>
      <c r="E145" s="16">
        <v>19.055483702861167</v>
      </c>
      <c r="F145" s="16">
        <v>0.45610764897098749</v>
      </c>
      <c r="G145" s="16">
        <v>2.0801554878196172E-2</v>
      </c>
      <c r="H145" s="16">
        <v>4.7874186422635315E-2</v>
      </c>
      <c r="I145" s="16">
        <v>0.31693069918095573</v>
      </c>
      <c r="J145" s="16">
        <v>0.31693069918095573</v>
      </c>
      <c r="K145" s="16">
        <v>0.31693069918095573</v>
      </c>
      <c r="L145" s="16">
        <v>0.22203068180856037</v>
      </c>
      <c r="M145" s="16">
        <v>6.533139666900178</v>
      </c>
      <c r="N145" s="16">
        <v>6.7130891456697653E-4</v>
      </c>
      <c r="O145" s="16">
        <v>6.7131811654888514E-5</v>
      </c>
      <c r="P145" s="16">
        <v>7.1156844734835316E-3</v>
      </c>
      <c r="Q145" s="16">
        <v>1.3426132281429984E-4</v>
      </c>
      <c r="R145" s="16">
        <v>1.1411770744083864E-2</v>
      </c>
      <c r="S145" s="16">
        <v>7.6526055379849628E-3</v>
      </c>
      <c r="T145" s="16">
        <v>2.685617540517123E-4</v>
      </c>
      <c r="U145" s="16">
        <v>1.3425902231882262E-4</v>
      </c>
      <c r="V145" s="16">
        <v>2.4166555002523734E-2</v>
      </c>
      <c r="W145" s="16">
        <v>0.20935239999999999</v>
      </c>
      <c r="X145" s="16">
        <v>5.3968210765000003E-3</v>
      </c>
      <c r="Y145" s="16">
        <v>3.2680749850099999E-2</v>
      </c>
      <c r="Z145" s="16">
        <v>3.6518489281900005E-2</v>
      </c>
      <c r="AA145" s="16">
        <v>8.3950550076000007E-3</v>
      </c>
      <c r="AB145" s="16">
        <v>8.2991115216100003E-2</v>
      </c>
      <c r="AC145" s="16">
        <v>1.230014E-4</v>
      </c>
      <c r="AD145" s="16">
        <v>2.49469E-5</v>
      </c>
      <c r="AE145" s="68"/>
      <c r="AF145" s="16">
        <v>59067.127967282599</v>
      </c>
      <c r="AG145" s="16" t="s">
        <v>422</v>
      </c>
      <c r="AH145" s="16">
        <v>0</v>
      </c>
      <c r="AI145" s="16">
        <v>1869.1821386576</v>
      </c>
      <c r="AJ145" s="16">
        <v>13.2083930149</v>
      </c>
      <c r="AK145" s="16" t="s">
        <v>422</v>
      </c>
      <c r="AL145" s="71" t="s">
        <v>45</v>
      </c>
    </row>
    <row r="146" spans="1:38" s="1" customFormat="1" ht="26.25" customHeight="1" thickBot="1" x14ac:dyDescent="0.3">
      <c r="A146" s="106"/>
      <c r="B146" s="71" t="s">
        <v>344</v>
      </c>
      <c r="C146" s="105" t="s">
        <v>351</v>
      </c>
      <c r="D146" s="103" t="s">
        <v>275</v>
      </c>
      <c r="E146" s="16">
        <v>0.16400583651033385</v>
      </c>
      <c r="F146" s="16">
        <v>0.89164941213066629</v>
      </c>
      <c r="G146" s="16">
        <v>2.0308978856107269E-4</v>
      </c>
      <c r="H146" s="16">
        <v>1.5121966099071312E-3</v>
      </c>
      <c r="I146" s="16">
        <v>1.4622424817634951E-2</v>
      </c>
      <c r="J146" s="16">
        <v>1.4622424817634951E-2</v>
      </c>
      <c r="K146" s="16">
        <v>1.4622424817634951E-2</v>
      </c>
      <c r="L146" s="16">
        <v>2.7285386072844636E-3</v>
      </c>
      <c r="M146" s="16">
        <v>4.6049452886363449</v>
      </c>
      <c r="N146" s="16">
        <v>4.7690697325855288E-5</v>
      </c>
      <c r="O146" s="16">
        <v>6.8315720267636451E-4</v>
      </c>
      <c r="P146" s="16">
        <v>2.3248436322122792E-4</v>
      </c>
      <c r="Q146" s="16">
        <v>8.0167021800423412E-6</v>
      </c>
      <c r="R146" s="16">
        <v>3.022299101807568E-3</v>
      </c>
      <c r="S146" s="16">
        <v>0.11576461620919835</v>
      </c>
      <c r="T146" s="16">
        <v>4.8016912309683871E-3</v>
      </c>
      <c r="U146" s="16">
        <v>6.8018433980550331E-4</v>
      </c>
      <c r="V146" s="16">
        <v>6.7800980462888558E-2</v>
      </c>
      <c r="W146" s="16">
        <v>1.1035400000000001E-2</v>
      </c>
      <c r="X146" s="16">
        <v>2.2974378100000002E-4</v>
      </c>
      <c r="Y146" s="16">
        <v>2.8746571110000005E-4</v>
      </c>
      <c r="Z146" s="16">
        <v>1.7898930360000002E-4</v>
      </c>
      <c r="AA146" s="16">
        <v>3.1796129510000001E-4</v>
      </c>
      <c r="AB146" s="16">
        <v>1.0141600908000002E-3</v>
      </c>
      <c r="AC146" s="16">
        <v>1.10355E-5</v>
      </c>
      <c r="AD146" s="16">
        <v>4.3567000000000001E-6</v>
      </c>
      <c r="AE146" s="68"/>
      <c r="AF146" s="16">
        <v>1213.8806577224</v>
      </c>
      <c r="AG146" s="16" t="s">
        <v>422</v>
      </c>
      <c r="AH146" s="16" t="s">
        <v>420</v>
      </c>
      <c r="AI146" s="16">
        <v>36.511548556000001</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1.5908000085068652</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73.772412863302094</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0.63486436979752037</v>
      </c>
      <c r="J148" s="16">
        <v>1.1404957054630733</v>
      </c>
      <c r="K148" s="16">
        <v>1.5510322730121042</v>
      </c>
      <c r="L148" s="16">
        <v>6.9800064303000148E-2</v>
      </c>
      <c r="M148" s="16" t="s">
        <v>422</v>
      </c>
      <c r="N148" s="16">
        <v>1.3817310108134104</v>
      </c>
      <c r="O148" s="16">
        <v>6.7964319760748324E-3</v>
      </c>
      <c r="P148" s="16">
        <v>0</v>
      </c>
      <c r="Q148" s="16">
        <v>1.6133426594060359E-2</v>
      </c>
      <c r="R148" s="16">
        <v>0.50777128717938302</v>
      </c>
      <c r="S148" s="16">
        <v>11.082481204536469</v>
      </c>
      <c r="T148" s="16">
        <v>8.2977607370938247E-2</v>
      </c>
      <c r="U148" s="16">
        <v>1.2697287395950387E-2</v>
      </c>
      <c r="V148" s="16">
        <v>4.9871077839464562</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58602.623078875702</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0.3339976271596809</v>
      </c>
      <c r="J149" s="16">
        <v>0.61851412436977982</v>
      </c>
      <c r="K149" s="16">
        <v>1.2370282487395596</v>
      </c>
      <c r="L149" s="16">
        <v>1.3112499436639318E-2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58602.623078875702</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117.09310883457114</v>
      </c>
      <c r="F152" s="55">
        <f t="shared" ref="F152:AD152" si="1">F141 + F151 + IF(AND(OR($B$4="AT",$B$4="BE",$B$4="CH",$B$4="GB",$B$4="IE",$B$4="LT",$B$4="LU",$B$4="NL"),SUM(F143:F149)&gt;0),SUM(F143:F149)-SUM(F27:F33),0)</f>
        <v>72.888654246673681</v>
      </c>
      <c r="G152" s="55">
        <f t="shared" si="1"/>
        <v>30.058274064292284</v>
      </c>
      <c r="H152" s="55">
        <f t="shared" si="1"/>
        <v>43.695874557764633</v>
      </c>
      <c r="I152" s="55">
        <f t="shared" si="1"/>
        <v>13.810475820324898</v>
      </c>
      <c r="J152" s="55">
        <f t="shared" si="1"/>
        <v>18.707155737281301</v>
      </c>
      <c r="K152" s="55">
        <f t="shared" si="1"/>
        <v>29.872366257066052</v>
      </c>
      <c r="L152" s="55">
        <f t="shared" si="1"/>
        <v>2.4248000625261725</v>
      </c>
      <c r="M152" s="55">
        <f t="shared" si="1"/>
        <v>250.58487785753692</v>
      </c>
      <c r="N152" s="55">
        <f t="shared" si="1"/>
        <v>23.921478757618758</v>
      </c>
      <c r="O152" s="55">
        <f t="shared" si="1"/>
        <v>0.99327783316183094</v>
      </c>
      <c r="P152" s="55">
        <f t="shared" si="1"/>
        <v>0.54183826817152003</v>
      </c>
      <c r="Q152" s="55">
        <f t="shared" si="1"/>
        <v>0.81830925741763405</v>
      </c>
      <c r="R152" s="55">
        <f t="shared" si="1"/>
        <v>2.9086305102042225</v>
      </c>
      <c r="S152" s="55">
        <f t="shared" si="1"/>
        <v>26.841378838874114</v>
      </c>
      <c r="T152" s="55">
        <f t="shared" si="1"/>
        <v>2.9298613789333334</v>
      </c>
      <c r="U152" s="55">
        <f t="shared" si="1"/>
        <v>1.9158534375055833</v>
      </c>
      <c r="V152" s="55">
        <f t="shared" si="1"/>
        <v>44.364891812638021</v>
      </c>
      <c r="W152" s="55">
        <f t="shared" si="1"/>
        <v>19.640549178381654</v>
      </c>
      <c r="X152" s="55">
        <f t="shared" si="1"/>
        <v>1.663376631998275</v>
      </c>
      <c r="Y152" s="55">
        <f t="shared" si="1"/>
        <v>1.6953096123832754</v>
      </c>
      <c r="Z152" s="55">
        <f t="shared" si="1"/>
        <v>0.76368394421006358</v>
      </c>
      <c r="AA152" s="55">
        <f t="shared" si="1"/>
        <v>0.96953350855138221</v>
      </c>
      <c r="AB152" s="55">
        <f t="shared" si="1"/>
        <v>5.0919036963882549</v>
      </c>
      <c r="AC152" s="55">
        <f t="shared" si="1"/>
        <v>2.3838019716341217</v>
      </c>
      <c r="AD152" s="55">
        <f t="shared" si="1"/>
        <v>0.33166073321818318</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117.09310883457114</v>
      </c>
      <c r="F154" s="55">
        <f>F141 + F153 - IF(OR($B$6=2005,$B$6&gt;=2020),SUM(F99:F122),0) + IF(AND(OR($B$4="AT",$B$4="BE",$B$4="CH",$B$4="GB",$B$4="IE",$B$4="LT",$B$4="LU",$B$4="NL"),SUM(F143:F149)&gt;0),SUM(F143:F149)-SUM(F27:F33),0)</f>
        <v>72.888654246673681</v>
      </c>
      <c r="G154" s="55">
        <f>G141 + G153 + IF(AND(OR($B$4="AT",$B$4="BE",$B$4="CH",$B$4="GB",$B$4="IE",$B$4="LT",$B$4="LU",$B$4="NL"),SUM(G143:G149)&gt;0),SUM(G143:G149)-SUM(G27:G33),0)</f>
        <v>30.058274064292284</v>
      </c>
      <c r="H154" s="55">
        <f t="shared" ref="H154:AD154" si="2">H141 + H153 + IF(AND(OR($B$4="AT",$B$4="BE",$B$4="CH",$B$4="GB",$B$4="IE",$B$4="LT",$B$4="LU",$B$4="NL"),SUM(H143:H149)&gt;0),SUM(H143:H149)-SUM(H27:H33),0)</f>
        <v>43.695874557764633</v>
      </c>
      <c r="I154" s="55">
        <f t="shared" si="2"/>
        <v>13.810475820324898</v>
      </c>
      <c r="J154" s="55">
        <f t="shared" si="2"/>
        <v>18.707155737281301</v>
      </c>
      <c r="K154" s="55">
        <f t="shared" si="2"/>
        <v>29.872366257066052</v>
      </c>
      <c r="L154" s="55">
        <f t="shared" si="2"/>
        <v>2.4248000625261725</v>
      </c>
      <c r="M154" s="55">
        <f t="shared" si="2"/>
        <v>250.58487785753692</v>
      </c>
      <c r="N154" s="55">
        <f t="shared" si="2"/>
        <v>23.921478757618758</v>
      </c>
      <c r="O154" s="55">
        <f t="shared" si="2"/>
        <v>0.99327783316183094</v>
      </c>
      <c r="P154" s="55">
        <f t="shared" si="2"/>
        <v>0.54183826817152003</v>
      </c>
      <c r="Q154" s="55">
        <f t="shared" si="2"/>
        <v>0.81830925741763405</v>
      </c>
      <c r="R154" s="55">
        <f t="shared" si="2"/>
        <v>2.9086305102042225</v>
      </c>
      <c r="S154" s="55">
        <f t="shared" si="2"/>
        <v>26.841378838874114</v>
      </c>
      <c r="T154" s="55">
        <f t="shared" si="2"/>
        <v>2.9298613789333334</v>
      </c>
      <c r="U154" s="55">
        <f t="shared" si="2"/>
        <v>1.9158534375055833</v>
      </c>
      <c r="V154" s="55">
        <f t="shared" si="2"/>
        <v>44.364891812638021</v>
      </c>
      <c r="W154" s="55">
        <f t="shared" si="2"/>
        <v>19.640549178381654</v>
      </c>
      <c r="X154" s="55">
        <f t="shared" si="2"/>
        <v>1.663376631998275</v>
      </c>
      <c r="Y154" s="55">
        <f t="shared" si="2"/>
        <v>1.6953096123832754</v>
      </c>
      <c r="Z154" s="55">
        <f t="shared" si="2"/>
        <v>0.76368394421006358</v>
      </c>
      <c r="AA154" s="55">
        <f t="shared" si="2"/>
        <v>0.96953350855138221</v>
      </c>
      <c r="AB154" s="55">
        <f t="shared" si="2"/>
        <v>5.0919036963882549</v>
      </c>
      <c r="AC154" s="55">
        <f t="shared" si="2"/>
        <v>2.3838019716341217</v>
      </c>
      <c r="AD154" s="55">
        <f t="shared" si="2"/>
        <v>0.33166073321818318</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12.808639610901601</v>
      </c>
      <c r="F157" s="55">
        <v>0.19667232946482299</v>
      </c>
      <c r="G157" s="55">
        <v>0.72057796781838801</v>
      </c>
      <c r="H157" s="55" t="s">
        <v>420</v>
      </c>
      <c r="I157" s="55">
        <v>0.115670044644441</v>
      </c>
      <c r="J157" s="55">
        <v>0.115670044644441</v>
      </c>
      <c r="K157" s="55">
        <v>0.115670044644441</v>
      </c>
      <c r="L157" s="55">
        <v>8.6752533483330896E-2</v>
      </c>
      <c r="M157" s="55">
        <v>1.66119383508051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1.7280244530955099E-2</v>
      </c>
      <c r="F158" s="55">
        <v>6.1995322526800503E-3</v>
      </c>
      <c r="G158" s="55">
        <v>1.6195382256087201E-3</v>
      </c>
      <c r="H158" s="55" t="s">
        <v>420</v>
      </c>
      <c r="I158" s="55">
        <v>1.8319726205772899E-4</v>
      </c>
      <c r="J158" s="55">
        <v>1.8319726205772899E-4</v>
      </c>
      <c r="K158" s="55">
        <v>1.8319726205772899E-4</v>
      </c>
      <c r="L158" s="55">
        <v>1.3739794654329699E-4</v>
      </c>
      <c r="M158" s="55">
        <v>0.28113644367574298</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16.848466474278283</v>
      </c>
      <c r="F159" s="55">
        <v>0.6382264372874753</v>
      </c>
      <c r="G159" s="55">
        <v>0.57066327357785951</v>
      </c>
      <c r="H159" s="55">
        <v>2.6825729754829217E-3</v>
      </c>
      <c r="I159" s="55">
        <v>0.51698088875812898</v>
      </c>
      <c r="J159" s="55">
        <v>0.54570204924469168</v>
      </c>
      <c r="K159" s="55">
        <v>0.57442320973125471</v>
      </c>
      <c r="L159" s="55">
        <v>0.10358458740177061</v>
      </c>
      <c r="M159" s="55">
        <v>4.0344069002781486</v>
      </c>
      <c r="N159" s="55">
        <v>4.110544927268437E-2</v>
      </c>
      <c r="O159" s="55">
        <v>5.3677734866477899E-3</v>
      </c>
      <c r="P159" s="55">
        <v>1.0494896161309289E-2</v>
      </c>
      <c r="Q159" s="55">
        <v>7.0841867011508769E-2</v>
      </c>
      <c r="R159" s="55" t="s">
        <v>420</v>
      </c>
      <c r="S159" s="55">
        <v>7.0841867011508755E-2</v>
      </c>
      <c r="T159" s="55">
        <v>3.7828582927970453</v>
      </c>
      <c r="U159" s="55">
        <v>8.2210898545369254E-2</v>
      </c>
      <c r="V159" s="55">
        <v>0.19295496076963115</v>
      </c>
      <c r="W159" s="55" t="s">
        <v>420</v>
      </c>
      <c r="X159" s="55">
        <v>7.2567374027032302E-3</v>
      </c>
      <c r="Y159" s="55">
        <v>6.9426289418839113E-3</v>
      </c>
      <c r="Z159" s="55">
        <v>2.8333786656552298E-3</v>
      </c>
      <c r="AA159" s="55" t="s">
        <v>420</v>
      </c>
      <c r="AB159" s="55">
        <v>1.7032745010242194E-2</v>
      </c>
      <c r="AC159" s="55" t="s">
        <v>422</v>
      </c>
      <c r="AD159" s="55" t="s">
        <v>422</v>
      </c>
      <c r="AE159" s="77"/>
      <c r="AF159" s="55">
        <v>246581.41</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15.514326831000227</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197.3911891385589</v>
      </c>
      <c r="F173" s="14">
        <f t="shared" ref="F173:AD173" si="3">SUM(F14:F140)+SUM(F143:F149)+SUM(F157:F164)</f>
        <v>93.995231718333955</v>
      </c>
      <c r="G173" s="14">
        <f t="shared" si="3"/>
        <v>31.411793775120557</v>
      </c>
      <c r="H173" s="14">
        <f t="shared" si="3"/>
        <v>44.15826570305974</v>
      </c>
      <c r="I173" s="14">
        <f t="shared" si="3"/>
        <v>16.730769792360576</v>
      </c>
      <c r="J173" s="14">
        <f t="shared" si="3"/>
        <v>22.446318702679196</v>
      </c>
      <c r="K173" s="14">
        <f t="shared" si="3"/>
        <v>34.669301074869317</v>
      </c>
      <c r="L173" s="14">
        <f t="shared" si="3"/>
        <v>3.7090539277127577</v>
      </c>
      <c r="M173" s="14">
        <f t="shared" si="3"/>
        <v>286.96595705528955</v>
      </c>
      <c r="N173" s="14">
        <f t="shared" si="3"/>
        <v>25.347089753908506</v>
      </c>
      <c r="O173" s="14">
        <f t="shared" si="3"/>
        <v>1.0064207943484511</v>
      </c>
      <c r="P173" s="14">
        <f t="shared" si="3"/>
        <v>0.57673847613655183</v>
      </c>
      <c r="Q173" s="14">
        <f t="shared" si="3"/>
        <v>0.90582647984135412</v>
      </c>
      <c r="R173" s="14">
        <f t="shared" si="3"/>
        <v>3.4538079204603886</v>
      </c>
      <c r="S173" s="14">
        <f t="shared" si="3"/>
        <v>38.133681616506209</v>
      </c>
      <c r="T173" s="14">
        <f t="shared" si="3"/>
        <v>6.8025406383142446</v>
      </c>
      <c r="U173" s="14">
        <f t="shared" si="3"/>
        <v>2.0119184349762076</v>
      </c>
      <c r="V173" s="14">
        <f t="shared" si="3"/>
        <v>49.696829884132718</v>
      </c>
      <c r="W173" s="14">
        <f t="shared" si="3"/>
        <v>21.126230178381654</v>
      </c>
      <c r="X173" s="14">
        <f t="shared" si="3"/>
        <v>1.7508846133668783</v>
      </c>
      <c r="Y173" s="14">
        <f t="shared" si="3"/>
        <v>1.8189143324178594</v>
      </c>
      <c r="Z173" s="14">
        <f t="shared" si="3"/>
        <v>0.86859038004151878</v>
      </c>
      <c r="AA173" s="14">
        <f t="shared" si="3"/>
        <v>1.0487788330036822</v>
      </c>
      <c r="AB173" s="14">
        <f t="shared" si="3"/>
        <v>5.487168158075197</v>
      </c>
      <c r="AC173" s="14">
        <f t="shared" si="3"/>
        <v>2.3852013017341216</v>
      </c>
      <c r="AD173" s="14">
        <f t="shared" si="3"/>
        <v>0.33194345711818318</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Blad27">
    <tabColor theme="9"/>
  </sheetPr>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6" width="8.5546875" style="14" customWidth="1"/>
    <col min="37" max="37" width="19.66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2016</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2016</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6.1343293058220016</v>
      </c>
      <c r="F14" s="16">
        <v>0.26623735044251501</v>
      </c>
      <c r="G14" s="16">
        <v>0.83465194799999987</v>
      </c>
      <c r="H14" s="16">
        <v>3.0536248999999998E-2</v>
      </c>
      <c r="I14" s="16">
        <v>7.022429324540258E-2</v>
      </c>
      <c r="J14" s="16">
        <v>0.11848344959815277</v>
      </c>
      <c r="K14" s="16">
        <v>0.15136462702516632</v>
      </c>
      <c r="L14" s="16">
        <v>6.4272634125041948E-3</v>
      </c>
      <c r="M14" s="16">
        <v>1.5177778280449996</v>
      </c>
      <c r="N14" s="16">
        <v>0.127158502130927</v>
      </c>
      <c r="O14" s="16">
        <v>6.0806707142269996E-2</v>
      </c>
      <c r="P14" s="16">
        <v>6.5126361265259017E-2</v>
      </c>
      <c r="Q14" s="16">
        <v>0.105146153945246</v>
      </c>
      <c r="R14" s="16">
        <v>0.19861396015416102</v>
      </c>
      <c r="S14" s="16">
        <v>8.8654456962818012E-2</v>
      </c>
      <c r="T14" s="16">
        <v>0.11491867630215302</v>
      </c>
      <c r="U14" s="16">
        <v>3.6339290552498002E-2</v>
      </c>
      <c r="V14" s="16">
        <v>0.27356214248239702</v>
      </c>
      <c r="W14" s="16">
        <v>1.6306981767229995</v>
      </c>
      <c r="X14" s="16">
        <v>1.5180935456999998E-3</v>
      </c>
      <c r="Y14" s="16">
        <v>3.4701593300000009E-5</v>
      </c>
      <c r="Z14" s="16">
        <v>2.8132522660000001E-5</v>
      </c>
      <c r="AA14" s="16">
        <v>2.8140318350000002E-5</v>
      </c>
      <c r="AB14" s="16">
        <v>1.6090679789999998E-3</v>
      </c>
      <c r="AC14" s="16">
        <v>1.9339077550220669</v>
      </c>
      <c r="AD14" s="16">
        <v>1E-3</v>
      </c>
      <c r="AE14" s="68"/>
      <c r="AF14" s="16">
        <v>994.68862798141402</v>
      </c>
      <c r="AG14" s="16">
        <v>22032.235799999999</v>
      </c>
      <c r="AH14" s="16">
        <v>93689.877512506893</v>
      </c>
      <c r="AI14" s="16">
        <v>26667.442165380999</v>
      </c>
      <c r="AJ14" s="16">
        <v>11438.713877056</v>
      </c>
      <c r="AK14" s="16" t="s">
        <v>422</v>
      </c>
      <c r="AL14" s="23" t="s">
        <v>45</v>
      </c>
    </row>
    <row r="15" spans="1:38" s="1" customFormat="1" ht="26.25" customHeight="1" thickBot="1" x14ac:dyDescent="0.3">
      <c r="A15" s="29" t="s">
        <v>49</v>
      </c>
      <c r="B15" s="29" t="s">
        <v>50</v>
      </c>
      <c r="C15" s="30" t="s">
        <v>51</v>
      </c>
      <c r="D15" s="31"/>
      <c r="E15" s="16">
        <v>3.5109293000000004</v>
      </c>
      <c r="F15" s="16">
        <v>0.37671086573562468</v>
      </c>
      <c r="G15" s="16">
        <v>8.3984967000000008</v>
      </c>
      <c r="H15" s="16">
        <v>5.4710000000000002E-4</v>
      </c>
      <c r="I15" s="16">
        <v>1.1869776368860481E-2</v>
      </c>
      <c r="J15" s="16">
        <v>1.1869776368860481E-2</v>
      </c>
      <c r="K15" s="16">
        <v>1.1869776368860481E-2</v>
      </c>
      <c r="L15" s="16">
        <v>2.594084345820234E-3</v>
      </c>
      <c r="M15" s="16">
        <v>1.0203472000000002</v>
      </c>
      <c r="N15" s="16">
        <v>2.8951596477384999E-2</v>
      </c>
      <c r="O15" s="16">
        <v>1.1515819293549001E-2</v>
      </c>
      <c r="P15" s="16">
        <v>1.426425478158E-3</v>
      </c>
      <c r="Q15" s="16">
        <v>5.5901827592370005E-3</v>
      </c>
      <c r="R15" s="16">
        <v>4.4316423897463E-2</v>
      </c>
      <c r="S15" s="16">
        <v>3.5905816171568995E-2</v>
      </c>
      <c r="T15" s="16">
        <v>5.8225785068983994E-2</v>
      </c>
      <c r="U15" s="16">
        <v>6.7969609621350005E-3</v>
      </c>
      <c r="V15" s="16">
        <v>0.41243189471326303</v>
      </c>
      <c r="W15" s="16">
        <v>1.7192599900000001E-2</v>
      </c>
      <c r="X15" s="16" t="s">
        <v>420</v>
      </c>
      <c r="Y15" s="16" t="s">
        <v>420</v>
      </c>
      <c r="Z15" s="16" t="s">
        <v>420</v>
      </c>
      <c r="AA15" s="16" t="s">
        <v>420</v>
      </c>
      <c r="AB15" s="16" t="s">
        <v>420</v>
      </c>
      <c r="AC15" s="16" t="s">
        <v>422</v>
      </c>
      <c r="AD15" s="16" t="s">
        <v>422</v>
      </c>
      <c r="AE15" s="68"/>
      <c r="AF15" s="16">
        <v>53535.809733000402</v>
      </c>
      <c r="AG15" s="16" t="s">
        <v>422</v>
      </c>
      <c r="AH15" s="16">
        <v>19056.280491633799</v>
      </c>
      <c r="AI15" s="16" t="s">
        <v>422</v>
      </c>
      <c r="AJ15" s="16" t="s">
        <v>422</v>
      </c>
      <c r="AK15" s="16" t="s">
        <v>422</v>
      </c>
      <c r="AL15" s="23" t="s">
        <v>45</v>
      </c>
    </row>
    <row r="16" spans="1:38" s="1" customFormat="1" ht="26.25" customHeight="1" thickBot="1" x14ac:dyDescent="0.3">
      <c r="A16" s="29" t="s">
        <v>49</v>
      </c>
      <c r="B16" s="29" t="s">
        <v>52</v>
      </c>
      <c r="C16" s="30" t="s">
        <v>53</v>
      </c>
      <c r="D16" s="31"/>
      <c r="E16" s="16">
        <v>1.504671289</v>
      </c>
      <c r="F16" s="16" t="s">
        <v>423</v>
      </c>
      <c r="G16" s="16">
        <v>9.7175424999999996E-2</v>
      </c>
      <c r="H16" s="16" t="s">
        <v>422</v>
      </c>
      <c r="I16" s="16" t="s">
        <v>423</v>
      </c>
      <c r="J16" s="16" t="s">
        <v>423</v>
      </c>
      <c r="K16" s="16" t="s">
        <v>423</v>
      </c>
      <c r="L16" s="16" t="s">
        <v>423</v>
      </c>
      <c r="M16" s="16">
        <v>0.19549670399999999</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v>0</v>
      </c>
      <c r="AG16" s="16">
        <v>3871.3419999999996</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5.589428875E-2</v>
      </c>
      <c r="F17" s="16">
        <v>1.5201317635415384E-2</v>
      </c>
      <c r="G17" s="16">
        <v>3.6628113502000001E-2</v>
      </c>
      <c r="H17" s="16" t="s">
        <v>420</v>
      </c>
      <c r="I17" s="16">
        <v>1.3123731884281E-2</v>
      </c>
      <c r="J17" s="16">
        <v>1.33446943781936E-2</v>
      </c>
      <c r="K17" s="16">
        <v>1.36788132570895E-2</v>
      </c>
      <c r="L17" s="16">
        <v>9.4420743348922105E-4</v>
      </c>
      <c r="M17" s="16">
        <v>2.9420071579999998E-2</v>
      </c>
      <c r="N17" s="16">
        <v>3.2155867031600003E-4</v>
      </c>
      <c r="O17" s="16">
        <v>9.8402609105999997E-5</v>
      </c>
      <c r="P17" s="16">
        <v>1.811114296133E-3</v>
      </c>
      <c r="Q17" s="16">
        <v>2.2352318333869999E-3</v>
      </c>
      <c r="R17" s="16">
        <v>1.26830614405E-4</v>
      </c>
      <c r="S17" s="16">
        <v>2.31737135603E-4</v>
      </c>
      <c r="T17" s="16">
        <v>3.7891085720510001E-3</v>
      </c>
      <c r="U17" s="16">
        <v>6.0285198826499995E-4</v>
      </c>
      <c r="V17" s="16">
        <v>1.4031681717060001E-3</v>
      </c>
      <c r="W17" s="16">
        <v>7.8481918800000008E-3</v>
      </c>
      <c r="X17" s="16" t="s">
        <v>420</v>
      </c>
      <c r="Y17" s="16" t="s">
        <v>420</v>
      </c>
      <c r="Z17" s="16" t="s">
        <v>420</v>
      </c>
      <c r="AA17" s="16" t="s">
        <v>420</v>
      </c>
      <c r="AB17" s="16" t="s">
        <v>420</v>
      </c>
      <c r="AC17" s="16" t="s">
        <v>422</v>
      </c>
      <c r="AD17" s="16" t="s">
        <v>422</v>
      </c>
      <c r="AE17" s="68"/>
      <c r="AF17" s="16">
        <v>70.993754492963433</v>
      </c>
      <c r="AG17" s="16" t="s">
        <v>422</v>
      </c>
      <c r="AH17" s="16">
        <v>8100.4950017114388</v>
      </c>
      <c r="AI17" s="16" t="s">
        <v>422</v>
      </c>
      <c r="AJ17" s="16">
        <v>75.39</v>
      </c>
      <c r="AK17" s="16" t="s">
        <v>422</v>
      </c>
      <c r="AL17" s="23" t="s">
        <v>45</v>
      </c>
    </row>
    <row r="18" spans="1:38" s="2" customFormat="1" ht="26.25" customHeight="1" thickBot="1" x14ac:dyDescent="0.3">
      <c r="A18" s="29" t="s">
        <v>49</v>
      </c>
      <c r="B18" s="29" t="s">
        <v>56</v>
      </c>
      <c r="C18" s="30" t="s">
        <v>57</v>
      </c>
      <c r="D18" s="31"/>
      <c r="E18" s="16">
        <v>0.1759738428</v>
      </c>
      <c r="F18" s="16">
        <v>1.3030044505712083E-2</v>
      </c>
      <c r="G18" s="16">
        <v>2.7400118399999998E-4</v>
      </c>
      <c r="H18" s="16" t="s">
        <v>420</v>
      </c>
      <c r="I18" s="16">
        <v>5.3530926090184498E-2</v>
      </c>
      <c r="J18" s="16">
        <v>5.9622243332414997E-2</v>
      </c>
      <c r="K18" s="16">
        <v>6.6751160610804106E-2</v>
      </c>
      <c r="L18" s="16">
        <v>5.3525512219447903E-3</v>
      </c>
      <c r="M18" s="16">
        <v>0.15179874060000001</v>
      </c>
      <c r="N18" s="16">
        <v>0.11275523991044401</v>
      </c>
      <c r="O18" s="16">
        <v>2.1926697964909998E-3</v>
      </c>
      <c r="P18" s="16">
        <v>7.4354741281510003E-3</v>
      </c>
      <c r="Q18" s="16">
        <v>5.6139145637770001E-3</v>
      </c>
      <c r="R18" s="16">
        <v>1.2386445629421001E-2</v>
      </c>
      <c r="S18" s="16">
        <v>1.6836322451307E-2</v>
      </c>
      <c r="T18" s="16">
        <v>9.8996169039522006E-2</v>
      </c>
      <c r="U18" s="16">
        <v>3.8032078453939999E-3</v>
      </c>
      <c r="V18" s="16">
        <v>0.19321825640823501</v>
      </c>
      <c r="W18" s="16">
        <v>1.1289274259999999E-2</v>
      </c>
      <c r="X18" s="16" t="s">
        <v>420</v>
      </c>
      <c r="Y18" s="16" t="s">
        <v>420</v>
      </c>
      <c r="Z18" s="16" t="s">
        <v>420</v>
      </c>
      <c r="AA18" s="16" t="s">
        <v>420</v>
      </c>
      <c r="AB18" s="16" t="s">
        <v>420</v>
      </c>
      <c r="AC18" s="16" t="s">
        <v>420</v>
      </c>
      <c r="AD18" s="16" t="s">
        <v>422</v>
      </c>
      <c r="AE18" s="68"/>
      <c r="AF18" s="16">
        <v>556.90960888240284</v>
      </c>
      <c r="AG18" s="16">
        <v>823.2</v>
      </c>
      <c r="AH18" s="16">
        <v>5015.7216841393883</v>
      </c>
      <c r="AI18" s="16" t="s">
        <v>422</v>
      </c>
      <c r="AJ18" s="16">
        <v>7.71</v>
      </c>
      <c r="AK18" s="16" t="s">
        <v>422</v>
      </c>
      <c r="AL18" s="23" t="s">
        <v>45</v>
      </c>
    </row>
    <row r="19" spans="1:38" s="2" customFormat="1" ht="26.25" customHeight="1" thickBot="1" x14ac:dyDescent="0.3">
      <c r="A19" s="29" t="s">
        <v>49</v>
      </c>
      <c r="B19" s="29" t="s">
        <v>58</v>
      </c>
      <c r="C19" s="30" t="s">
        <v>59</v>
      </c>
      <c r="D19" s="31"/>
      <c r="E19" s="16">
        <v>1.4778664416</v>
      </c>
      <c r="F19" s="16">
        <v>0.221746605099927</v>
      </c>
      <c r="G19" s="16">
        <v>0.17404024520000003</v>
      </c>
      <c r="H19" s="16" t="s">
        <v>420</v>
      </c>
      <c r="I19" s="16">
        <v>0.17747643386193099</v>
      </c>
      <c r="J19" s="16">
        <v>0.229297366318512</v>
      </c>
      <c r="K19" s="16">
        <v>0.30266850094865499</v>
      </c>
      <c r="L19" s="16">
        <v>3.9271756812629198E-2</v>
      </c>
      <c r="M19" s="16">
        <v>1.5001074469999998</v>
      </c>
      <c r="N19" s="16">
        <v>0.149600788850375</v>
      </c>
      <c r="O19" s="16">
        <v>4.9680440461659002E-2</v>
      </c>
      <c r="P19" s="16">
        <v>5.6542331237457999E-2</v>
      </c>
      <c r="Q19" s="16">
        <v>7.7761814869967999E-2</v>
      </c>
      <c r="R19" s="16">
        <v>5.1168166935463E-2</v>
      </c>
      <c r="S19" s="16">
        <v>0.102070815590194</v>
      </c>
      <c r="T19" s="16">
        <v>0.30469285484046099</v>
      </c>
      <c r="U19" s="16">
        <v>0.244267339193764</v>
      </c>
      <c r="V19" s="16">
        <v>0.15734313181901899</v>
      </c>
      <c r="W19" s="16">
        <v>5.5207144911689002E-2</v>
      </c>
      <c r="X19" s="16" t="s">
        <v>420</v>
      </c>
      <c r="Y19" s="16" t="s">
        <v>420</v>
      </c>
      <c r="Z19" s="16" t="s">
        <v>420</v>
      </c>
      <c r="AA19" s="16" t="s">
        <v>420</v>
      </c>
      <c r="AB19" s="16" t="s">
        <v>420</v>
      </c>
      <c r="AC19" s="16" t="s">
        <v>422</v>
      </c>
      <c r="AD19" s="16" t="s">
        <v>422</v>
      </c>
      <c r="AE19" s="68"/>
      <c r="AF19" s="16">
        <v>3533.2269163722431</v>
      </c>
      <c r="AG19" s="16" t="s">
        <v>422</v>
      </c>
      <c r="AH19" s="16">
        <v>40749.462482834402</v>
      </c>
      <c r="AI19" s="16">
        <v>263.64799999999997</v>
      </c>
      <c r="AJ19" s="16">
        <v>0</v>
      </c>
      <c r="AK19" s="16" t="s">
        <v>422</v>
      </c>
      <c r="AL19" s="23" t="s">
        <v>45</v>
      </c>
    </row>
    <row r="20" spans="1:38" s="2" customFormat="1" ht="26.25" customHeight="1" thickBot="1" x14ac:dyDescent="0.3">
      <c r="A20" s="29" t="s">
        <v>49</v>
      </c>
      <c r="B20" s="29" t="s">
        <v>60</v>
      </c>
      <c r="C20" s="30" t="s">
        <v>61</v>
      </c>
      <c r="D20" s="31"/>
      <c r="E20" s="16">
        <v>0.49186135406999998</v>
      </c>
      <c r="F20" s="16">
        <v>6.5973598227260705E-2</v>
      </c>
      <c r="G20" s="16">
        <v>8.2624115321000002E-2</v>
      </c>
      <c r="H20" s="16" t="s">
        <v>420</v>
      </c>
      <c r="I20" s="16">
        <v>2.5782508445514801E-2</v>
      </c>
      <c r="J20" s="16">
        <v>2.9212426069447E-2</v>
      </c>
      <c r="K20" s="16">
        <v>3.4182628053928001E-2</v>
      </c>
      <c r="L20" s="16">
        <v>2.5189492790875E-3</v>
      </c>
      <c r="M20" s="16">
        <v>9.8057043270000005E-2</v>
      </c>
      <c r="N20" s="16">
        <v>0.30759953333824502</v>
      </c>
      <c r="O20" s="16">
        <v>7.6856057833735003E-2</v>
      </c>
      <c r="P20" s="16">
        <v>1.3904448146043E-2</v>
      </c>
      <c r="Q20" s="16">
        <v>7.9960247144280003E-3</v>
      </c>
      <c r="R20" s="16">
        <v>0.14643054958332799</v>
      </c>
      <c r="S20" s="16">
        <v>5.6542637857862003E-2</v>
      </c>
      <c r="T20" s="16">
        <v>2.7415380424632999E-2</v>
      </c>
      <c r="U20" s="16">
        <v>1.2385174336592E-2</v>
      </c>
      <c r="V20" s="16">
        <v>3.1150470750466299</v>
      </c>
      <c r="W20" s="16">
        <v>0.31760663047893201</v>
      </c>
      <c r="X20" s="16" t="s">
        <v>420</v>
      </c>
      <c r="Y20" s="16" t="s">
        <v>420</v>
      </c>
      <c r="Z20" s="16" t="s">
        <v>420</v>
      </c>
      <c r="AA20" s="16" t="s">
        <v>420</v>
      </c>
      <c r="AB20" s="16" t="s">
        <v>420</v>
      </c>
      <c r="AC20" s="16" t="s">
        <v>422</v>
      </c>
      <c r="AD20" s="16" t="s">
        <v>422</v>
      </c>
      <c r="AE20" s="68"/>
      <c r="AF20" s="16">
        <v>50.641044382498507</v>
      </c>
      <c r="AG20" s="16">
        <v>1125.3995444</v>
      </c>
      <c r="AH20" s="16">
        <v>3348.9498856848641</v>
      </c>
      <c r="AI20" s="16">
        <v>5817.767061637247</v>
      </c>
      <c r="AJ20" s="16">
        <v>1054.7333664</v>
      </c>
      <c r="AK20" s="16" t="s">
        <v>422</v>
      </c>
      <c r="AL20" s="23" t="s">
        <v>45</v>
      </c>
    </row>
    <row r="21" spans="1:38" s="2" customFormat="1" ht="26.25" customHeight="1" thickBot="1" x14ac:dyDescent="0.3">
      <c r="A21" s="29" t="s">
        <v>49</v>
      </c>
      <c r="B21" s="29" t="s">
        <v>62</v>
      </c>
      <c r="C21" s="30" t="s">
        <v>63</v>
      </c>
      <c r="D21" s="31"/>
      <c r="E21" s="16">
        <v>1.3555087910000001</v>
      </c>
      <c r="F21" s="16">
        <v>6.1028754170212703E-2</v>
      </c>
      <c r="G21" s="16">
        <v>0.25346549863000001</v>
      </c>
      <c r="H21" s="16" t="s">
        <v>420</v>
      </c>
      <c r="I21" s="16">
        <v>4.7858367897587899E-2</v>
      </c>
      <c r="J21" s="16">
        <v>5.1992957873715898E-2</v>
      </c>
      <c r="K21" s="16">
        <v>5.6964182382308499E-2</v>
      </c>
      <c r="L21" s="16">
        <v>4.6609069979449197E-3</v>
      </c>
      <c r="M21" s="16">
        <v>1.4791222040000001</v>
      </c>
      <c r="N21" s="16">
        <v>0.139634769091946</v>
      </c>
      <c r="O21" s="16">
        <v>4.7584468579440001E-3</v>
      </c>
      <c r="P21" s="16">
        <v>1.1296614417180001E-2</v>
      </c>
      <c r="Q21" s="16">
        <v>8.296569076002E-3</v>
      </c>
      <c r="R21" s="16">
        <v>1.7884859149702E-2</v>
      </c>
      <c r="S21" s="16">
        <v>2.0314179620373001E-2</v>
      </c>
      <c r="T21" s="16">
        <v>2.1491635772173001E-2</v>
      </c>
      <c r="U21" s="16">
        <v>7.0574827419949996E-3</v>
      </c>
      <c r="V21" s="16">
        <v>0.278833373683332</v>
      </c>
      <c r="W21" s="16">
        <v>3.4854759617470497E-2</v>
      </c>
      <c r="X21" s="16" t="s">
        <v>420</v>
      </c>
      <c r="Y21" s="16" t="s">
        <v>420</v>
      </c>
      <c r="Z21" s="16" t="s">
        <v>420</v>
      </c>
      <c r="AA21" s="16" t="s">
        <v>420</v>
      </c>
      <c r="AB21" s="16" t="s">
        <v>420</v>
      </c>
      <c r="AC21" s="16" t="s">
        <v>422</v>
      </c>
      <c r="AD21" s="16" t="s">
        <v>422</v>
      </c>
      <c r="AE21" s="68"/>
      <c r="AF21" s="16">
        <v>757.22542561503735</v>
      </c>
      <c r="AG21" s="16">
        <v>988.58</v>
      </c>
      <c r="AH21" s="16">
        <v>23493.431870651493</v>
      </c>
      <c r="AI21" s="16">
        <v>803.10076938715906</v>
      </c>
      <c r="AJ21" s="16">
        <v>0.17</v>
      </c>
      <c r="AK21" s="16" t="s">
        <v>422</v>
      </c>
      <c r="AL21" s="23" t="s">
        <v>45</v>
      </c>
    </row>
    <row r="22" spans="1:38" s="2" customFormat="1" ht="26.25" customHeight="1" thickBot="1" x14ac:dyDescent="0.3">
      <c r="A22" s="29" t="s">
        <v>49</v>
      </c>
      <c r="B22" s="29" t="s">
        <v>64</v>
      </c>
      <c r="C22" s="30" t="s">
        <v>65</v>
      </c>
      <c r="D22" s="31"/>
      <c r="E22" s="16">
        <v>0.92494904340000006</v>
      </c>
      <c r="F22" s="16">
        <v>2.5078178893941299E-2</v>
      </c>
      <c r="G22" s="16">
        <v>0.91057811399999988</v>
      </c>
      <c r="H22" s="16" t="s">
        <v>420</v>
      </c>
      <c r="I22" s="16">
        <v>7.4164157368959593E-2</v>
      </c>
      <c r="J22" s="16">
        <v>8.2716760891582503E-2</v>
      </c>
      <c r="K22" s="16">
        <v>9.57688882713668E-2</v>
      </c>
      <c r="L22" s="16">
        <v>7.4852914842929996E-3</v>
      </c>
      <c r="M22" s="16">
        <v>0.47800520730000001</v>
      </c>
      <c r="N22" s="16">
        <v>0.145101128187232</v>
      </c>
      <c r="O22" s="16">
        <v>9.2438368052200001E-3</v>
      </c>
      <c r="P22" s="16">
        <v>9.8114384837929992E-3</v>
      </c>
      <c r="Q22" s="16">
        <v>9.0714099317019993E-3</v>
      </c>
      <c r="R22" s="16">
        <v>2.5697850105940001E-2</v>
      </c>
      <c r="S22" s="16">
        <v>2.5001173513293999E-2</v>
      </c>
      <c r="T22" s="16">
        <v>0.19824893277114899</v>
      </c>
      <c r="U22" s="16">
        <v>8.3638222476310007E-3</v>
      </c>
      <c r="V22" s="16">
        <v>0.47865386490929401</v>
      </c>
      <c r="W22" s="16">
        <v>7.0305076731512501E-3</v>
      </c>
      <c r="X22" s="16" t="s">
        <v>420</v>
      </c>
      <c r="Y22" s="16" t="s">
        <v>420</v>
      </c>
      <c r="Z22" s="16" t="s">
        <v>420</v>
      </c>
      <c r="AA22" s="16" t="s">
        <v>420</v>
      </c>
      <c r="AB22" s="16" t="s">
        <v>420</v>
      </c>
      <c r="AC22" s="16" t="s">
        <v>422</v>
      </c>
      <c r="AD22" s="16" t="s">
        <v>422</v>
      </c>
      <c r="AE22" s="68"/>
      <c r="AF22" s="16">
        <v>1478.5394727145863</v>
      </c>
      <c r="AG22" s="16">
        <v>516.70899999999995</v>
      </c>
      <c r="AH22" s="16">
        <v>9695.1158735879017</v>
      </c>
      <c r="AI22" s="16">
        <v>438.15223000000003</v>
      </c>
      <c r="AJ22" s="16">
        <v>431.4652369800001</v>
      </c>
      <c r="AK22" s="16" t="s">
        <v>422</v>
      </c>
      <c r="AL22" s="23" t="s">
        <v>45</v>
      </c>
    </row>
    <row r="23" spans="1:38" s="2" customFormat="1" ht="26.25" customHeight="1" thickBot="1" x14ac:dyDescent="0.3">
      <c r="A23" s="29" t="s">
        <v>66</v>
      </c>
      <c r="B23" s="29" t="s">
        <v>387</v>
      </c>
      <c r="C23" s="30" t="s">
        <v>383</v>
      </c>
      <c r="D23" s="47"/>
      <c r="E23" s="16">
        <v>1.11690899</v>
      </c>
      <c r="F23" s="16">
        <v>0.67341812000000001</v>
      </c>
      <c r="G23" s="16">
        <v>8.6453325059999996E-4</v>
      </c>
      <c r="H23" s="16">
        <v>7.5602542929999997E-4</v>
      </c>
      <c r="I23" s="16">
        <v>8.479991877000001E-2</v>
      </c>
      <c r="J23" s="16">
        <v>0.15931428877000001</v>
      </c>
      <c r="K23" s="16">
        <v>0.78541425876999993</v>
      </c>
      <c r="L23" s="16">
        <v>5.5741577010000001E-2</v>
      </c>
      <c r="M23" s="16">
        <v>3.1940610299999999</v>
      </c>
      <c r="N23" s="16">
        <v>7.0075399999999997E-5</v>
      </c>
      <c r="O23" s="16">
        <v>1.7765856557999998E-3</v>
      </c>
      <c r="P23" s="16" t="s">
        <v>420</v>
      </c>
      <c r="Q23" s="16" t="s">
        <v>420</v>
      </c>
      <c r="R23" s="16">
        <v>4.8957439189999995E-3</v>
      </c>
      <c r="S23" s="16">
        <v>0.22983506399999998</v>
      </c>
      <c r="T23" s="16">
        <v>6.7771372229999995E-3</v>
      </c>
      <c r="U23" s="16">
        <v>8.6251275580000002E-4</v>
      </c>
      <c r="V23" s="16">
        <v>0.13849002557999998</v>
      </c>
      <c r="W23" s="16" t="s">
        <v>420</v>
      </c>
      <c r="X23" s="16">
        <v>2.770478705E-3</v>
      </c>
      <c r="Y23" s="16">
        <v>4.5511091789999999E-3</v>
      </c>
      <c r="Z23" s="16" t="s">
        <v>420</v>
      </c>
      <c r="AA23" s="16" t="s">
        <v>420</v>
      </c>
      <c r="AB23" s="16">
        <v>7.321587884E-3</v>
      </c>
      <c r="AC23" s="16" t="s">
        <v>422</v>
      </c>
      <c r="AD23" s="16" t="s">
        <v>422</v>
      </c>
      <c r="AE23" s="68"/>
      <c r="AF23" s="16">
        <v>4183.3956020231462</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1.5516707818000002</v>
      </c>
      <c r="F24" s="16">
        <v>6.5153229181714303E-2</v>
      </c>
      <c r="G24" s="16">
        <v>0.38527614051999992</v>
      </c>
      <c r="H24" s="16" t="s">
        <v>420</v>
      </c>
      <c r="I24" s="16">
        <v>0.21059250223383449</v>
      </c>
      <c r="J24" s="16">
        <v>0.22416348538840336</v>
      </c>
      <c r="K24" s="16">
        <v>0.2480577496432913</v>
      </c>
      <c r="L24" s="16">
        <v>2.1566258225223869E-2</v>
      </c>
      <c r="M24" s="16">
        <v>1.1217529658999998</v>
      </c>
      <c r="N24" s="16">
        <v>9.9374577782742002E-2</v>
      </c>
      <c r="O24" s="16">
        <v>3.7460029666552E-2</v>
      </c>
      <c r="P24" s="16">
        <v>7.4963590193699997E-3</v>
      </c>
      <c r="Q24" s="16">
        <v>9.2942813257649998E-3</v>
      </c>
      <c r="R24" s="16">
        <v>6.5256683602528995E-2</v>
      </c>
      <c r="S24" s="16">
        <v>2.7168246618006001E-2</v>
      </c>
      <c r="T24" s="16">
        <v>0.13993672258072301</v>
      </c>
      <c r="U24" s="16">
        <v>1.971244465356E-2</v>
      </c>
      <c r="V24" s="16">
        <v>1.3835884553885671</v>
      </c>
      <c r="W24" s="16">
        <v>0.10488305204340082</v>
      </c>
      <c r="X24" s="16" t="s">
        <v>420</v>
      </c>
      <c r="Y24" s="16" t="s">
        <v>420</v>
      </c>
      <c r="Z24" s="16" t="s">
        <v>420</v>
      </c>
      <c r="AA24" s="16" t="s">
        <v>420</v>
      </c>
      <c r="AB24" s="16" t="s">
        <v>420</v>
      </c>
      <c r="AC24" s="16" t="s">
        <v>422</v>
      </c>
      <c r="AD24" s="16" t="s">
        <v>422</v>
      </c>
      <c r="AE24" s="68"/>
      <c r="AF24" s="16">
        <v>3027.2920274601724</v>
      </c>
      <c r="AG24" s="16">
        <v>133.51</v>
      </c>
      <c r="AH24" s="16">
        <v>14015.010968000001</v>
      </c>
      <c r="AI24" s="16">
        <v>2756.93782405</v>
      </c>
      <c r="AJ24" s="16">
        <v>116.13112288000001</v>
      </c>
      <c r="AK24" s="16" t="s">
        <v>422</v>
      </c>
      <c r="AL24" s="23" t="s">
        <v>45</v>
      </c>
    </row>
    <row r="25" spans="1:38" s="2" customFormat="1" ht="26.25" customHeight="1" thickBot="1" x14ac:dyDescent="0.3">
      <c r="A25" s="29" t="s">
        <v>69</v>
      </c>
      <c r="B25" s="29" t="s">
        <v>70</v>
      </c>
      <c r="C25" s="30" t="s">
        <v>71</v>
      </c>
      <c r="D25" s="31"/>
      <c r="E25" s="16">
        <v>1.1850200145348986</v>
      </c>
      <c r="F25" s="16">
        <v>9.3195893253625206E-2</v>
      </c>
      <c r="G25" s="16">
        <v>6.9933659658497807E-2</v>
      </c>
      <c r="H25" s="16" t="s">
        <v>420</v>
      </c>
      <c r="I25" s="16">
        <v>8.5330049569263215E-3</v>
      </c>
      <c r="J25" s="16">
        <v>1.1897295213704981E-2</v>
      </c>
      <c r="K25" s="16">
        <v>1.974730581285522E-2</v>
      </c>
      <c r="L25" s="16">
        <v>6.3997537176947398E-3</v>
      </c>
      <c r="M25" s="16">
        <v>0.79167565977369403</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44265.501813868206</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8.2709324970267305E-3</v>
      </c>
      <c r="F26" s="16">
        <v>8.3930012420219899E-3</v>
      </c>
      <c r="G26" s="16">
        <v>8.2106032685599797E-4</v>
      </c>
      <c r="H26" s="16" t="s">
        <v>420</v>
      </c>
      <c r="I26" s="16">
        <v>1.3668089218135581E-4</v>
      </c>
      <c r="J26" s="16">
        <v>1.3668089218135581E-4</v>
      </c>
      <c r="K26" s="16">
        <v>1.3668089218135581E-4</v>
      </c>
      <c r="L26" s="16">
        <v>1.02510668478807E-4</v>
      </c>
      <c r="M26" s="16">
        <v>0.25785431130798558</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107.18426833921957</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24.791893855079536</v>
      </c>
      <c r="F27" s="16">
        <v>1.8933553811424106</v>
      </c>
      <c r="G27" s="16">
        <v>2.3925159775994572E-2</v>
      </c>
      <c r="H27" s="16">
        <v>0.48727548717610869</v>
      </c>
      <c r="I27" s="16">
        <v>0.67553442672853548</v>
      </c>
      <c r="J27" s="16">
        <v>0.67553442672853548</v>
      </c>
      <c r="K27" s="16">
        <v>0.67553442672853548</v>
      </c>
      <c r="L27" s="16">
        <v>0.52052568492186235</v>
      </c>
      <c r="M27" s="16">
        <v>21.817602882385284</v>
      </c>
      <c r="N27" s="16">
        <v>2.1049384753285792E-3</v>
      </c>
      <c r="O27" s="16">
        <v>2.4007304392289813E-4</v>
      </c>
      <c r="P27" s="16">
        <v>1.6204243783939629E-2</v>
      </c>
      <c r="Q27" s="16">
        <v>4.0619809687069558E-4</v>
      </c>
      <c r="R27" s="16">
        <v>2.0328823966789814E-2</v>
      </c>
      <c r="S27" s="16">
        <v>1.3835844658766982E-2</v>
      </c>
      <c r="T27" s="16">
        <v>2.0695120403181012E-3</v>
      </c>
      <c r="U27" s="16">
        <v>3.3225010589559489E-4</v>
      </c>
      <c r="V27" s="16">
        <v>5.7586579331954088E-2</v>
      </c>
      <c r="W27" s="16">
        <v>1.0022574</v>
      </c>
      <c r="X27" s="16">
        <v>6.9687549176100011E-2</v>
      </c>
      <c r="Y27" s="16">
        <v>7.8165261330199992E-2</v>
      </c>
      <c r="Z27" s="16">
        <v>6.0962585367099996E-2</v>
      </c>
      <c r="AA27" s="16">
        <v>6.6247654513399992E-2</v>
      </c>
      <c r="AB27" s="16">
        <v>0.27506305038680001</v>
      </c>
      <c r="AC27" s="16">
        <v>1.0022570999999999E-3</v>
      </c>
      <c r="AD27" s="16">
        <v>2.0058019999999999E-4</v>
      </c>
      <c r="AE27" s="68"/>
      <c r="AF27" s="16">
        <v>117812.85044681661</v>
      </c>
      <c r="AG27" s="16" t="s">
        <v>422</v>
      </c>
      <c r="AH27" s="16">
        <v>153.38783020029999</v>
      </c>
      <c r="AI27" s="16">
        <v>5832.1309657132997</v>
      </c>
      <c r="AJ27" s="16">
        <v>0</v>
      </c>
      <c r="AK27" s="16" t="s">
        <v>422</v>
      </c>
      <c r="AL27" s="23" t="s">
        <v>45</v>
      </c>
    </row>
    <row r="28" spans="1:38" s="2" customFormat="1" ht="26.25" customHeight="1" thickBot="1" x14ac:dyDescent="0.3">
      <c r="A28" s="29" t="s">
        <v>74</v>
      </c>
      <c r="B28" s="29" t="s">
        <v>77</v>
      </c>
      <c r="C28" s="30" t="s">
        <v>78</v>
      </c>
      <c r="D28" s="31"/>
      <c r="E28" s="16">
        <v>10.292368714826793</v>
      </c>
      <c r="F28" s="16">
        <v>0.29926906918075835</v>
      </c>
      <c r="G28" s="16">
        <v>5.2097059222324209E-3</v>
      </c>
      <c r="H28" s="16">
        <v>2.088300830157358E-2</v>
      </c>
      <c r="I28" s="16">
        <v>0.28360209006346282</v>
      </c>
      <c r="J28" s="16">
        <v>0.28360209006346282</v>
      </c>
      <c r="K28" s="16">
        <v>0.28360209006346282</v>
      </c>
      <c r="L28" s="16">
        <v>0.23161391010140331</v>
      </c>
      <c r="M28" s="16">
        <v>2.8968082729467235</v>
      </c>
      <c r="N28" s="16">
        <v>3.0778190228495489E-4</v>
      </c>
      <c r="O28" s="16">
        <v>3.1477604474069259E-5</v>
      </c>
      <c r="P28" s="16">
        <v>3.1180591225095388E-3</v>
      </c>
      <c r="Q28" s="16">
        <v>6.1206673334204104E-5</v>
      </c>
      <c r="R28" s="16">
        <v>4.8668483955319431E-3</v>
      </c>
      <c r="S28" s="16">
        <v>3.2684648926938975E-3</v>
      </c>
      <c r="T28" s="16">
        <v>1.5213845210529321E-4</v>
      </c>
      <c r="U28" s="16">
        <v>5.9458137720269669E-5</v>
      </c>
      <c r="V28" s="16">
        <v>1.0650008721230512E-2</v>
      </c>
      <c r="W28" s="16">
        <v>0.2267111</v>
      </c>
      <c r="X28" s="16">
        <v>1.37240855841E-2</v>
      </c>
      <c r="Y28" s="16">
        <v>1.53839804564E-2</v>
      </c>
      <c r="Z28" s="16">
        <v>1.2061708845400001E-2</v>
      </c>
      <c r="AA28" s="16">
        <v>1.2804070001500001E-2</v>
      </c>
      <c r="AB28" s="16">
        <v>5.3973844887400001E-2</v>
      </c>
      <c r="AC28" s="16">
        <v>2.2671099999999999E-4</v>
      </c>
      <c r="AD28" s="16">
        <v>4.5591099999999998E-5</v>
      </c>
      <c r="AE28" s="68"/>
      <c r="AF28" s="16">
        <v>25978.230693604899</v>
      </c>
      <c r="AG28" s="16" t="s">
        <v>422</v>
      </c>
      <c r="AH28" s="16" t="s">
        <v>420</v>
      </c>
      <c r="AI28" s="16">
        <v>1495.2033838006</v>
      </c>
      <c r="AJ28" s="16" t="s">
        <v>422</v>
      </c>
      <c r="AK28" s="16" t="s">
        <v>422</v>
      </c>
      <c r="AL28" s="23" t="s">
        <v>45</v>
      </c>
    </row>
    <row r="29" spans="1:38" s="2" customFormat="1" ht="26.25" customHeight="1" thickBot="1" x14ac:dyDescent="0.3">
      <c r="A29" s="29" t="s">
        <v>74</v>
      </c>
      <c r="B29" s="29" t="s">
        <v>79</v>
      </c>
      <c r="C29" s="30" t="s">
        <v>80</v>
      </c>
      <c r="D29" s="31"/>
      <c r="E29" s="16">
        <v>18.013651330200979</v>
      </c>
      <c r="F29" s="16">
        <v>0.44337843641510527</v>
      </c>
      <c r="G29" s="16">
        <v>1.3205539574003909E-2</v>
      </c>
      <c r="H29" s="16">
        <v>5.6783824799610014E-2</v>
      </c>
      <c r="I29" s="16">
        <v>0.29545816400597391</v>
      </c>
      <c r="J29" s="16">
        <v>0.29545816400597391</v>
      </c>
      <c r="K29" s="16">
        <v>0.29545816400597391</v>
      </c>
      <c r="L29" s="16">
        <v>0.20506200435701527</v>
      </c>
      <c r="M29" s="16">
        <v>6.3051265650056934</v>
      </c>
      <c r="N29" s="16">
        <v>7.3366724597906374E-4</v>
      </c>
      <c r="O29" s="16">
        <v>7.3367721429957308E-5</v>
      </c>
      <c r="P29" s="16">
        <v>7.7766669615595661E-3</v>
      </c>
      <c r="Q29" s="16">
        <v>1.4673295077978737E-4</v>
      </c>
      <c r="R29" s="16">
        <v>1.2471822336897498E-2</v>
      </c>
      <c r="S29" s="16">
        <v>8.3634641923518455E-3</v>
      </c>
      <c r="T29" s="16">
        <v>2.9350826692173753E-4</v>
      </c>
      <c r="U29" s="16">
        <v>1.4673045869966015E-4</v>
      </c>
      <c r="V29" s="16">
        <v>2.6411407803534997E-2</v>
      </c>
      <c r="W29" s="16">
        <v>0.19722240000000002</v>
      </c>
      <c r="X29" s="16">
        <v>6.1754857069999999E-3</v>
      </c>
      <c r="Y29" s="16">
        <v>3.7395996784100001E-2</v>
      </c>
      <c r="Z29" s="16">
        <v>4.1787453287200002E-2</v>
      </c>
      <c r="AA29" s="16">
        <v>9.6063111004000001E-3</v>
      </c>
      <c r="AB29" s="16">
        <v>9.4965246878700005E-2</v>
      </c>
      <c r="AC29" s="16">
        <v>1.1180349999999999E-4</v>
      </c>
      <c r="AD29" s="16">
        <v>2.26448E-5</v>
      </c>
      <c r="AE29" s="68"/>
      <c r="AF29" s="16">
        <v>66047.993485537503</v>
      </c>
      <c r="AG29" s="16" t="s">
        <v>422</v>
      </c>
      <c r="AH29" s="16">
        <v>0</v>
      </c>
      <c r="AI29" s="16">
        <v>3859.4507782305</v>
      </c>
      <c r="AJ29" s="16">
        <v>0</v>
      </c>
      <c r="AK29" s="16" t="s">
        <v>422</v>
      </c>
      <c r="AL29" s="23" t="s">
        <v>45</v>
      </c>
    </row>
    <row r="30" spans="1:38" s="2" customFormat="1" ht="26.25" customHeight="1" thickBot="1" x14ac:dyDescent="0.3">
      <c r="A30" s="29" t="s">
        <v>74</v>
      </c>
      <c r="B30" s="29" t="s">
        <v>81</v>
      </c>
      <c r="C30" s="30" t="s">
        <v>82</v>
      </c>
      <c r="D30" s="31"/>
      <c r="E30" s="16">
        <v>0.18328739070398542</v>
      </c>
      <c r="F30" s="16">
        <v>0.96618080785946292</v>
      </c>
      <c r="G30" s="16">
        <v>3.0688315255153232E-4</v>
      </c>
      <c r="H30" s="16">
        <v>1.7554089954094415E-3</v>
      </c>
      <c r="I30" s="16">
        <v>1.5634352582485481E-2</v>
      </c>
      <c r="J30" s="16">
        <v>1.5634352582485481E-2</v>
      </c>
      <c r="K30" s="16">
        <v>1.5634352582485481E-2</v>
      </c>
      <c r="L30" s="16">
        <v>2.9465128868008355E-3</v>
      </c>
      <c r="M30" s="16">
        <v>4.8826635363933129</v>
      </c>
      <c r="N30" s="16">
        <v>5.5124749461031859E-5</v>
      </c>
      <c r="O30" s="16">
        <v>7.6951697137136738E-4</v>
      </c>
      <c r="P30" s="16">
        <v>2.6952184809189695E-4</v>
      </c>
      <c r="Q30" s="16">
        <v>9.2938568307550701E-6</v>
      </c>
      <c r="R30" s="16">
        <v>3.4091544326775645E-3</v>
      </c>
      <c r="S30" s="16">
        <v>0.13037269512966282</v>
      </c>
      <c r="T30" s="16">
        <v>5.4094785209680384E-3</v>
      </c>
      <c r="U30" s="16">
        <v>7.6616907195550105E-4</v>
      </c>
      <c r="V30" s="16">
        <v>7.6383540102534897E-2</v>
      </c>
      <c r="W30" s="16">
        <v>1.1960999999999999E-2</v>
      </c>
      <c r="X30" s="16">
        <v>2.6536267409999999E-4</v>
      </c>
      <c r="Y30" s="16">
        <v>3.2816407320000003E-4</v>
      </c>
      <c r="Z30" s="16">
        <v>2.0776365590000003E-4</v>
      </c>
      <c r="AA30" s="16">
        <v>3.6219259380000001E-4</v>
      </c>
      <c r="AB30" s="16">
        <v>1.1634829970000001E-3</v>
      </c>
      <c r="AC30" s="16">
        <v>1.19606E-5</v>
      </c>
      <c r="AD30" s="16">
        <v>4.5882000000000004E-6</v>
      </c>
      <c r="AE30" s="68"/>
      <c r="AF30" s="16">
        <v>1404.8253303194001</v>
      </c>
      <c r="AG30" s="16" t="s">
        <v>422</v>
      </c>
      <c r="AH30" s="16" t="s">
        <v>420</v>
      </c>
      <c r="AI30" s="16">
        <v>41.409908317099998</v>
      </c>
      <c r="AJ30" s="16" t="s">
        <v>422</v>
      </c>
      <c r="AK30" s="16" t="s">
        <v>422</v>
      </c>
      <c r="AL30" s="23" t="s">
        <v>45</v>
      </c>
    </row>
    <row r="31" spans="1:38" s="2" customFormat="1" ht="26.25" customHeight="1" thickBot="1" x14ac:dyDescent="0.35">
      <c r="A31" s="29" t="s">
        <v>74</v>
      </c>
      <c r="B31" s="29" t="s">
        <v>83</v>
      </c>
      <c r="C31" s="30" t="s">
        <v>84</v>
      </c>
      <c r="D31" s="31"/>
      <c r="E31" s="16" t="s">
        <v>422</v>
      </c>
      <c r="F31" s="16">
        <v>1.7323385036823351</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80.381268799801887</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0.73526646816813812</v>
      </c>
      <c r="J32" s="16">
        <v>1.3207096191927707</v>
      </c>
      <c r="K32" s="16">
        <v>1.7962981220702445</v>
      </c>
      <c r="L32" s="16">
        <v>8.0856597135403094E-2</v>
      </c>
      <c r="M32" s="16" t="s">
        <v>422</v>
      </c>
      <c r="N32" s="16">
        <v>1.5994191996310188</v>
      </c>
      <c r="O32" s="16">
        <v>7.8687811880143402E-3</v>
      </c>
      <c r="P32" s="16">
        <v>0</v>
      </c>
      <c r="Q32" s="16">
        <v>1.8675929741279306E-2</v>
      </c>
      <c r="R32" s="16">
        <v>0.58775241782114851</v>
      </c>
      <c r="S32" s="16">
        <v>12.827984974726585</v>
      </c>
      <c r="T32" s="16">
        <v>9.6058526878629424E-2</v>
      </c>
      <c r="U32" s="16">
        <v>1.4705329363362756E-2</v>
      </c>
      <c r="V32" s="16">
        <v>5.7756309104765666</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67948.0821907262</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0.38571682306121619</v>
      </c>
      <c r="J33" s="16">
        <v>0.71429041307632601</v>
      </c>
      <c r="K33" s="16">
        <v>1.428580826152652</v>
      </c>
      <c r="L33" s="16">
        <v>1.5142956757218126E-2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67948.0821907262</v>
      </c>
      <c r="AL33" s="23" t="s">
        <v>407</v>
      </c>
    </row>
    <row r="34" spans="1:38" s="2" customFormat="1" ht="26.25" customHeight="1" thickBot="1" x14ac:dyDescent="0.3">
      <c r="A34" s="29" t="s">
        <v>66</v>
      </c>
      <c r="B34" s="29" t="s">
        <v>89</v>
      </c>
      <c r="C34" s="30" t="s">
        <v>90</v>
      </c>
      <c r="D34" s="31"/>
      <c r="E34" s="16">
        <v>0.82974632799600001</v>
      </c>
      <c r="F34" s="16">
        <v>4.0262251907000002E-2</v>
      </c>
      <c r="G34" s="16">
        <v>3.7880319500000002E-4</v>
      </c>
      <c r="H34" s="16">
        <v>1.89401599E-4</v>
      </c>
      <c r="I34" s="16">
        <v>0.21656772933818372</v>
      </c>
      <c r="J34" s="16">
        <v>0.33702341099063465</v>
      </c>
      <c r="K34" s="16">
        <v>0.79044480578623799</v>
      </c>
      <c r="L34" s="16">
        <v>9.1858334913800001E-3</v>
      </c>
      <c r="M34" s="16">
        <v>0.26351437548099998</v>
      </c>
      <c r="N34" s="16">
        <v>0.13666666666666699</v>
      </c>
      <c r="O34" s="16">
        <v>1.8940168E-4</v>
      </c>
      <c r="P34" s="16" t="s">
        <v>420</v>
      </c>
      <c r="Q34" s="16" t="s">
        <v>420</v>
      </c>
      <c r="R34" s="16">
        <v>9.4700832000000007E-4</v>
      </c>
      <c r="S34" s="16">
        <v>2.6916149396666702</v>
      </c>
      <c r="T34" s="16">
        <v>1.3258092999999999E-3</v>
      </c>
      <c r="U34" s="16">
        <v>1.8940168E-4</v>
      </c>
      <c r="V34" s="16">
        <v>1.8940160000000001E-2</v>
      </c>
      <c r="W34" s="16" t="s">
        <v>420</v>
      </c>
      <c r="X34" s="16">
        <v>7.4893129999999998E-4</v>
      </c>
      <c r="Y34" s="16">
        <v>7.4893129999999998E-4</v>
      </c>
      <c r="Z34" s="16">
        <v>2.8494837000000002E-4</v>
      </c>
      <c r="AA34" s="16" t="s">
        <v>420</v>
      </c>
      <c r="AB34" s="16">
        <v>1.7828106999999999E-3</v>
      </c>
      <c r="AC34" s="16" t="s">
        <v>422</v>
      </c>
      <c r="AD34" s="16" t="s">
        <v>422</v>
      </c>
      <c r="AE34" s="68"/>
      <c r="AF34" s="16">
        <v>800.77101775961989</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2.2990721571653125</v>
      </c>
      <c r="F35" s="16">
        <v>8.4036140041485172E-2</v>
      </c>
      <c r="G35" s="16">
        <v>8.6245516405424522E-2</v>
      </c>
      <c r="H35" s="16">
        <v>4.2506651289917272E-4</v>
      </c>
      <c r="I35" s="16">
        <v>5.7922952427642907E-2</v>
      </c>
      <c r="J35" s="16">
        <v>6.1140894229178538E-2</v>
      </c>
      <c r="K35" s="16">
        <v>6.4358836030714295E-2</v>
      </c>
      <c r="L35" s="16">
        <v>2.1212251561779569E-2</v>
      </c>
      <c r="M35" s="16">
        <v>0.50588188860396621</v>
      </c>
      <c r="N35" s="16">
        <v>4.4428014840681091E-3</v>
      </c>
      <c r="O35" s="16">
        <v>4.573327147865499E-4</v>
      </c>
      <c r="P35" s="16">
        <v>2.1169802109964296E-3</v>
      </c>
      <c r="Q35" s="16">
        <v>2.7435033972215599E-3</v>
      </c>
      <c r="R35" s="16" t="s">
        <v>420</v>
      </c>
      <c r="S35" s="16">
        <v>2.7435033972215595E-3</v>
      </c>
      <c r="T35" s="16">
        <v>4.208492424859267E-2</v>
      </c>
      <c r="U35" s="16">
        <v>8.8856029681362893E-3</v>
      </c>
      <c r="V35" s="16">
        <v>2.208348175654359E-2</v>
      </c>
      <c r="W35" s="16" t="s">
        <v>420</v>
      </c>
      <c r="X35" s="16">
        <v>1.4346186995664602E-3</v>
      </c>
      <c r="Y35" s="16">
        <v>1.4310844220074099E-3</v>
      </c>
      <c r="Z35" s="16">
        <v>5.4664865596572017E-4</v>
      </c>
      <c r="AA35" s="16" t="s">
        <v>420</v>
      </c>
      <c r="AB35" s="16">
        <v>3.4123517775396894E-3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2.6139524188583998</v>
      </c>
      <c r="F36" s="16">
        <v>8.9694453495869006E-2</v>
      </c>
      <c r="G36" s="16">
        <v>1.3972820884567E-3</v>
      </c>
      <c r="H36" s="16">
        <v>6.9864103846565E-4</v>
      </c>
      <c r="I36" s="16">
        <v>7.8289549812641995E-2</v>
      </c>
      <c r="J36" s="16">
        <v>8.2638969254760997E-2</v>
      </c>
      <c r="K36" s="16">
        <v>8.6988388691489005E-2</v>
      </c>
      <c r="L36" s="16">
        <v>2.7381713381961235E-2</v>
      </c>
      <c r="M36" s="16">
        <v>0.50880763592797995</v>
      </c>
      <c r="N36" s="16">
        <v>9.0823335372819999E-3</v>
      </c>
      <c r="O36" s="16">
        <v>6.9864113346565005E-4</v>
      </c>
      <c r="P36" s="16">
        <v>2.095923123988E-3</v>
      </c>
      <c r="Q36" s="16">
        <v>2.7945641653169999E-3</v>
      </c>
      <c r="R36" s="16">
        <v>3.4932055393558001E-3</v>
      </c>
      <c r="S36" s="16">
        <v>6.1480410867614001E-2</v>
      </c>
      <c r="T36" s="16">
        <v>6.9864103346564996E-2</v>
      </c>
      <c r="U36" s="16">
        <v>6.9864104132939999E-3</v>
      </c>
      <c r="V36" s="16">
        <v>8.3836923111757999E-2</v>
      </c>
      <c r="W36" s="16" t="s">
        <v>420</v>
      </c>
      <c r="X36" s="16">
        <v>5.1387448821366003E-4</v>
      </c>
      <c r="Y36" s="16">
        <v>4.2978589641770999E-4</v>
      </c>
      <c r="Z36" s="16">
        <v>2.1489302023597001E-4</v>
      </c>
      <c r="AA36" s="16">
        <v>9.3431731569999998E-8</v>
      </c>
      <c r="AB36" s="16">
        <v>1.1586468477362999E-3</v>
      </c>
      <c r="AC36" s="16" t="s">
        <v>422</v>
      </c>
      <c r="AD36" s="16" t="s">
        <v>422</v>
      </c>
      <c r="AE36" s="68"/>
      <c r="AF36" s="16">
        <v>4821.4681590019509</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8.9696999999999999E-2</v>
      </c>
      <c r="F37" s="16">
        <v>1.34671417306471E-2</v>
      </c>
      <c r="G37" s="16">
        <v>1.9999999999999999E-6</v>
      </c>
      <c r="H37" s="16" t="s">
        <v>420</v>
      </c>
      <c r="I37" s="16">
        <v>1.7786441E-4</v>
      </c>
      <c r="J37" s="16">
        <v>1.7786441E-4</v>
      </c>
      <c r="K37" s="16">
        <v>1.7786441E-4</v>
      </c>
      <c r="L37" s="16">
        <v>1.5859108699999998E-5</v>
      </c>
      <c r="M37" s="16">
        <v>2.8943999999999998E-2</v>
      </c>
      <c r="N37" s="16">
        <v>5.9012535E-6</v>
      </c>
      <c r="O37" s="16">
        <v>1.9242422499999999E-6</v>
      </c>
      <c r="P37" s="16">
        <v>2.08537E-5</v>
      </c>
      <c r="Q37" s="16">
        <v>2.5270079999999999E-5</v>
      </c>
      <c r="R37" s="16">
        <v>2.0210244399999999E-6</v>
      </c>
      <c r="S37" s="16">
        <v>3.7680224439999999E-6</v>
      </c>
      <c r="T37" s="16">
        <v>1.97358219E-6</v>
      </c>
      <c r="U37" s="16">
        <v>1.14956128E-5</v>
      </c>
      <c r="V37" s="16">
        <v>2.7824534999999999E-6</v>
      </c>
      <c r="W37" s="16" t="s">
        <v>422</v>
      </c>
      <c r="X37" s="16" t="s">
        <v>422</v>
      </c>
      <c r="Y37" s="16" t="s">
        <v>422</v>
      </c>
      <c r="Z37" s="16" t="s">
        <v>422</v>
      </c>
      <c r="AA37" s="16" t="s">
        <v>422</v>
      </c>
      <c r="AB37" s="16" t="s">
        <v>422</v>
      </c>
      <c r="AC37" s="16" t="s">
        <v>422</v>
      </c>
      <c r="AD37" s="16" t="s">
        <v>422</v>
      </c>
      <c r="AE37" s="68"/>
      <c r="AF37" s="16" t="s">
        <v>422</v>
      </c>
      <c r="AG37" s="16" t="s">
        <v>422</v>
      </c>
      <c r="AH37" s="16">
        <v>1270.4850689289799</v>
      </c>
      <c r="AI37" s="16" t="s">
        <v>422</v>
      </c>
      <c r="AJ37" s="16" t="s">
        <v>422</v>
      </c>
      <c r="AK37" s="16" t="s">
        <v>422</v>
      </c>
      <c r="AL37" s="23" t="s">
        <v>45</v>
      </c>
    </row>
    <row r="38" spans="1:38" s="2" customFormat="1" ht="26.25" customHeight="1" thickBot="1" x14ac:dyDescent="0.3">
      <c r="A38" s="29" t="s">
        <v>66</v>
      </c>
      <c r="B38" s="29" t="s">
        <v>97</v>
      </c>
      <c r="C38" s="30" t="s">
        <v>98</v>
      </c>
      <c r="D38" s="33"/>
      <c r="E38" s="16">
        <v>1.0193938077100002</v>
      </c>
      <c r="F38" s="16">
        <v>8.8442990072000002E-2</v>
      </c>
      <c r="G38" s="16">
        <v>7.0516008443999995E-4</v>
      </c>
      <c r="H38" s="16">
        <v>6.2583420420999996E-4</v>
      </c>
      <c r="I38" s="16">
        <v>4.0921744854079997E-2</v>
      </c>
      <c r="J38" s="16">
        <v>4.8859853147999996E-2</v>
      </c>
      <c r="K38" s="16">
        <v>8.0508026458000009E-2</v>
      </c>
      <c r="L38" s="16">
        <v>2.7336708818600002E-2</v>
      </c>
      <c r="M38" s="16">
        <v>0.68003981409100012</v>
      </c>
      <c r="N38" s="16">
        <v>2.2057603000000001E-6</v>
      </c>
      <c r="O38" s="16">
        <v>1.0351025898999999E-3</v>
      </c>
      <c r="P38" s="16" t="s">
        <v>420</v>
      </c>
      <c r="Q38" s="16" t="s">
        <v>420</v>
      </c>
      <c r="R38" s="16">
        <v>4.2132629283300003E-3</v>
      </c>
      <c r="S38" s="16">
        <v>0.15044130282699997</v>
      </c>
      <c r="T38" s="16">
        <v>5.4510722648300003E-3</v>
      </c>
      <c r="U38" s="16">
        <v>6.9568349090000001E-4</v>
      </c>
      <c r="V38" s="16">
        <v>9.0875717132999995E-2</v>
      </c>
      <c r="W38" s="16" t="s">
        <v>420</v>
      </c>
      <c r="X38" s="16">
        <v>2.10397383079E-3</v>
      </c>
      <c r="Y38" s="16">
        <v>3.4933829979000002E-3</v>
      </c>
      <c r="Z38" s="16" t="s">
        <v>420</v>
      </c>
      <c r="AA38" s="16" t="s">
        <v>420</v>
      </c>
      <c r="AB38" s="16">
        <v>5.5973568286899998E-3</v>
      </c>
      <c r="AC38" s="16" t="s">
        <v>422</v>
      </c>
      <c r="AD38" s="16" t="s">
        <v>422</v>
      </c>
      <c r="AE38" s="68"/>
      <c r="AF38" s="16">
        <v>3358.1202284786827</v>
      </c>
      <c r="AG38" s="16" t="s">
        <v>422</v>
      </c>
      <c r="AH38" s="16" t="s">
        <v>422</v>
      </c>
      <c r="AI38" s="16">
        <v>0.11842784647427</v>
      </c>
      <c r="AJ38" s="16" t="s">
        <v>422</v>
      </c>
      <c r="AK38" s="16" t="s">
        <v>422</v>
      </c>
      <c r="AL38" s="23" t="s">
        <v>45</v>
      </c>
    </row>
    <row r="39" spans="1:38" s="2" customFormat="1" ht="26.25" customHeight="1" thickBot="1" x14ac:dyDescent="0.3">
      <c r="A39" s="29" t="s">
        <v>99</v>
      </c>
      <c r="B39" s="29" t="s">
        <v>100</v>
      </c>
      <c r="C39" s="30" t="s">
        <v>384</v>
      </c>
      <c r="D39" s="31"/>
      <c r="E39" s="16">
        <v>2.2023904463279997</v>
      </c>
      <c r="F39" s="16">
        <v>0.40611434133899998</v>
      </c>
      <c r="G39" s="16">
        <v>2.5338304834799999E-2</v>
      </c>
      <c r="H39" s="16">
        <v>2.3604097829999999E-3</v>
      </c>
      <c r="I39" s="16">
        <v>4.9771763341600002E-2</v>
      </c>
      <c r="J39" s="16">
        <v>4.9986863783599997E-2</v>
      </c>
      <c r="K39" s="16">
        <v>5.0985705637599993E-2</v>
      </c>
      <c r="L39" s="16">
        <v>7.4733659313999997E-3</v>
      </c>
      <c r="M39" s="16">
        <v>1.619047557352</v>
      </c>
      <c r="N39" s="16">
        <v>4.777637030147E-2</v>
      </c>
      <c r="O39" s="16">
        <v>5.4275502278371005E-3</v>
      </c>
      <c r="P39" s="16">
        <v>1.0509881049951998E-2</v>
      </c>
      <c r="Q39" s="16">
        <v>5.1762687089427009E-2</v>
      </c>
      <c r="R39" s="16">
        <v>4.861876440882E-2</v>
      </c>
      <c r="S39" s="16">
        <v>4.6840466312909987E-2</v>
      </c>
      <c r="T39" s="16">
        <v>4.7729237715657097E-2</v>
      </c>
      <c r="U39" s="16">
        <v>2.9188429516240006E-3</v>
      </c>
      <c r="V39" s="16">
        <v>9.2099392908200017E-2</v>
      </c>
      <c r="W39" s="16">
        <v>8.7500851648159989E-2</v>
      </c>
      <c r="X39" s="16">
        <v>4.4255895181257686E-2</v>
      </c>
      <c r="Y39" s="16">
        <v>5.0130954012526999E-2</v>
      </c>
      <c r="Z39" s="16">
        <v>3.305820115564774E-2</v>
      </c>
      <c r="AA39" s="16">
        <v>1.6651963590971701E-2</v>
      </c>
      <c r="AB39" s="16">
        <v>0.14409701395365457</v>
      </c>
      <c r="AC39" s="16">
        <v>5.2079609403019998E-2</v>
      </c>
      <c r="AD39" s="16">
        <v>4.9602581230820009E-2</v>
      </c>
      <c r="AE39" s="68"/>
      <c r="AF39" s="16">
        <v>6043.8175288739985</v>
      </c>
      <c r="AG39" s="16">
        <v>8.7900000000000006E-2</v>
      </c>
      <c r="AH39" s="16">
        <v>49301.206720539994</v>
      </c>
      <c r="AI39" s="16">
        <v>2829.0730948120004</v>
      </c>
      <c r="AJ39" s="16">
        <v>1750.5419999999999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5.3765447966700002</v>
      </c>
      <c r="F41" s="16">
        <v>6.1232299453100003</v>
      </c>
      <c r="G41" s="16">
        <v>0.44333444049999998</v>
      </c>
      <c r="H41" s="16">
        <v>0.71666443336600005</v>
      </c>
      <c r="I41" s="16">
        <v>6.809220231159693</v>
      </c>
      <c r="J41" s="16">
        <v>6.9720789521596931</v>
      </c>
      <c r="K41" s="16">
        <v>7.3156190041596929</v>
      </c>
      <c r="L41" s="16">
        <v>0.82816840688275006</v>
      </c>
      <c r="M41" s="16">
        <v>42.551765690789999</v>
      </c>
      <c r="N41" s="16">
        <v>0.41736407519699997</v>
      </c>
      <c r="O41" s="16">
        <v>0.18845928285899999</v>
      </c>
      <c r="P41" s="16">
        <v>2.5157913862999998E-2</v>
      </c>
      <c r="Q41" s="16">
        <v>1.4419018998000001E-2</v>
      </c>
      <c r="R41" s="16">
        <v>0.34623987474700002</v>
      </c>
      <c r="S41" s="16">
        <v>9.7699294658999999E-2</v>
      </c>
      <c r="T41" s="16">
        <v>3.1844423057999997E-2</v>
      </c>
      <c r="U41" s="16">
        <v>8.8845296349999991E-3</v>
      </c>
      <c r="V41" s="16">
        <v>7.4836120205279997</v>
      </c>
      <c r="W41" s="16">
        <v>5.8128030940000004</v>
      </c>
      <c r="X41" s="16">
        <v>1.386829465625</v>
      </c>
      <c r="Y41" s="16">
        <v>1.3064650938489999</v>
      </c>
      <c r="Z41" s="16">
        <v>0.50171521969599997</v>
      </c>
      <c r="AA41" s="16">
        <v>0.81095638576700002</v>
      </c>
      <c r="AB41" s="16">
        <v>4.0059661643949998</v>
      </c>
      <c r="AC41" s="16">
        <v>7.2515588197000005E-2</v>
      </c>
      <c r="AD41" s="16">
        <v>4.4388710853000002E-2</v>
      </c>
      <c r="AE41" s="68"/>
      <c r="AF41" s="16">
        <v>55996.233229999998</v>
      </c>
      <c r="AG41" s="16">
        <v>258.61122069999999</v>
      </c>
      <c r="AH41" s="16">
        <v>90865.618570000006</v>
      </c>
      <c r="AI41" s="16">
        <v>14471.049870000001</v>
      </c>
      <c r="AJ41" s="16" t="s">
        <v>422</v>
      </c>
      <c r="AK41" s="16" t="s">
        <v>422</v>
      </c>
      <c r="AL41" s="23" t="s">
        <v>45</v>
      </c>
    </row>
    <row r="42" spans="1:38" s="2" customFormat="1" ht="26.25" customHeight="1" thickBot="1" x14ac:dyDescent="0.3">
      <c r="A42" s="29" t="s">
        <v>66</v>
      </c>
      <c r="B42" s="29" t="s">
        <v>103</v>
      </c>
      <c r="C42" s="30" t="s">
        <v>104</v>
      </c>
      <c r="D42" s="31"/>
      <c r="E42" s="16">
        <v>0.16584937</v>
      </c>
      <c r="F42" s="16">
        <v>0.57623263000000002</v>
      </c>
      <c r="G42" s="16">
        <v>1.8551098599999999E-4</v>
      </c>
      <c r="H42" s="16">
        <v>1.8034929400000002E-4</v>
      </c>
      <c r="I42" s="16">
        <v>5.4171399999999991E-3</v>
      </c>
      <c r="J42" s="16">
        <v>5.7828999999999988E-3</v>
      </c>
      <c r="K42" s="16">
        <v>6.1921899999999993E-3</v>
      </c>
      <c r="L42" s="16">
        <v>7.3660084899999998E-4</v>
      </c>
      <c r="M42" s="16">
        <v>10.87117394</v>
      </c>
      <c r="N42" s="16">
        <v>4.3011645999999998E-4</v>
      </c>
      <c r="O42" s="16">
        <v>1.78024105E-4</v>
      </c>
      <c r="P42" s="16" t="s">
        <v>420</v>
      </c>
      <c r="Q42" s="16" t="s">
        <v>420</v>
      </c>
      <c r="R42" s="16">
        <v>1.58172798E-3</v>
      </c>
      <c r="S42" s="16">
        <v>4.7483538999999998E-2</v>
      </c>
      <c r="T42" s="16">
        <v>1.3624968699999999E-3</v>
      </c>
      <c r="U42" s="16">
        <v>1.6932469500000001E-4</v>
      </c>
      <c r="V42" s="16">
        <v>2.40730995E-2</v>
      </c>
      <c r="W42" s="16" t="s">
        <v>420</v>
      </c>
      <c r="X42" s="16">
        <v>6.18224898E-4</v>
      </c>
      <c r="Y42" s="16">
        <v>6.2440559799999996E-4</v>
      </c>
      <c r="Z42" s="16" t="s">
        <v>420</v>
      </c>
      <c r="AA42" s="16" t="s">
        <v>420</v>
      </c>
      <c r="AB42" s="16">
        <v>1.242630496E-3</v>
      </c>
      <c r="AC42" s="16" t="s">
        <v>422</v>
      </c>
      <c r="AD42" s="16" t="s">
        <v>422</v>
      </c>
      <c r="AE42" s="68"/>
      <c r="AF42" s="16">
        <v>820.39844602824041</v>
      </c>
      <c r="AG42" s="16" t="s">
        <v>422</v>
      </c>
      <c r="AH42" s="16" t="s">
        <v>422</v>
      </c>
      <c r="AI42" s="16">
        <v>24.899897774895059</v>
      </c>
      <c r="AJ42" s="16" t="s">
        <v>422</v>
      </c>
      <c r="AK42" s="16" t="s">
        <v>422</v>
      </c>
      <c r="AL42" s="23" t="s">
        <v>45</v>
      </c>
    </row>
    <row r="43" spans="1:38" s="2" customFormat="1" ht="26.25" customHeight="1" thickBot="1" x14ac:dyDescent="0.3">
      <c r="A43" s="29" t="s">
        <v>99</v>
      </c>
      <c r="B43" s="29" t="s">
        <v>105</v>
      </c>
      <c r="C43" s="30" t="s">
        <v>106</v>
      </c>
      <c r="D43" s="31"/>
      <c r="E43" s="16">
        <v>2.571156299958</v>
      </c>
      <c r="F43" s="16">
        <v>1.9316907755250001</v>
      </c>
      <c r="G43" s="16">
        <v>0.656947521295</v>
      </c>
      <c r="H43" s="16">
        <v>1.7959105628999997E-2</v>
      </c>
      <c r="I43" s="16">
        <v>0.20374941228700003</v>
      </c>
      <c r="J43" s="16">
        <v>0.22244076607399998</v>
      </c>
      <c r="K43" s="16">
        <v>0.23013268110900001</v>
      </c>
      <c r="L43" s="16">
        <v>1.9160932627799998E-2</v>
      </c>
      <c r="M43" s="16">
        <v>2.8839728377670002</v>
      </c>
      <c r="N43" s="16">
        <v>0.15223283201610999</v>
      </c>
      <c r="O43" s="16">
        <v>8.5208122337929997E-3</v>
      </c>
      <c r="P43" s="16">
        <v>7.6204890564799998E-3</v>
      </c>
      <c r="Q43" s="16">
        <v>4.9542282591599996E-3</v>
      </c>
      <c r="R43" s="16">
        <v>3.2917933011315001E-2</v>
      </c>
      <c r="S43" s="16">
        <v>2.5310279302067501E-2</v>
      </c>
      <c r="T43" s="16">
        <v>0.112147656844717</v>
      </c>
      <c r="U43" s="16">
        <v>5.4396012968699996E-3</v>
      </c>
      <c r="V43" s="16">
        <v>0.51546487955607001</v>
      </c>
      <c r="W43" s="16">
        <v>0.3856860462094</v>
      </c>
      <c r="X43" s="16">
        <v>0.1153929540786918</v>
      </c>
      <c r="Y43" s="16">
        <v>0.144369887572179</v>
      </c>
      <c r="Z43" s="16">
        <v>6.8788141119121501E-2</v>
      </c>
      <c r="AA43" s="16">
        <v>4.5390569923680298E-2</v>
      </c>
      <c r="AB43" s="16">
        <v>0.37394155266893103</v>
      </c>
      <c r="AC43" s="16">
        <v>2.8660072537599998E-3</v>
      </c>
      <c r="AD43" s="16">
        <v>0.11343227582512</v>
      </c>
      <c r="AE43" s="68"/>
      <c r="AF43" s="16">
        <v>5987.7317736770001</v>
      </c>
      <c r="AG43" s="16">
        <v>667.18946399999993</v>
      </c>
      <c r="AH43" s="16">
        <v>16579.879350560903</v>
      </c>
      <c r="AI43" s="16">
        <v>3392.1569190839996</v>
      </c>
      <c r="AJ43" s="16" t="s">
        <v>422</v>
      </c>
      <c r="AK43" s="16" t="s">
        <v>422</v>
      </c>
      <c r="AL43" s="23" t="s">
        <v>45</v>
      </c>
    </row>
    <row r="44" spans="1:38" s="2" customFormat="1" ht="26.25" customHeight="1" thickBot="1" x14ac:dyDescent="0.3">
      <c r="A44" s="29" t="s">
        <v>66</v>
      </c>
      <c r="B44" s="29" t="s">
        <v>107</v>
      </c>
      <c r="C44" s="30" t="s">
        <v>108</v>
      </c>
      <c r="D44" s="31"/>
      <c r="E44" s="16">
        <v>1.48740633</v>
      </c>
      <c r="F44" s="16">
        <v>0.49832865999999992</v>
      </c>
      <c r="G44" s="16">
        <v>7.4768961499999999E-4</v>
      </c>
      <c r="H44" s="16">
        <v>6.5286755700000006E-4</v>
      </c>
      <c r="I44" s="16">
        <v>6.1671639030000017E-2</v>
      </c>
      <c r="J44" s="16">
        <v>7.8940129030000014E-2</v>
      </c>
      <c r="K44" s="16">
        <v>0.25353727903000001</v>
      </c>
      <c r="L44" s="16">
        <v>3.12333079E-2</v>
      </c>
      <c r="M44" s="16">
        <v>1.40200587</v>
      </c>
      <c r="N44" s="16">
        <v>4.1945910000000002E-5</v>
      </c>
      <c r="O44" s="16">
        <v>3.1267488779999995E-3</v>
      </c>
      <c r="P44" s="16" t="s">
        <v>420</v>
      </c>
      <c r="Q44" s="16" t="s">
        <v>420</v>
      </c>
      <c r="R44" s="16">
        <v>8.415834443E-3</v>
      </c>
      <c r="S44" s="16">
        <v>0.4115721255</v>
      </c>
      <c r="T44" s="16">
        <v>1.0062891159000002E-2</v>
      </c>
      <c r="U44" s="16">
        <v>7.46495953E-4</v>
      </c>
      <c r="V44" s="16">
        <v>0.23667381079999997</v>
      </c>
      <c r="W44" s="16" t="s">
        <v>420</v>
      </c>
      <c r="X44" s="16">
        <v>2.3391984690000001E-3</v>
      </c>
      <c r="Y44" s="16">
        <v>3.8806212690000001E-3</v>
      </c>
      <c r="Z44" s="16" t="s">
        <v>420</v>
      </c>
      <c r="AA44" s="16" t="s">
        <v>420</v>
      </c>
      <c r="AB44" s="16">
        <v>6.2198197379999993E-3</v>
      </c>
      <c r="AC44" s="16" t="s">
        <v>420</v>
      </c>
      <c r="AD44" s="16" t="s">
        <v>422</v>
      </c>
      <c r="AE44" s="68"/>
      <c r="AF44" s="16">
        <v>3546.4121003826617</v>
      </c>
      <c r="AG44" s="16" t="s">
        <v>422</v>
      </c>
      <c r="AH44" s="16" t="s">
        <v>422</v>
      </c>
      <c r="AI44" s="16">
        <v>2.4690437359995001</v>
      </c>
      <c r="AJ44" s="16" t="s">
        <v>422</v>
      </c>
      <c r="AK44" s="16" t="s">
        <v>422</v>
      </c>
      <c r="AL44" s="23" t="s">
        <v>45</v>
      </c>
    </row>
    <row r="45" spans="1:38" s="2" customFormat="1" ht="26.25" customHeight="1" thickBot="1" x14ac:dyDescent="0.3">
      <c r="A45" s="29" t="s">
        <v>66</v>
      </c>
      <c r="B45" s="29" t="s">
        <v>109</v>
      </c>
      <c r="C45" s="30" t="s">
        <v>110</v>
      </c>
      <c r="D45" s="31"/>
      <c r="E45" s="16">
        <v>0.10950316739098299</v>
      </c>
      <c r="F45" s="16">
        <v>3.9397059991990004E-3</v>
      </c>
      <c r="G45" s="16">
        <v>4.0853435534472697E-3</v>
      </c>
      <c r="H45" s="16">
        <v>2.0426717767236401E-5</v>
      </c>
      <c r="I45" s="16">
        <v>2.6888434661141401E-3</v>
      </c>
      <c r="J45" s="16">
        <v>2.8382236586760299E-3</v>
      </c>
      <c r="K45" s="16">
        <v>2.9876038512379301E-3</v>
      </c>
      <c r="L45" s="16">
        <v>9.4109521313995E-4</v>
      </c>
      <c r="M45" s="16">
        <v>2.3628638748167698E-2</v>
      </c>
      <c r="N45" s="16">
        <v>2.0426717767236001E-4</v>
      </c>
      <c r="O45" s="16">
        <v>2.0426717767239999E-5</v>
      </c>
      <c r="P45" s="16">
        <v>1.0213358883618E-4</v>
      </c>
      <c r="Q45" s="16">
        <v>1.0213358883618E-4</v>
      </c>
      <c r="R45" s="16" t="s">
        <v>420</v>
      </c>
      <c r="S45" s="16">
        <v>1.0213358883618E-4</v>
      </c>
      <c r="T45" s="16">
        <v>1.4298702437066E-4</v>
      </c>
      <c r="U45" s="16">
        <v>4.0853435534472999E-4</v>
      </c>
      <c r="V45" s="16">
        <v>1.02133588836182E-3</v>
      </c>
      <c r="W45" s="16" t="s">
        <v>420</v>
      </c>
      <c r="X45" s="16">
        <v>6.9355241027570003E-5</v>
      </c>
      <c r="Y45" s="16">
        <v>6.9355241027570003E-5</v>
      </c>
      <c r="Z45" s="16">
        <v>2.63878224738E-5</v>
      </c>
      <c r="AA45" s="16" t="s">
        <v>420</v>
      </c>
      <c r="AB45" s="16">
        <v>1.6509830452893001E-4</v>
      </c>
      <c r="AC45" s="16" t="s">
        <v>422</v>
      </c>
      <c r="AD45" s="16" t="s">
        <v>422</v>
      </c>
      <c r="AE45" s="68"/>
      <c r="AF45" s="16">
        <v>1261.0378747311499</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0.32416120144257693</v>
      </c>
      <c r="F47" s="16">
        <v>6.1096990069156754E-2</v>
      </c>
      <c r="G47" s="16">
        <v>9.1979464110260103E-3</v>
      </c>
      <c r="H47" s="16">
        <v>3.3694787999999998E-6</v>
      </c>
      <c r="I47" s="16">
        <v>4.8111464811697565E-3</v>
      </c>
      <c r="J47" s="16">
        <v>4.864965181169756E-3</v>
      </c>
      <c r="K47" s="16">
        <v>5.174998501169756E-3</v>
      </c>
      <c r="L47" s="16">
        <v>3.3955579544773197E-3</v>
      </c>
      <c r="M47" s="16">
        <v>2.0026854645588918</v>
      </c>
      <c r="N47" s="16">
        <v>1.4039999999999999E-9</v>
      </c>
      <c r="O47" s="16">
        <v>5.7899240000000001E-6</v>
      </c>
      <c r="P47" s="16" t="s">
        <v>420</v>
      </c>
      <c r="Q47" s="16" t="s">
        <v>420</v>
      </c>
      <c r="R47" s="16">
        <v>4.3241447000000004E-5</v>
      </c>
      <c r="S47" s="16">
        <v>1.1653955999999998E-3</v>
      </c>
      <c r="T47" s="16">
        <v>3.1813729999999999E-5</v>
      </c>
      <c r="U47" s="16">
        <v>3.6859289999999999E-6</v>
      </c>
      <c r="V47" s="16">
        <v>5.1579570000000001E-4</v>
      </c>
      <c r="W47" s="16" t="s">
        <v>420</v>
      </c>
      <c r="X47" s="16">
        <v>8.6406995000000004E-6</v>
      </c>
      <c r="Y47" s="16">
        <v>1.5152834499999999E-5</v>
      </c>
      <c r="Z47" s="16" t="s">
        <v>420</v>
      </c>
      <c r="AA47" s="16" t="s">
        <v>420</v>
      </c>
      <c r="AB47" s="16">
        <v>2.3793534000000001E-5</v>
      </c>
      <c r="AC47" s="16" t="s">
        <v>422</v>
      </c>
      <c r="AD47" s="16" t="s">
        <v>422</v>
      </c>
      <c r="AE47" s="68"/>
      <c r="AF47" s="16">
        <v>1002.4002663122817</v>
      </c>
      <c r="AG47" s="16" t="s">
        <v>422</v>
      </c>
      <c r="AH47" s="16" t="s">
        <v>422</v>
      </c>
      <c r="AI47" s="16">
        <v>7.5225889079999996E-5</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424</v>
      </c>
      <c r="AG49" s="16" t="s">
        <v>424</v>
      </c>
      <c r="AH49" s="16" t="s">
        <v>424</v>
      </c>
      <c r="AI49" s="16" t="s">
        <v>424</v>
      </c>
      <c r="AJ49" s="16" t="s">
        <v>424</v>
      </c>
      <c r="AK49" s="16">
        <v>1192.982</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1334.3331600000001</v>
      </c>
      <c r="AL51" s="23" t="s">
        <v>435</v>
      </c>
    </row>
    <row r="52" spans="1:38" s="2" customFormat="1" ht="26.25" customHeight="1" thickBot="1" x14ac:dyDescent="0.3">
      <c r="A52" s="29" t="s">
        <v>115</v>
      </c>
      <c r="B52" s="29" t="s">
        <v>125</v>
      </c>
      <c r="C52" s="30" t="s">
        <v>386</v>
      </c>
      <c r="D52" s="31"/>
      <c r="E52" s="16" t="s">
        <v>422</v>
      </c>
      <c r="F52" s="16">
        <v>2.444567588</v>
      </c>
      <c r="G52" s="16">
        <v>8.0099999999999998E-3</v>
      </c>
      <c r="H52" s="16" t="s">
        <v>422</v>
      </c>
      <c r="I52" s="16">
        <v>0.11177042500000001</v>
      </c>
      <c r="J52" s="16">
        <v>0.12987185000000001</v>
      </c>
      <c r="K52" s="16">
        <v>0.13960150000000002</v>
      </c>
      <c r="L52" s="16">
        <v>3.4648831750000003E-4</v>
      </c>
      <c r="M52" s="16" t="s">
        <v>420</v>
      </c>
      <c r="N52" s="16">
        <v>0.17370181382758099</v>
      </c>
      <c r="O52" s="16">
        <v>4.0391318248688003E-2</v>
      </c>
      <c r="P52" s="16">
        <v>3.2306021861958002E-2</v>
      </c>
      <c r="Q52" s="16">
        <v>1.2209182616444001E-2</v>
      </c>
      <c r="R52" s="16">
        <v>4.9598302793039999E-2</v>
      </c>
      <c r="S52" s="16">
        <v>4.1446484656101998E-2</v>
      </c>
      <c r="T52" s="16">
        <v>0.46936565044012002</v>
      </c>
      <c r="U52" s="16">
        <v>7.6026913484870005E-3</v>
      </c>
      <c r="V52" s="16">
        <v>0.51359002825403799</v>
      </c>
      <c r="W52" s="16">
        <v>2.6821896800000002E-2</v>
      </c>
      <c r="X52" s="16" t="s">
        <v>420</v>
      </c>
      <c r="Y52" s="16" t="s">
        <v>420</v>
      </c>
      <c r="Z52" s="16" t="s">
        <v>420</v>
      </c>
      <c r="AA52" s="16" t="s">
        <v>420</v>
      </c>
      <c r="AB52" s="16" t="s">
        <v>420</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0.47515301679999999</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0.89631093951093954</v>
      </c>
      <c r="AL53" s="23" t="s">
        <v>129</v>
      </c>
    </row>
    <row r="54" spans="1:38" s="2" customFormat="1" ht="37.5" customHeight="1" thickBot="1" x14ac:dyDescent="0.3">
      <c r="A54" s="29" t="s">
        <v>115</v>
      </c>
      <c r="B54" s="29" t="s">
        <v>130</v>
      </c>
      <c r="C54" s="30" t="s">
        <v>131</v>
      </c>
      <c r="D54" s="31"/>
      <c r="E54" s="16" t="s">
        <v>422</v>
      </c>
      <c r="F54" s="16">
        <v>1.71210995432951</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393339.13956000004</v>
      </c>
      <c r="AL54" s="23" t="s">
        <v>438</v>
      </c>
    </row>
    <row r="55" spans="1:38" s="2" customFormat="1" ht="26.25" customHeight="1" thickBot="1" x14ac:dyDescent="0.3">
      <c r="A55" s="29" t="s">
        <v>115</v>
      </c>
      <c r="B55" s="29" t="s">
        <v>132</v>
      </c>
      <c r="C55" s="30" t="s">
        <v>133</v>
      </c>
      <c r="D55" s="31"/>
      <c r="E55" s="16">
        <v>4.2748999999999995E-2</v>
      </c>
      <c r="F55" s="16">
        <v>0.1137641302933082</v>
      </c>
      <c r="G55" s="16">
        <v>1.4846040000000003</v>
      </c>
      <c r="H55" s="16" t="s">
        <v>420</v>
      </c>
      <c r="I55" s="16">
        <v>8.3870000000000004E-3</v>
      </c>
      <c r="J55" s="16">
        <v>8.3870000000000004E-3</v>
      </c>
      <c r="K55" s="16">
        <v>8.3870000000000004E-3</v>
      </c>
      <c r="L55" s="16">
        <v>6.7095999999999996E-3</v>
      </c>
      <c r="M55" s="16">
        <v>0.16454299999999999</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556</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0.14573</v>
      </c>
      <c r="F59" s="16">
        <v>2.9291154999999999E-2</v>
      </c>
      <c r="G59" s="16">
        <v>8.2600000000000007E-2</v>
      </c>
      <c r="H59" s="16">
        <v>1.2750000000000001E-3</v>
      </c>
      <c r="I59" s="16">
        <v>3.1919041917009686E-2</v>
      </c>
      <c r="J59" s="16">
        <v>3.8948712447083603E-2</v>
      </c>
      <c r="K59" s="16">
        <v>4.7033529473312977E-2</v>
      </c>
      <c r="L59" s="16">
        <v>8.9373317367626997E-5</v>
      </c>
      <c r="M59" s="16" t="s">
        <v>423</v>
      </c>
      <c r="N59" s="16">
        <v>0.21107140000000002</v>
      </c>
      <c r="O59" s="16">
        <v>7.0022799999999996E-2</v>
      </c>
      <c r="P59" s="16">
        <v>1.5087116000000001E-2</v>
      </c>
      <c r="Q59" s="16">
        <v>1.911968E-2</v>
      </c>
      <c r="R59" s="16">
        <v>4.5274599999999998E-2</v>
      </c>
      <c r="S59" s="16">
        <v>1E-3</v>
      </c>
      <c r="T59" s="16">
        <v>1.5396475999999999E-2</v>
      </c>
      <c r="U59" s="16">
        <v>0.931284</v>
      </c>
      <c r="V59" s="16">
        <v>1.8499999999999999E-2</v>
      </c>
      <c r="W59" s="16">
        <v>5.7900599999999997E-3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386.00400000000002</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422</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6.2919747476249704E-2</v>
      </c>
      <c r="J61" s="16">
        <v>0.62919747476249699</v>
      </c>
      <c r="K61" s="16">
        <v>2.0861180322094501</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1648201.6781168913</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0.151002</v>
      </c>
      <c r="F63" s="16">
        <v>0.48063850000000002</v>
      </c>
      <c r="G63" s="16">
        <v>2.1237880000000002</v>
      </c>
      <c r="H63" s="16" t="s">
        <v>420</v>
      </c>
      <c r="I63" s="16">
        <v>0.38814485244822161</v>
      </c>
      <c r="J63" s="16">
        <v>0.40750971137091019</v>
      </c>
      <c r="K63" s="16">
        <v>0.53942723828628791</v>
      </c>
      <c r="L63" s="16">
        <v>1.0868055868550198E-3</v>
      </c>
      <c r="M63" s="16">
        <v>1.1818610000000001</v>
      </c>
      <c r="N63" s="16">
        <v>1.6338600000000002E-2</v>
      </c>
      <c r="O63" s="16">
        <v>5.4462E-3</v>
      </c>
      <c r="P63" s="16">
        <v>1.08924E-4</v>
      </c>
      <c r="Q63" s="16">
        <v>1.45232E-3</v>
      </c>
      <c r="R63" s="16">
        <v>1.8154E-3</v>
      </c>
      <c r="S63" s="16" t="s">
        <v>420</v>
      </c>
      <c r="T63" s="16">
        <v>1.08924E-4</v>
      </c>
      <c r="U63" s="16">
        <v>7.2616E-2</v>
      </c>
      <c r="V63" s="16" t="s">
        <v>420</v>
      </c>
      <c r="W63" s="16">
        <v>4.3254123300000002E-2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0.19734051699999999</v>
      </c>
      <c r="F64" s="16" t="s">
        <v>423</v>
      </c>
      <c r="G64" s="16" t="s">
        <v>420</v>
      </c>
      <c r="H64" s="16">
        <v>7.2329079999999997E-3</v>
      </c>
      <c r="I64" s="16" t="s">
        <v>423</v>
      </c>
      <c r="J64" s="16" t="s">
        <v>423</v>
      </c>
      <c r="K64" s="16" t="s">
        <v>423</v>
      </c>
      <c r="L64" s="16" t="s">
        <v>423</v>
      </c>
      <c r="M64" s="16">
        <v>6.6589229999999998E-3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565.42200000000003</v>
      </c>
      <c r="AL64" s="23" t="s">
        <v>154</v>
      </c>
    </row>
    <row r="65" spans="1:38" s="2" customFormat="1" ht="26.25" customHeight="1" thickBot="1" x14ac:dyDescent="0.3">
      <c r="A65" s="29" t="s">
        <v>49</v>
      </c>
      <c r="B65" s="29" t="s">
        <v>155</v>
      </c>
      <c r="C65" s="30" t="s">
        <v>156</v>
      </c>
      <c r="D65" s="31"/>
      <c r="E65" s="16">
        <v>0.2249795</v>
      </c>
      <c r="F65" s="16" t="s">
        <v>422</v>
      </c>
      <c r="G65" s="16" t="s">
        <v>422</v>
      </c>
      <c r="H65" s="16" t="s">
        <v>420</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1380.029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424</v>
      </c>
      <c r="AG66" s="16" t="s">
        <v>424</v>
      </c>
      <c r="AH66" s="16" t="s">
        <v>424</v>
      </c>
      <c r="AI66" s="16" t="s">
        <v>424</v>
      </c>
      <c r="AJ66" s="16" t="s">
        <v>424</v>
      </c>
      <c r="AK66" s="16" t="s">
        <v>424</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2.1000999999999999E-2</v>
      </c>
      <c r="F68" s="16" t="s">
        <v>422</v>
      </c>
      <c r="G68" s="16">
        <v>5.9397999999999999E-2</v>
      </c>
      <c r="H68" s="16" t="s">
        <v>422</v>
      </c>
      <c r="I68" s="16" t="s">
        <v>423</v>
      </c>
      <c r="J68" s="16" t="s">
        <v>423</v>
      </c>
      <c r="K68" s="16" t="s">
        <v>423</v>
      </c>
      <c r="L68" s="16" t="s">
        <v>423</v>
      </c>
      <c r="M68" s="16">
        <v>6.9186999999999999E-2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5.5262810480000013</v>
      </c>
      <c r="F70" s="16">
        <v>6.9018907619999998</v>
      </c>
      <c r="G70" s="16">
        <v>1.9567287069999999</v>
      </c>
      <c r="H70" s="16">
        <v>0.61339882199999984</v>
      </c>
      <c r="I70" s="16">
        <v>0.13309570252300001</v>
      </c>
      <c r="J70" s="16">
        <v>0.25429585644400005</v>
      </c>
      <c r="K70" s="16">
        <v>0.3384590993299999</v>
      </c>
      <c r="L70" s="16">
        <v>1.9422267732000001E-3</v>
      </c>
      <c r="M70" s="16">
        <v>1.0317805680000001</v>
      </c>
      <c r="N70" s="16" t="s">
        <v>420</v>
      </c>
      <c r="O70" s="16" t="s">
        <v>420</v>
      </c>
      <c r="P70" s="16">
        <v>0.15007149999999997</v>
      </c>
      <c r="Q70" s="16" t="s">
        <v>420</v>
      </c>
      <c r="R70" s="16" t="s">
        <v>420</v>
      </c>
      <c r="S70" s="16" t="s">
        <v>420</v>
      </c>
      <c r="T70" s="16">
        <v>4.7600000000000003E-2</v>
      </c>
      <c r="U70" s="16" t="s">
        <v>420</v>
      </c>
      <c r="V70" s="16" t="s">
        <v>420</v>
      </c>
      <c r="W70" s="16">
        <v>8.7170399999999995E-2</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4.3314064190000003</v>
      </c>
      <c r="F72" s="16">
        <v>0.39045179099999999</v>
      </c>
      <c r="G72" s="16">
        <v>5.5659211070000003</v>
      </c>
      <c r="H72" s="16">
        <v>2.9042762999999999E-2</v>
      </c>
      <c r="I72" s="16">
        <v>0.95729552678965268</v>
      </c>
      <c r="J72" s="16">
        <v>1.2158884707236459</v>
      </c>
      <c r="K72" s="16">
        <v>1.3243046940000001</v>
      </c>
      <c r="L72" s="16">
        <v>8.9205415750302705E-2</v>
      </c>
      <c r="M72" s="16">
        <v>149.15003264100002</v>
      </c>
      <c r="N72" s="16">
        <v>15.063006706591212</v>
      </c>
      <c r="O72" s="16">
        <v>0.44049600456100002</v>
      </c>
      <c r="P72" s="16">
        <v>5.2315783999999997E-2</v>
      </c>
      <c r="Q72" s="16">
        <v>2.9807765999999999E-2</v>
      </c>
      <c r="R72" s="16">
        <v>0.81008694000000003</v>
      </c>
      <c r="S72" s="16">
        <v>1.08992346489699</v>
      </c>
      <c r="T72" s="16">
        <v>0.41282483999999997</v>
      </c>
      <c r="U72" s="16">
        <v>1.9087712E-2</v>
      </c>
      <c r="V72" s="16">
        <v>2.9919500399999999</v>
      </c>
      <c r="W72" s="16">
        <v>4.4936551189999996</v>
      </c>
      <c r="X72" s="16">
        <v>7.8977058650000001E-3</v>
      </c>
      <c r="Y72" s="16">
        <v>1.9900195860000001E-2</v>
      </c>
      <c r="Z72" s="16">
        <v>5.0676747160000001E-3</v>
      </c>
      <c r="AA72" s="16">
        <v>8.6410024839999999E-3</v>
      </c>
      <c r="AB72" s="16">
        <v>4.1506578919999898E-2</v>
      </c>
      <c r="AC72" s="16">
        <v>0.16803420569999999</v>
      </c>
      <c r="AD72" s="16" t="s">
        <v>422</v>
      </c>
      <c r="AE72" s="68"/>
      <c r="AF72" s="16" t="s">
        <v>422</v>
      </c>
      <c r="AG72" s="16" t="s">
        <v>422</v>
      </c>
      <c r="AH72" s="16" t="s">
        <v>422</v>
      </c>
      <c r="AI72" s="16" t="s">
        <v>422</v>
      </c>
      <c r="AJ72" s="16" t="s">
        <v>422</v>
      </c>
      <c r="AK72" s="16">
        <v>6182.6310000000003</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1.51658239999998E-6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0.50881997600000006</v>
      </c>
      <c r="F80" s="16">
        <v>0.28426925435200001</v>
      </c>
      <c r="G80" s="16">
        <v>2.7288627769999998</v>
      </c>
      <c r="H80" s="16" t="s">
        <v>420</v>
      </c>
      <c r="I80" s="16">
        <v>1.6175915370309414E-2</v>
      </c>
      <c r="J80" s="16">
        <v>2.1996213725886046E-2</v>
      </c>
      <c r="K80" s="16">
        <v>2.4541130277000001E-2</v>
      </c>
      <c r="L80" s="16">
        <v>1.8044056586887999E-5</v>
      </c>
      <c r="M80" s="16">
        <v>0.100007</v>
      </c>
      <c r="N80" s="16">
        <v>2.0530884023333331</v>
      </c>
      <c r="O80" s="16">
        <v>6.7822106866667009E-2</v>
      </c>
      <c r="P80" s="16">
        <v>8.6233556485167007E-2</v>
      </c>
      <c r="Q80" s="16">
        <v>0.20679073320000002</v>
      </c>
      <c r="R80" s="16">
        <v>9.3957759333329997E-3</v>
      </c>
      <c r="S80" s="16">
        <v>0.60863140999999998</v>
      </c>
      <c r="T80" s="16">
        <v>6.2703200000000001E-2</v>
      </c>
      <c r="U80" s="16">
        <v>7.6004000000000002E-3</v>
      </c>
      <c r="V80" s="16">
        <v>7.0551007569333324</v>
      </c>
      <c r="W80" s="16">
        <v>0.36306141600000003</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3.4260654820571349E-3</v>
      </c>
      <c r="J81" s="16">
        <v>1.7611092766247605E-2</v>
      </c>
      <c r="K81" s="16">
        <v>5.6813769136761894E-2</v>
      </c>
      <c r="L81" s="16">
        <v>1.8753433497600002E-6</v>
      </c>
      <c r="M81" s="16">
        <v>0.13500000000000001</v>
      </c>
      <c r="N81" s="16">
        <v>0.21045200000000003</v>
      </c>
      <c r="O81" s="16">
        <v>3.6449E-3</v>
      </c>
      <c r="P81" s="16" t="s">
        <v>420</v>
      </c>
      <c r="Q81" s="16">
        <v>7.8104999999999997E-3</v>
      </c>
      <c r="R81" s="16">
        <v>0.13434075400000001</v>
      </c>
      <c r="S81" s="16">
        <v>1.12E-2</v>
      </c>
      <c r="T81" s="16">
        <v>1E-3</v>
      </c>
      <c r="U81" s="16" t="s">
        <v>420</v>
      </c>
      <c r="V81" s="16">
        <v>0.47387808747560001</v>
      </c>
      <c r="W81" s="16">
        <v>1.1777056249003499E-2</v>
      </c>
      <c r="X81" s="16" t="s">
        <v>420</v>
      </c>
      <c r="Y81" s="16" t="s">
        <v>420</v>
      </c>
      <c r="Z81" s="16" t="s">
        <v>420</v>
      </c>
      <c r="AA81" s="16" t="s">
        <v>420</v>
      </c>
      <c r="AB81" s="16" t="s">
        <v>420</v>
      </c>
      <c r="AC81" s="16" t="s">
        <v>422</v>
      </c>
      <c r="AD81" s="16">
        <v>3.90043461009489E-5</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8.5768501434692794</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6477804</v>
      </c>
      <c r="AL82" s="23" t="s">
        <v>431</v>
      </c>
    </row>
    <row r="83" spans="1:38" s="2" customFormat="1" ht="26.25" customHeight="1" thickBot="1" x14ac:dyDescent="0.3">
      <c r="A83" s="29" t="s">
        <v>49</v>
      </c>
      <c r="B83" s="100" t="s">
        <v>205</v>
      </c>
      <c r="C83" s="35" t="s">
        <v>206</v>
      </c>
      <c r="D83" s="31"/>
      <c r="E83" s="16">
        <v>1.8693000000000001E-2</v>
      </c>
      <c r="F83" s="16">
        <v>5.2823257759999999E-2</v>
      </c>
      <c r="G83" s="16">
        <v>3.7739799999999997E-2</v>
      </c>
      <c r="H83" s="16" t="s">
        <v>420</v>
      </c>
      <c r="I83" s="16">
        <v>2.1145535530000003E-3</v>
      </c>
      <c r="J83" s="16">
        <v>2.1145535530000003E-3</v>
      </c>
      <c r="K83" s="16">
        <v>3.0207907899999997E-2</v>
      </c>
      <c r="L83" s="16">
        <v>5.9207499484000006E-6</v>
      </c>
      <c r="M83" s="16">
        <v>0.12028999999999999</v>
      </c>
      <c r="N83" s="16" t="s">
        <v>422</v>
      </c>
      <c r="O83" s="16" t="s">
        <v>422</v>
      </c>
      <c r="P83" s="16" t="s">
        <v>422</v>
      </c>
      <c r="Q83" s="16" t="s">
        <v>422</v>
      </c>
      <c r="R83" s="16" t="s">
        <v>422</v>
      </c>
      <c r="S83" s="16" t="s">
        <v>422</v>
      </c>
      <c r="T83" s="16" t="s">
        <v>422</v>
      </c>
      <c r="U83" s="16" t="s">
        <v>422</v>
      </c>
      <c r="V83" s="16" t="s">
        <v>422</v>
      </c>
      <c r="W83" s="16">
        <v>1.8199726650000001E-2</v>
      </c>
      <c r="X83" s="16">
        <v>1.2760238600000001E-3</v>
      </c>
      <c r="Y83" s="16">
        <v>2.4386000000000001E-7</v>
      </c>
      <c r="Z83" s="16">
        <v>2.4386000000000001E-7</v>
      </c>
      <c r="AA83" s="16">
        <v>2.4386000000000001E-7</v>
      </c>
      <c r="AB83" s="16">
        <v>1.2767554400000001E-3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9.2743000000000009E-3</v>
      </c>
      <c r="F85" s="16">
        <v>5.6103167573438588</v>
      </c>
      <c r="G85" s="16">
        <v>4.1399999999999998E-4</v>
      </c>
      <c r="H85" s="16" t="s">
        <v>420</v>
      </c>
      <c r="I85" s="16" t="s">
        <v>422</v>
      </c>
      <c r="J85" s="16" t="s">
        <v>422</v>
      </c>
      <c r="K85" s="16" t="s">
        <v>422</v>
      </c>
      <c r="L85" s="16" t="s">
        <v>422</v>
      </c>
      <c r="M85" s="16">
        <v>1.9059999999999999E-3</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0.90636242492192109</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420</v>
      </c>
      <c r="AL86" s="23" t="s">
        <v>213</v>
      </c>
    </row>
    <row r="87" spans="1:38" s="2" customFormat="1" ht="26.25" customHeight="1" thickBot="1" x14ac:dyDescent="0.3">
      <c r="A87" s="29" t="s">
        <v>202</v>
      </c>
      <c r="B87" s="30" t="s">
        <v>214</v>
      </c>
      <c r="C87" s="35" t="s">
        <v>215</v>
      </c>
      <c r="D87" s="31"/>
      <c r="E87" s="16" t="s">
        <v>422</v>
      </c>
      <c r="F87" s="16">
        <v>0.283489150931164</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2.6550000000000001E-2</v>
      </c>
      <c r="F88" s="16">
        <v>3.0201696343249549</v>
      </c>
      <c r="G88" s="16">
        <v>2.7999999999999998E-4</v>
      </c>
      <c r="H88" s="16">
        <v>1.5379999999999999E-3</v>
      </c>
      <c r="I88" s="16" t="s">
        <v>422</v>
      </c>
      <c r="J88" s="16" t="s">
        <v>422</v>
      </c>
      <c r="K88" s="16" t="s">
        <v>422</v>
      </c>
      <c r="L88" s="16" t="s">
        <v>422</v>
      </c>
      <c r="M88" s="16">
        <v>1.4999E-2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7.4490000000000008E-3</v>
      </c>
      <c r="F89" s="16">
        <v>1.1078100011666669</v>
      </c>
      <c r="G89" s="16">
        <v>1.7719999999999999E-3</v>
      </c>
      <c r="H89" s="16" t="s">
        <v>420</v>
      </c>
      <c r="I89" s="16" t="s">
        <v>422</v>
      </c>
      <c r="J89" s="16" t="s">
        <v>422</v>
      </c>
      <c r="K89" s="16" t="s">
        <v>422</v>
      </c>
      <c r="L89" s="16" t="s">
        <v>422</v>
      </c>
      <c r="M89" s="16">
        <v>6.6700000000000006E-3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1.8162182513174663</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2.7565746222896266E-2</v>
      </c>
      <c r="F91" s="16">
        <v>7.1946172695121102E-2</v>
      </c>
      <c r="G91" s="16">
        <v>1.6931431955424601E-3</v>
      </c>
      <c r="H91" s="16">
        <v>0.14874196389874339</v>
      </c>
      <c r="I91" s="16">
        <v>0.31349449934141121</v>
      </c>
      <c r="J91" s="16">
        <v>0.33983811209708242</v>
      </c>
      <c r="K91" s="16">
        <v>0.34527923761623003</v>
      </c>
      <c r="L91" s="16">
        <v>1.2823948466740499E-3</v>
      </c>
      <c r="M91" s="16">
        <v>0.6422241606677116</v>
      </c>
      <c r="N91" s="16">
        <v>0.43194594405967501</v>
      </c>
      <c r="O91" s="16">
        <v>0.10266104162015909</v>
      </c>
      <c r="P91" s="16">
        <v>1.508952693633E-3</v>
      </c>
      <c r="Q91" s="16">
        <v>7.9779188750000009E-4</v>
      </c>
      <c r="R91" s="16">
        <v>0.19826483978216736</v>
      </c>
      <c r="S91" s="16">
        <v>7.9533462771831021</v>
      </c>
      <c r="T91" s="16">
        <v>0.35864600399630459</v>
      </c>
      <c r="U91" s="16">
        <v>4.4867484737467732E-2</v>
      </c>
      <c r="V91" s="16">
        <v>4.5995132108241208</v>
      </c>
      <c r="W91" s="16">
        <v>1.05546900960827E-3</v>
      </c>
      <c r="X91" s="16">
        <v>1.17157060066518E-3</v>
      </c>
      <c r="Y91" s="16">
        <v>4.7496105432372399E-4</v>
      </c>
      <c r="Z91" s="16">
        <v>4.7496105432372399E-4</v>
      </c>
      <c r="AA91" s="16">
        <v>4.7496105432372399E-4</v>
      </c>
      <c r="AB91" s="16">
        <v>2.5964537636363602E-3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1.748E-3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4.4162022975999998E-2</v>
      </c>
      <c r="F93" s="16">
        <v>1.6336026135509201</v>
      </c>
      <c r="G93" s="16">
        <v>1.7773000000000001E-2</v>
      </c>
      <c r="H93" s="16" t="s">
        <v>420</v>
      </c>
      <c r="I93" s="16">
        <v>1.6078385388133276E-2</v>
      </c>
      <c r="J93" s="16">
        <v>5.9617758225165539E-2</v>
      </c>
      <c r="K93" s="16">
        <v>0.15511491697222068</v>
      </c>
      <c r="L93" s="16">
        <v>8.0830955520000003E-7</v>
      </c>
      <c r="M93" s="16">
        <v>3.5821361600000004E-2</v>
      </c>
      <c r="N93" s="16" t="s">
        <v>420</v>
      </c>
      <c r="O93" s="16" t="s">
        <v>422</v>
      </c>
      <c r="P93" s="16" t="s">
        <v>420</v>
      </c>
      <c r="Q93" s="16" t="s">
        <v>422</v>
      </c>
      <c r="R93" s="16" t="s">
        <v>422</v>
      </c>
      <c r="S93" s="16" t="s">
        <v>422</v>
      </c>
      <c r="T93" s="16" t="s">
        <v>422</v>
      </c>
      <c r="U93" s="16" t="s">
        <v>422</v>
      </c>
      <c r="V93" s="16" t="s">
        <v>422</v>
      </c>
      <c r="W93" s="16">
        <v>2.185593E-3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0.46537400000000007</v>
      </c>
      <c r="F95" s="16" t="s">
        <v>422</v>
      </c>
      <c r="G95" s="16" t="s">
        <v>420</v>
      </c>
      <c r="H95" s="16" t="s">
        <v>422</v>
      </c>
      <c r="I95" s="16" t="s">
        <v>423</v>
      </c>
      <c r="J95" s="16" t="s">
        <v>423</v>
      </c>
      <c r="K95" s="16" t="s">
        <v>423</v>
      </c>
      <c r="L95" s="16" t="s">
        <v>423</v>
      </c>
      <c r="M95" s="16">
        <v>0.78160799999999997</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1.02542394136706E-2</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4.9979999999999998E-3</v>
      </c>
      <c r="F98" s="16" t="s">
        <v>423</v>
      </c>
      <c r="G98" s="16" t="s">
        <v>420</v>
      </c>
      <c r="H98" s="16">
        <v>4.1750000000000008E-3</v>
      </c>
      <c r="I98" s="16">
        <v>8.5874890071939075E-2</v>
      </c>
      <c r="J98" s="16">
        <v>0.6720868746190255</v>
      </c>
      <c r="K98" s="16">
        <v>1.3853503739999997</v>
      </c>
      <c r="L98" s="16">
        <v>8.5830133200000004E-5</v>
      </c>
      <c r="M98" s="16" t="s">
        <v>420</v>
      </c>
      <c r="N98" s="16">
        <v>4.1999999999999996E-2</v>
      </c>
      <c r="O98" s="16">
        <v>6.0000000000000002E-5</v>
      </c>
      <c r="P98" s="16">
        <v>1.9999999999999999E-6</v>
      </c>
      <c r="Q98" s="16">
        <v>1E-4</v>
      </c>
      <c r="R98" s="16">
        <v>4.9560999999999994E-2</v>
      </c>
      <c r="S98" s="16">
        <v>0.223</v>
      </c>
      <c r="T98" s="16">
        <v>1.0451E-2</v>
      </c>
      <c r="U98" s="16">
        <v>2.4000000000000001E-4</v>
      </c>
      <c r="V98" s="16">
        <v>0.20700000000000002</v>
      </c>
      <c r="W98" s="16">
        <v>8.8302390000000008E-2</v>
      </c>
      <c r="X98" s="16">
        <v>1.7507589999999999E-8</v>
      </c>
      <c r="Y98" s="16" t="s">
        <v>420</v>
      </c>
      <c r="Z98" s="16">
        <v>1.7507589999999999E-8</v>
      </c>
      <c r="AA98" s="16">
        <v>1.7507589999999999E-8</v>
      </c>
      <c r="AB98" s="16">
        <v>5.2522769999999999E-8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6.8174684649999998E-2</v>
      </c>
      <c r="F99" s="16">
        <v>5.0649860660000003</v>
      </c>
      <c r="G99" s="16" t="s">
        <v>422</v>
      </c>
      <c r="H99" s="16">
        <v>3.1124115159999999</v>
      </c>
      <c r="I99" s="16">
        <v>0.102506109</v>
      </c>
      <c r="J99" s="16">
        <v>0.157509387</v>
      </c>
      <c r="K99" s="16">
        <v>0.34502056199999998</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290.94</v>
      </c>
      <c r="AL99" s="23" t="s">
        <v>239</v>
      </c>
    </row>
    <row r="100" spans="1:38" s="2" customFormat="1" ht="26.25" customHeight="1" thickBot="1" x14ac:dyDescent="0.3">
      <c r="A100" s="29" t="s">
        <v>237</v>
      </c>
      <c r="B100" s="29" t="s">
        <v>240</v>
      </c>
      <c r="C100" s="30" t="s">
        <v>402</v>
      </c>
      <c r="D100" s="33"/>
      <c r="E100" s="16">
        <v>0.15807947359999999</v>
      </c>
      <c r="F100" s="16">
        <v>6.8368451700000001</v>
      </c>
      <c r="G100" s="16" t="s">
        <v>422</v>
      </c>
      <c r="H100" s="16">
        <v>5.0474515999999996</v>
      </c>
      <c r="I100" s="16">
        <v>0.1563991092</v>
      </c>
      <c r="J100" s="16">
        <v>0.2363014638</v>
      </c>
      <c r="K100" s="16">
        <v>0.51472272460000001</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1050.2850000000001</v>
      </c>
      <c r="AL100" s="23" t="s">
        <v>239</v>
      </c>
    </row>
    <row r="101" spans="1:38" s="2" customFormat="1" ht="26.25" customHeight="1" thickBot="1" x14ac:dyDescent="0.3">
      <c r="A101" s="29" t="s">
        <v>237</v>
      </c>
      <c r="B101" s="29" t="s">
        <v>241</v>
      </c>
      <c r="C101" s="30" t="s">
        <v>242</v>
      </c>
      <c r="D101" s="33"/>
      <c r="E101" s="16">
        <v>7.6719600000000005E-4</v>
      </c>
      <c r="F101" s="16">
        <v>1.7837307E-2</v>
      </c>
      <c r="G101" s="16" t="s">
        <v>422</v>
      </c>
      <c r="H101" s="16">
        <v>4.4870483039999999E-2</v>
      </c>
      <c r="I101" s="16">
        <v>1.2788799999999999E-4</v>
      </c>
      <c r="J101" s="16">
        <v>3.8366399999999998E-4</v>
      </c>
      <c r="K101" s="16">
        <v>8.95216E-4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63.933</v>
      </c>
      <c r="AL101" s="23" t="s">
        <v>239</v>
      </c>
    </row>
    <row r="102" spans="1:38" s="2" customFormat="1" ht="26.25" customHeight="1" thickBot="1" x14ac:dyDescent="0.3">
      <c r="A102" s="29" t="s">
        <v>237</v>
      </c>
      <c r="B102" s="29" t="s">
        <v>243</v>
      </c>
      <c r="C102" s="30" t="s">
        <v>380</v>
      </c>
      <c r="D102" s="33"/>
      <c r="E102" s="16">
        <v>3.694190646E-2</v>
      </c>
      <c r="F102" s="16">
        <v>1.5183401160000001</v>
      </c>
      <c r="G102" s="16" t="s">
        <v>422</v>
      </c>
      <c r="H102" s="16">
        <v>13.56837962</v>
      </c>
      <c r="I102" s="16">
        <v>3.9042268399999996E-2</v>
      </c>
      <c r="J102" s="16">
        <v>0.55427564119999995</v>
      </c>
      <c r="K102" s="16">
        <v>3.746724972</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6083.2920000000004</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5.3494800000000002E-3</v>
      </c>
      <c r="F104" s="16">
        <v>2.7817295999999998E-2</v>
      </c>
      <c r="G104" s="16" t="s">
        <v>422</v>
      </c>
      <c r="H104" s="16">
        <v>7.0616410929999998E-2</v>
      </c>
      <c r="I104" s="16">
        <v>8.4696299999999995E-4</v>
      </c>
      <c r="J104" s="16">
        <v>2.5408890000000002E-3</v>
      </c>
      <c r="K104" s="16">
        <v>5.9287410000000004E-3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44.579000000000001</v>
      </c>
      <c r="AL104" s="23" t="s">
        <v>239</v>
      </c>
    </row>
    <row r="105" spans="1:38" s="2" customFormat="1" ht="26.25" customHeight="1" thickBot="1" x14ac:dyDescent="0.3">
      <c r="A105" s="29" t="s">
        <v>237</v>
      </c>
      <c r="B105" s="29" t="s">
        <v>248</v>
      </c>
      <c r="C105" s="30" t="s">
        <v>249</v>
      </c>
      <c r="D105" s="33"/>
      <c r="E105" s="16">
        <v>1.3244249999999999E-2</v>
      </c>
      <c r="F105" s="16">
        <v>0.36586052099999999</v>
      </c>
      <c r="G105" s="16" t="s">
        <v>422</v>
      </c>
      <c r="H105" s="16">
        <v>0.15552129209999999</v>
      </c>
      <c r="I105" s="16">
        <v>4.2121799999999994E-3</v>
      </c>
      <c r="J105" s="16">
        <v>6.6357960000000002E-3</v>
      </c>
      <c r="K105" s="16">
        <v>1.4425104000000001E-2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52.976999999999997</v>
      </c>
      <c r="AL105" s="23" t="s">
        <v>239</v>
      </c>
    </row>
    <row r="106" spans="1:38" s="2" customFormat="1" ht="26.25" customHeight="1" thickBot="1" x14ac:dyDescent="0.3">
      <c r="A106" s="29" t="s">
        <v>237</v>
      </c>
      <c r="B106" s="29" t="s">
        <v>250</v>
      </c>
      <c r="C106" s="30" t="s">
        <v>251</v>
      </c>
      <c r="D106" s="33"/>
      <c r="E106" s="16" t="s">
        <v>423</v>
      </c>
      <c r="F106" s="16" t="s">
        <v>423</v>
      </c>
      <c r="G106" s="16" t="s">
        <v>423</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4.8715810669999998E-2</v>
      </c>
      <c r="F107" s="16">
        <v>1.677872955</v>
      </c>
      <c r="G107" s="16" t="s">
        <v>422</v>
      </c>
      <c r="H107" s="16">
        <v>0.89167180560000003</v>
      </c>
      <c r="I107" s="16">
        <v>3.0586347E-2</v>
      </c>
      <c r="J107" s="16">
        <v>0.40781795999999998</v>
      </c>
      <c r="K107" s="16">
        <v>1.9371353099999999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10168.927</v>
      </c>
      <c r="AL107" s="23" t="s">
        <v>239</v>
      </c>
    </row>
    <row r="108" spans="1:38" s="2" customFormat="1" ht="26.25" customHeight="1" thickBot="1" x14ac:dyDescent="0.3">
      <c r="A108" s="29" t="s">
        <v>237</v>
      </c>
      <c r="B108" s="29" t="s">
        <v>253</v>
      </c>
      <c r="C108" s="30" t="s">
        <v>374</v>
      </c>
      <c r="D108" s="33"/>
      <c r="E108" s="16">
        <v>0.64641475140000004</v>
      </c>
      <c r="F108" s="16">
        <v>2.612666124</v>
      </c>
      <c r="G108" s="16" t="s">
        <v>422</v>
      </c>
      <c r="H108" s="16">
        <v>2.978938302</v>
      </c>
      <c r="I108" s="16">
        <v>4.8301516000000003E-2</v>
      </c>
      <c r="J108" s="16">
        <v>0.48301516</v>
      </c>
      <c r="K108" s="16">
        <v>0.96603032</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24191.352999999999</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8.8659359999999996E-3</v>
      </c>
      <c r="F110" s="16">
        <v>0.17913341399999999</v>
      </c>
      <c r="G110" s="16" t="s">
        <v>422</v>
      </c>
      <c r="H110" s="16">
        <v>0.22068618435499998</v>
      </c>
      <c r="I110" s="16">
        <v>5.8082000000000003E-3</v>
      </c>
      <c r="J110" s="16">
        <v>3.1945099999999997E-2</v>
      </c>
      <c r="K110" s="16">
        <v>3.1945099999999997E-2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366.32600000000002</v>
      </c>
      <c r="AL110" s="23" t="s">
        <v>239</v>
      </c>
    </row>
    <row r="111" spans="1:38" s="2" customFormat="1" ht="26.25" customHeight="1" thickBot="1" x14ac:dyDescent="0.3">
      <c r="A111" s="29" t="s">
        <v>237</v>
      </c>
      <c r="B111" s="29" t="s">
        <v>256</v>
      </c>
      <c r="C111" s="30" t="s">
        <v>370</v>
      </c>
      <c r="D111" s="33"/>
      <c r="E111" s="16">
        <v>6.7386999999999997E-5</v>
      </c>
      <c r="F111" s="16">
        <v>8.3072529000000006E-2</v>
      </c>
      <c r="G111" s="16" t="s">
        <v>422</v>
      </c>
      <c r="H111" s="16">
        <v>4.8911178999999999E-2</v>
      </c>
      <c r="I111" s="16">
        <v>1.6811199999999999E-4</v>
      </c>
      <c r="J111" s="16">
        <v>3.3622399999999998E-4</v>
      </c>
      <c r="K111" s="16">
        <v>7.5650399999999997E-4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67.387</v>
      </c>
      <c r="AL111" s="23" t="s">
        <v>239</v>
      </c>
    </row>
    <row r="112" spans="1:38" s="2" customFormat="1" ht="26.25" customHeight="1" thickBot="1" x14ac:dyDescent="0.3">
      <c r="A112" s="29" t="s">
        <v>257</v>
      </c>
      <c r="B112" s="29" t="s">
        <v>258</v>
      </c>
      <c r="C112" s="30" t="s">
        <v>259</v>
      </c>
      <c r="D112" s="31"/>
      <c r="E112" s="16">
        <v>3.3643091040000002</v>
      </c>
      <c r="F112" s="16" t="s">
        <v>422</v>
      </c>
      <c r="G112" s="16" t="s">
        <v>422</v>
      </c>
      <c r="H112" s="16">
        <v>3.1256445799999999</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84107727.608695775</v>
      </c>
      <c r="AL112" s="23" t="s">
        <v>412</v>
      </c>
    </row>
    <row r="113" spans="1:38" s="2" customFormat="1" ht="26.25" customHeight="1" thickBot="1" x14ac:dyDescent="0.3">
      <c r="A113" s="29" t="s">
        <v>257</v>
      </c>
      <c r="B113" s="36" t="s">
        <v>260</v>
      </c>
      <c r="C113" s="37" t="s">
        <v>261</v>
      </c>
      <c r="D113" s="31"/>
      <c r="E113" s="16">
        <v>2.8748449819999999</v>
      </c>
      <c r="F113" s="16" t="s">
        <v>422</v>
      </c>
      <c r="G113" s="16" t="s">
        <v>422</v>
      </c>
      <c r="H113" s="16">
        <v>8.0341094245499995</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71871124.539446235</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1.1479960000000001E-2</v>
      </c>
      <c r="F115" s="16" t="s">
        <v>422</v>
      </c>
      <c r="G115" s="16" t="s">
        <v>422</v>
      </c>
      <c r="H115" s="16">
        <v>2.2959920000000002E-2</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286999</v>
      </c>
      <c r="AL115" s="23" t="s">
        <v>426</v>
      </c>
    </row>
    <row r="116" spans="1:38" s="2" customFormat="1" ht="26.25" customHeight="1" thickBot="1" x14ac:dyDescent="0.3">
      <c r="A116" s="29" t="s">
        <v>257</v>
      </c>
      <c r="B116" s="29" t="s">
        <v>265</v>
      </c>
      <c r="C116" s="30" t="s">
        <v>403</v>
      </c>
      <c r="D116" s="31"/>
      <c r="E116" s="16" t="s">
        <v>423</v>
      </c>
      <c r="F116" s="16" t="s">
        <v>422</v>
      </c>
      <c r="G116" s="16" t="s">
        <v>422</v>
      </c>
      <c r="H116" s="16">
        <v>2.8732481208</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30025391.587629549</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2.7650621019999998E-2</v>
      </c>
      <c r="J119" s="16">
        <v>0.49296161259999999</v>
      </c>
      <c r="K119" s="16">
        <v>0.49296161259999999</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620380.06999999995</v>
      </c>
      <c r="AL119" s="23" t="s">
        <v>427</v>
      </c>
    </row>
    <row r="120" spans="1:38" s="2" customFormat="1" ht="26.25" customHeight="1" thickBot="1" x14ac:dyDescent="0.3">
      <c r="A120" s="29" t="s">
        <v>257</v>
      </c>
      <c r="B120" s="29" t="s">
        <v>271</v>
      </c>
      <c r="C120" s="30" t="s">
        <v>272</v>
      </c>
      <c r="D120" s="31"/>
      <c r="E120" s="16" t="s">
        <v>422</v>
      </c>
      <c r="F120" s="16" t="s">
        <v>422</v>
      </c>
      <c r="G120" s="16" t="s">
        <v>422</v>
      </c>
      <c r="H120" s="16">
        <v>1.2968145449999999</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42.662498999999997</v>
      </c>
      <c r="AL120" s="23" t="s">
        <v>428</v>
      </c>
    </row>
    <row r="121" spans="1:38" s="2" customFormat="1" ht="26.25" customHeight="1" thickBot="1" x14ac:dyDescent="0.3">
      <c r="A121" s="29" t="s">
        <v>257</v>
      </c>
      <c r="B121" s="29" t="s">
        <v>273</v>
      </c>
      <c r="C121" s="30" t="s">
        <v>274</v>
      </c>
      <c r="D121" s="31"/>
      <c r="E121" s="16" t="s">
        <v>420</v>
      </c>
      <c r="F121" s="16">
        <v>0.57801294879999998</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672108.07999999251</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0.38610421764243302</v>
      </c>
      <c r="G125" s="16" t="s">
        <v>420</v>
      </c>
      <c r="H125" s="16" t="s">
        <v>420</v>
      </c>
      <c r="I125" s="16">
        <v>7.0294915349999997E-6</v>
      </c>
      <c r="J125" s="16">
        <v>4.6650262005000001E-5</v>
      </c>
      <c r="K125" s="16">
        <v>9.8625896384999998E-5</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213.015019</v>
      </c>
      <c r="AL125" s="23" t="s">
        <v>417</v>
      </c>
    </row>
    <row r="126" spans="1:38" s="2" customFormat="1" ht="26.25" customHeight="1" thickBot="1" x14ac:dyDescent="0.3">
      <c r="A126" s="29" t="s">
        <v>282</v>
      </c>
      <c r="B126" s="29" t="s">
        <v>285</v>
      </c>
      <c r="C126" s="30" t="s">
        <v>286</v>
      </c>
      <c r="D126" s="31"/>
      <c r="E126" s="16" t="s">
        <v>420</v>
      </c>
      <c r="F126" s="16">
        <v>2.28757962379189E-2</v>
      </c>
      <c r="G126" s="16" t="s">
        <v>422</v>
      </c>
      <c r="H126" s="16">
        <v>0.16223734299576001</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675.988929149</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422</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2.12990978666666E-4</v>
      </c>
      <c r="J133" s="16">
        <v>2.12990978666666E-4</v>
      </c>
      <c r="K133" s="16">
        <v>2.12990978666666E-4</v>
      </c>
      <c r="L133" s="16" t="s">
        <v>420</v>
      </c>
      <c r="M133" s="16" t="s">
        <v>420</v>
      </c>
      <c r="N133" s="16" t="s">
        <v>420</v>
      </c>
      <c r="O133" s="16" t="s">
        <v>420</v>
      </c>
      <c r="P133" s="16">
        <v>2.0573097356410002E-3</v>
      </c>
      <c r="Q133" s="16" t="s">
        <v>420</v>
      </c>
      <c r="R133" s="16" t="s">
        <v>420</v>
      </c>
      <c r="S133" s="16" t="s">
        <v>420</v>
      </c>
      <c r="T133" s="16" t="s">
        <v>420</v>
      </c>
      <c r="U133" s="16" t="s">
        <v>420</v>
      </c>
      <c r="V133" s="16" t="s">
        <v>420</v>
      </c>
      <c r="W133" s="16">
        <v>2.8743330000000002E-3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41657</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1.8780935097047801E-3</v>
      </c>
      <c r="F135" s="16">
        <v>7.2643239526317099E-4</v>
      </c>
      <c r="G135" s="16">
        <v>6.4965498763372995E-5</v>
      </c>
      <c r="H135" s="16" t="s">
        <v>420</v>
      </c>
      <c r="I135" s="16">
        <v>2.4745949074412099E-3</v>
      </c>
      <c r="J135" s="16">
        <v>2.66358544929829E-3</v>
      </c>
      <c r="K135" s="16">
        <v>2.7403628569277298E-3</v>
      </c>
      <c r="L135" s="16">
        <v>1.03932986112531E-3</v>
      </c>
      <c r="M135" s="16">
        <v>3.2972943599628303E-2</v>
      </c>
      <c r="N135" s="16">
        <v>2.8939176721899998E-4</v>
      </c>
      <c r="O135" s="16">
        <v>5.9059544329999997E-5</v>
      </c>
      <c r="P135" s="16" t="s">
        <v>420</v>
      </c>
      <c r="Q135" s="16">
        <v>2.4214413175400001E-4</v>
      </c>
      <c r="R135" s="16">
        <v>5.9059544330000001E-6</v>
      </c>
      <c r="S135" s="16">
        <v>1.1811908866099999E-4</v>
      </c>
      <c r="T135" s="16" t="s">
        <v>420</v>
      </c>
      <c r="U135" s="16">
        <v>4.1341681031000002E-5</v>
      </c>
      <c r="V135" s="16">
        <v>1.0353138121108E-2</v>
      </c>
      <c r="W135" s="16">
        <v>1.77178644372382E-2</v>
      </c>
      <c r="X135" s="16">
        <v>3.5435728874476402E-4</v>
      </c>
      <c r="Y135" s="16">
        <v>4.4885256574336802E-4</v>
      </c>
      <c r="Z135" s="16">
        <v>2.3033223768409699E-4</v>
      </c>
      <c r="AA135" s="16">
        <v>1.8899055399720799E-4</v>
      </c>
      <c r="AB135" s="16">
        <v>1.2225326461694399E-3</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2.8162399687428801E-3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187984210.72</v>
      </c>
      <c r="AL136" s="23" t="s">
        <v>430</v>
      </c>
    </row>
    <row r="137" spans="1:38" s="2" customFormat="1" ht="26.25" customHeight="1" thickBot="1" x14ac:dyDescent="0.3">
      <c r="A137" s="29" t="s">
        <v>282</v>
      </c>
      <c r="B137" s="29" t="s">
        <v>309</v>
      </c>
      <c r="C137" s="30" t="s">
        <v>310</v>
      </c>
      <c r="D137" s="31"/>
      <c r="E137" s="16">
        <v>3.6999999999999999E-4</v>
      </c>
      <c r="F137" s="16" t="s">
        <v>420</v>
      </c>
      <c r="G137" s="16" t="s">
        <v>420</v>
      </c>
      <c r="H137" s="16">
        <v>2.3924000000000001E-2</v>
      </c>
      <c r="I137" s="16" t="s">
        <v>422</v>
      </c>
      <c r="J137" s="16" t="s">
        <v>422</v>
      </c>
      <c r="K137" s="16" t="s">
        <v>422</v>
      </c>
      <c r="L137" s="16" t="s">
        <v>422</v>
      </c>
      <c r="M137" s="16">
        <v>2.4000000000000001E-4</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t="s">
        <v>422</v>
      </c>
      <c r="G139" s="16" t="s">
        <v>422</v>
      </c>
      <c r="H139" s="16" t="s">
        <v>420</v>
      </c>
      <c r="I139" s="16">
        <v>0.37463719632178</v>
      </c>
      <c r="J139" s="16">
        <v>0.37481313632177998</v>
      </c>
      <c r="K139" s="16">
        <v>0.37502611632177996</v>
      </c>
      <c r="L139" s="16">
        <v>3.5728000000000001E-5</v>
      </c>
      <c r="M139" s="16" t="s">
        <v>420</v>
      </c>
      <c r="N139" s="16">
        <v>1.085577244735E-3</v>
      </c>
      <c r="O139" s="16">
        <v>2.1854902080010001E-3</v>
      </c>
      <c r="P139" s="16">
        <v>2.1854902080010001E-3</v>
      </c>
      <c r="Q139" s="16">
        <v>3.4837003268590001E-3</v>
      </c>
      <c r="R139" s="16">
        <v>3.3194131712669999E-3</v>
      </c>
      <c r="S139" s="16">
        <v>7.7128778687379999E-3</v>
      </c>
      <c r="T139" s="16" t="s">
        <v>422</v>
      </c>
      <c r="U139" s="16" t="s">
        <v>422</v>
      </c>
      <c r="V139" s="16" t="s">
        <v>422</v>
      </c>
      <c r="W139" s="16">
        <v>3.7853949195116701</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110.85855553409314</v>
      </c>
      <c r="F141" s="55">
        <f t="shared" ref="F141:AD141" si="0">SUM(F14:F140)</f>
        <v>72.422916874457925</v>
      </c>
      <c r="G141" s="55">
        <f t="shared" si="0"/>
        <v>26.585691861680637</v>
      </c>
      <c r="H141" s="55">
        <f t="shared" si="0"/>
        <v>43.822117792151644</v>
      </c>
      <c r="I141" s="55">
        <f t="shared" si="0"/>
        <v>13.62419237391401</v>
      </c>
      <c r="J141" s="55">
        <f t="shared" si="0"/>
        <v>18.712877224010732</v>
      </c>
      <c r="K141" s="55">
        <f t="shared" si="0"/>
        <v>30.084082628760019</v>
      </c>
      <c r="L141" s="55">
        <f t="shared" si="0"/>
        <v>2.2873042515354673</v>
      </c>
      <c r="M141" s="55">
        <f t="shared" si="0"/>
        <v>264.55494698069504</v>
      </c>
      <c r="N141" s="55">
        <f t="shared" si="0"/>
        <v>21.684417834835507</v>
      </c>
      <c r="O141" s="55">
        <f t="shared" si="0"/>
        <v>1.2042821710061831</v>
      </c>
      <c r="P141" s="55">
        <f t="shared" si="0"/>
        <v>0.59171988776529816</v>
      </c>
      <c r="Q141" s="55">
        <f t="shared" si="0"/>
        <v>0.60892016807912552</v>
      </c>
      <c r="R141" s="55">
        <f>SUM(R14:R140)</f>
        <v>2.9437423860279588</v>
      </c>
      <c r="S141" s="55">
        <f t="shared" si="0"/>
        <v>27.059221685958455</v>
      </c>
      <c r="T141" s="55">
        <f t="shared" si="0"/>
        <v>2.7786210503341384</v>
      </c>
      <c r="U141" s="55">
        <f t="shared" si="0"/>
        <v>1.4748802631632225</v>
      </c>
      <c r="V141" s="55">
        <f t="shared" si="0"/>
        <v>36.818318495581899</v>
      </c>
      <c r="W141" s="55">
        <f t="shared" si="0"/>
        <v>18.858012596302725</v>
      </c>
      <c r="X141" s="55">
        <f t="shared" si="0"/>
        <v>1.6591558630250471</v>
      </c>
      <c r="Y141" s="55">
        <f t="shared" si="0"/>
        <v>1.6683421217488257</v>
      </c>
      <c r="Z141" s="55">
        <f t="shared" si="0"/>
        <v>0.72545531289330245</v>
      </c>
      <c r="AA141" s="55">
        <f t="shared" si="0"/>
        <v>0.97135259670074459</v>
      </c>
      <c r="AB141" s="55">
        <f t="shared" si="0"/>
        <v>5.0243058935495561</v>
      </c>
      <c r="AC141" s="55">
        <f t="shared" si="0"/>
        <v>2.2307558977758468</v>
      </c>
      <c r="AD141" s="55">
        <f t="shared" si="0"/>
        <v>0.21899173255111157</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21.870945215346268</v>
      </c>
      <c r="F143" s="16">
        <v>1.5352689134447008</v>
      </c>
      <c r="G143" s="16">
        <v>2.0973198158802091E-2</v>
      </c>
      <c r="H143" s="16">
        <v>0.41619786639351053</v>
      </c>
      <c r="I143" s="16">
        <v>0.59895412539831883</v>
      </c>
      <c r="J143" s="16">
        <v>0.59895412539831883</v>
      </c>
      <c r="K143" s="16">
        <v>0.59895412539831883</v>
      </c>
      <c r="L143" s="16">
        <v>0.46227156640100392</v>
      </c>
      <c r="M143" s="16">
        <v>17.458493040970321</v>
      </c>
      <c r="N143" s="16">
        <v>1.8242989538075317E-3</v>
      </c>
      <c r="O143" s="16">
        <v>2.0756569468316418E-4</v>
      </c>
      <c r="P143" s="16">
        <v>1.4147026354411922E-2</v>
      </c>
      <c r="Q143" s="16">
        <v>3.5229189111030069E-4</v>
      </c>
      <c r="R143" s="16">
        <v>1.7879627079218186E-2</v>
      </c>
      <c r="S143" s="16">
        <v>1.2162861013027623E-2</v>
      </c>
      <c r="T143" s="16">
        <v>1.7728552525730771E-3</v>
      </c>
      <c r="U143" s="16">
        <v>2.8945239285427271E-4</v>
      </c>
      <c r="V143" s="16">
        <v>5.0216245766088234E-2</v>
      </c>
      <c r="W143" s="16">
        <v>0.88105790000000006</v>
      </c>
      <c r="X143" s="16">
        <v>6.1744112539200008E-2</v>
      </c>
      <c r="Y143" s="16">
        <v>6.9256916702200008E-2</v>
      </c>
      <c r="Z143" s="16">
        <v>5.4024338260900001E-2</v>
      </c>
      <c r="AA143" s="16">
        <v>5.8647946450699998E-2</v>
      </c>
      <c r="AB143" s="16">
        <v>0.24367331395300001</v>
      </c>
      <c r="AC143" s="16">
        <v>8.8105840000000002E-4</v>
      </c>
      <c r="AD143" s="16">
        <v>1.7632389999999999E-4</v>
      </c>
      <c r="AE143" s="68"/>
      <c r="AF143" s="16">
        <v>102376.6016468512</v>
      </c>
      <c r="AG143" s="16" t="s">
        <v>422</v>
      </c>
      <c r="AH143" s="16">
        <v>167.02207962150001</v>
      </c>
      <c r="AI143" s="16">
        <v>5153.1192564640996</v>
      </c>
      <c r="AJ143" s="16">
        <v>20.498138621300001</v>
      </c>
      <c r="AK143" s="16" t="s">
        <v>422</v>
      </c>
      <c r="AL143" s="71" t="s">
        <v>45</v>
      </c>
    </row>
    <row r="144" spans="1:38" s="1" customFormat="1" ht="26.25" customHeight="1" thickBot="1" x14ac:dyDescent="0.3">
      <c r="A144" s="106"/>
      <c r="B144" s="71" t="s">
        <v>342</v>
      </c>
      <c r="C144" s="105" t="s">
        <v>349</v>
      </c>
      <c r="D144" s="103" t="s">
        <v>275</v>
      </c>
      <c r="E144" s="16">
        <v>9.1414224908905499</v>
      </c>
      <c r="F144" s="16">
        <v>0.2643185413150731</v>
      </c>
      <c r="G144" s="16">
        <v>4.6214262377985973E-3</v>
      </c>
      <c r="H144" s="16">
        <v>1.8220944127566745E-2</v>
      </c>
      <c r="I144" s="16">
        <v>0.25196283390294455</v>
      </c>
      <c r="J144" s="16">
        <v>0.25196283390294455</v>
      </c>
      <c r="K144" s="16">
        <v>0.25196283390294455</v>
      </c>
      <c r="L144" s="16">
        <v>0.20578612100226679</v>
      </c>
      <c r="M144" s="16">
        <v>2.5106779172615439</v>
      </c>
      <c r="N144" s="16">
        <v>2.72342574964239E-4</v>
      </c>
      <c r="O144" s="16">
        <v>2.7828605144476624E-5</v>
      </c>
      <c r="P144" s="16">
        <v>2.764098505298046E-3</v>
      </c>
      <c r="Q144" s="16">
        <v>5.4171341168821432E-5</v>
      </c>
      <c r="R144" s="16">
        <v>4.3192771282845157E-3</v>
      </c>
      <c r="S144" s="16">
        <v>2.900546937486214E-3</v>
      </c>
      <c r="T144" s="16">
        <v>1.336024573798838E-4</v>
      </c>
      <c r="U144" s="16">
        <v>5.2685472048689628E-5</v>
      </c>
      <c r="V144" s="16">
        <v>9.4388088951601785E-3</v>
      </c>
      <c r="W144" s="16">
        <v>0.20133650000000003</v>
      </c>
      <c r="X144" s="16">
        <v>1.21908648287E-2</v>
      </c>
      <c r="Y144" s="16">
        <v>1.3665184656599999E-2</v>
      </c>
      <c r="Z144" s="16">
        <v>1.0714435555799999E-2</v>
      </c>
      <c r="AA144" s="16">
        <v>1.1372616133599999E-2</v>
      </c>
      <c r="AB144" s="16">
        <v>4.7943101174699999E-2</v>
      </c>
      <c r="AC144" s="16">
        <v>2.0133609999999999E-4</v>
      </c>
      <c r="AD144" s="16">
        <v>4.0481000000000001E-5</v>
      </c>
      <c r="AE144" s="68"/>
      <c r="AF144" s="16">
        <v>23049.469017051</v>
      </c>
      <c r="AG144" s="16" t="s">
        <v>422</v>
      </c>
      <c r="AH144" s="16" t="s">
        <v>420</v>
      </c>
      <c r="AI144" s="16">
        <v>1329.5289334861</v>
      </c>
      <c r="AJ144" s="16" t="s">
        <v>422</v>
      </c>
      <c r="AK144" s="16" t="s">
        <v>422</v>
      </c>
      <c r="AL144" s="71" t="s">
        <v>45</v>
      </c>
    </row>
    <row r="145" spans="1:38" s="1" customFormat="1" ht="26.25" customHeight="1" thickBot="1" x14ac:dyDescent="0.3">
      <c r="A145" s="106"/>
      <c r="B145" s="71" t="s">
        <v>343</v>
      </c>
      <c r="C145" s="105" t="s">
        <v>350</v>
      </c>
      <c r="D145" s="103" t="s">
        <v>275</v>
      </c>
      <c r="E145" s="16">
        <v>16.005101169657696</v>
      </c>
      <c r="F145" s="16">
        <v>0.39392519513408147</v>
      </c>
      <c r="G145" s="16">
        <v>1.1731296001568128E-2</v>
      </c>
      <c r="H145" s="16">
        <v>5.0452010330098364E-2</v>
      </c>
      <c r="I145" s="16">
        <v>0.26251458219868457</v>
      </c>
      <c r="J145" s="16">
        <v>0.26251458219868457</v>
      </c>
      <c r="K145" s="16">
        <v>0.26251458219868457</v>
      </c>
      <c r="L145" s="16">
        <v>0.18219759328606086</v>
      </c>
      <c r="M145" s="16">
        <v>5.6020844885313013</v>
      </c>
      <c r="N145" s="16">
        <v>6.5176089570279214E-4</v>
      </c>
      <c r="O145" s="16">
        <v>6.51769366563004E-5</v>
      </c>
      <c r="P145" s="16">
        <v>6.9084905711862109E-3</v>
      </c>
      <c r="Q145" s="16">
        <v>1.3035175559754773E-4</v>
      </c>
      <c r="R145" s="16">
        <v>1.1079492624501371E-2</v>
      </c>
      <c r="S145" s="16">
        <v>7.429783236963537E-3</v>
      </c>
      <c r="T145" s="16">
        <v>2.6073951235099752E-4</v>
      </c>
      <c r="U145" s="16">
        <v>1.3034963788249469E-4</v>
      </c>
      <c r="V145" s="16">
        <v>2.3462871287397456E-2</v>
      </c>
      <c r="W145" s="16">
        <v>0.175232</v>
      </c>
      <c r="X145" s="16">
        <v>5.4869131266E-3</v>
      </c>
      <c r="Y145" s="16">
        <v>3.3226307265999996E-2</v>
      </c>
      <c r="Z145" s="16">
        <v>3.7128112155399996E-2</v>
      </c>
      <c r="AA145" s="16">
        <v>8.5351981969000006E-3</v>
      </c>
      <c r="AB145" s="16">
        <v>8.4376530744899994E-2</v>
      </c>
      <c r="AC145" s="16">
        <v>9.9337499999999995E-5</v>
      </c>
      <c r="AD145" s="16">
        <v>2.01199E-5</v>
      </c>
      <c r="AE145" s="68"/>
      <c r="AF145" s="16">
        <v>58678.711825191698</v>
      </c>
      <c r="AG145" s="16" t="s">
        <v>422</v>
      </c>
      <c r="AH145" s="16">
        <v>0</v>
      </c>
      <c r="AI145" s="16">
        <v>3434.0087076233999</v>
      </c>
      <c r="AJ145" s="16">
        <v>15.5135202774</v>
      </c>
      <c r="AK145" s="16" t="s">
        <v>422</v>
      </c>
      <c r="AL145" s="71" t="s">
        <v>45</v>
      </c>
    </row>
    <row r="146" spans="1:38" s="1" customFormat="1" ht="26.25" customHeight="1" thickBot="1" x14ac:dyDescent="0.3">
      <c r="A146" s="106"/>
      <c r="B146" s="71" t="s">
        <v>344</v>
      </c>
      <c r="C146" s="105" t="s">
        <v>351</v>
      </c>
      <c r="D146" s="103" t="s">
        <v>275</v>
      </c>
      <c r="E146" s="16">
        <v>0.15578380751675508</v>
      </c>
      <c r="F146" s="16">
        <v>0.82119847099055654</v>
      </c>
      <c r="G146" s="16">
        <v>2.607825746010301E-4</v>
      </c>
      <c r="H146" s="16">
        <v>1.491997327277673E-3</v>
      </c>
      <c r="I146" s="16">
        <v>1.3288306216833728E-2</v>
      </c>
      <c r="J146" s="16">
        <v>1.3288306216833728E-2</v>
      </c>
      <c r="K146" s="16">
        <v>1.3288306216833728E-2</v>
      </c>
      <c r="L146" s="16">
        <v>2.504367565275395E-3</v>
      </c>
      <c r="M146" s="16">
        <v>4.1499849695117907</v>
      </c>
      <c r="N146" s="16">
        <v>4.6844719226039525E-5</v>
      </c>
      <c r="O146" s="16">
        <v>6.5404442805926317E-4</v>
      </c>
      <c r="P146" s="16">
        <v>2.2903375722077148E-4</v>
      </c>
      <c r="Q146" s="16">
        <v>7.8977157662334952E-6</v>
      </c>
      <c r="R146" s="16">
        <v>2.8975542804176718E-3</v>
      </c>
      <c r="S146" s="16">
        <v>0.11080931729775526</v>
      </c>
      <c r="T146" s="16">
        <v>4.5977358589489687E-3</v>
      </c>
      <c r="U146" s="16">
        <v>6.5119890488288116E-4</v>
      </c>
      <c r="V146" s="16">
        <v>6.4921475434645645E-2</v>
      </c>
      <c r="W146" s="16">
        <v>1.0165799999999999E-2</v>
      </c>
      <c r="X146" s="16">
        <v>2.2554310800000001E-4</v>
      </c>
      <c r="Y146" s="16">
        <v>2.7892070829999997E-4</v>
      </c>
      <c r="Z146" s="16">
        <v>1.765872338E-4</v>
      </c>
      <c r="AA146" s="16">
        <v>3.0784300620000001E-4</v>
      </c>
      <c r="AB146" s="16">
        <v>9.8889405629999996E-4</v>
      </c>
      <c r="AC146" s="16">
        <v>1.0166199999999999E-5</v>
      </c>
      <c r="AD146" s="16">
        <v>3.8999999999999999E-6</v>
      </c>
      <c r="AE146" s="68"/>
      <c r="AF146" s="16">
        <v>1195.2760753329001</v>
      </c>
      <c r="AG146" s="16" t="s">
        <v>422</v>
      </c>
      <c r="AH146" s="16" t="s">
        <v>420</v>
      </c>
      <c r="AI146" s="16">
        <v>35.358111196400003</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1.6167178331767231</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74.882596486211582</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0.64633747151476262</v>
      </c>
      <c r="J148" s="16">
        <v>1.1609373468304658</v>
      </c>
      <c r="K148" s="16">
        <v>1.5790335561966415</v>
      </c>
      <c r="L148" s="16">
        <v>7.1081263683469897E-2</v>
      </c>
      <c r="M148" s="16" t="s">
        <v>422</v>
      </c>
      <c r="N148" s="16">
        <v>1.4057817647743909</v>
      </c>
      <c r="O148" s="16">
        <v>6.916494858528451E-3</v>
      </c>
      <c r="P148" s="16">
        <v>0</v>
      </c>
      <c r="Q148" s="16">
        <v>1.6415051142685939E-2</v>
      </c>
      <c r="R148" s="16">
        <v>0.51659089033267458</v>
      </c>
      <c r="S148" s="16">
        <v>11.27481672687032</v>
      </c>
      <c r="T148" s="16">
        <v>8.4430821888107008E-2</v>
      </c>
      <c r="U148" s="16">
        <v>1.2926749430295252E-2</v>
      </c>
      <c r="V148" s="16">
        <v>5.0770397834708092</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59462.1213463901</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0.3391685585206527</v>
      </c>
      <c r="J149" s="16">
        <v>0.62808992318639378</v>
      </c>
      <c r="K149" s="16">
        <v>1.2561798463727876</v>
      </c>
      <c r="L149" s="16">
        <v>1.3315506371551543E-2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59462.1213463901</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110.85855553409314</v>
      </c>
      <c r="F152" s="55">
        <f t="shared" ref="F152:AD152" si="1">F141 + F151 + IF(AND(OR($B$4="AT",$B$4="BE",$B$4="CH",$B$4="GB",$B$4="IE",$B$4="LT",$B$4="LU",$B$4="NL"),SUM(F143:F149)&gt;0),SUM(F143:F149)-SUM(F27:F33),0)</f>
        <v>72.422916874457925</v>
      </c>
      <c r="G152" s="55">
        <f t="shared" si="1"/>
        <v>26.585691861680637</v>
      </c>
      <c r="H152" s="55">
        <f t="shared" si="1"/>
        <v>43.822117792151644</v>
      </c>
      <c r="I152" s="55">
        <f t="shared" si="1"/>
        <v>13.62419237391401</v>
      </c>
      <c r="J152" s="55">
        <f t="shared" si="1"/>
        <v>18.712877224010732</v>
      </c>
      <c r="K152" s="55">
        <f t="shared" si="1"/>
        <v>30.084082628760019</v>
      </c>
      <c r="L152" s="55">
        <f t="shared" si="1"/>
        <v>2.2873042515354673</v>
      </c>
      <c r="M152" s="55">
        <f t="shared" si="1"/>
        <v>264.55494698069504</v>
      </c>
      <c r="N152" s="55">
        <f t="shared" si="1"/>
        <v>21.684417834835507</v>
      </c>
      <c r="O152" s="55">
        <f t="shared" si="1"/>
        <v>1.2042821710061831</v>
      </c>
      <c r="P152" s="55">
        <f t="shared" si="1"/>
        <v>0.59171988776529816</v>
      </c>
      <c r="Q152" s="55">
        <f t="shared" si="1"/>
        <v>0.60892016807912552</v>
      </c>
      <c r="R152" s="55">
        <f t="shared" si="1"/>
        <v>2.9437423860279588</v>
      </c>
      <c r="S152" s="55">
        <f t="shared" si="1"/>
        <v>27.059221685958455</v>
      </c>
      <c r="T152" s="55">
        <f t="shared" si="1"/>
        <v>2.7786210503341384</v>
      </c>
      <c r="U152" s="55">
        <f t="shared" si="1"/>
        <v>1.4748802631632225</v>
      </c>
      <c r="V152" s="55">
        <f t="shared" si="1"/>
        <v>36.818318495581899</v>
      </c>
      <c r="W152" s="55">
        <f t="shared" si="1"/>
        <v>18.858012596302725</v>
      </c>
      <c r="X152" s="55">
        <f t="shared" si="1"/>
        <v>1.6591558630250471</v>
      </c>
      <c r="Y152" s="55">
        <f t="shared" si="1"/>
        <v>1.6683421217488257</v>
      </c>
      <c r="Z152" s="55">
        <f t="shared" si="1"/>
        <v>0.72545531289330245</v>
      </c>
      <c r="AA152" s="55">
        <f t="shared" si="1"/>
        <v>0.97135259670074459</v>
      </c>
      <c r="AB152" s="55">
        <f t="shared" si="1"/>
        <v>5.0243058935495561</v>
      </c>
      <c r="AC152" s="55">
        <f t="shared" si="1"/>
        <v>2.2307558977758468</v>
      </c>
      <c r="AD152" s="55">
        <f t="shared" si="1"/>
        <v>0.21899173255111157</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110.85855553409314</v>
      </c>
      <c r="F154" s="55">
        <f>F141 + F153 - IF(OR($B$6=2005,$B$6&gt;=2020),SUM(F99:F122),0) + IF(AND(OR($B$4="AT",$B$4="BE",$B$4="CH",$B$4="GB",$B$4="IE",$B$4="LT",$B$4="LU",$B$4="NL"),SUM(F143:F149)&gt;0),SUM(F143:F149)-SUM(F27:F33),0)</f>
        <v>72.422916874457925</v>
      </c>
      <c r="G154" s="55">
        <f>G141 + G153 + IF(AND(OR($B$4="AT",$B$4="BE",$B$4="CH",$B$4="GB",$B$4="IE",$B$4="LT",$B$4="LU",$B$4="NL"),SUM(G143:G149)&gt;0),SUM(G143:G149)-SUM(G27:G33),0)</f>
        <v>26.585691861680637</v>
      </c>
      <c r="H154" s="55">
        <f t="shared" ref="H154:AD154" si="2">H141 + H153 + IF(AND(OR($B$4="AT",$B$4="BE",$B$4="CH",$B$4="GB",$B$4="IE",$B$4="LT",$B$4="LU",$B$4="NL"),SUM(H143:H149)&gt;0),SUM(H143:H149)-SUM(H27:H33),0)</f>
        <v>43.822117792151644</v>
      </c>
      <c r="I154" s="55">
        <f t="shared" si="2"/>
        <v>13.62419237391401</v>
      </c>
      <c r="J154" s="55">
        <f t="shared" si="2"/>
        <v>18.712877224010732</v>
      </c>
      <c r="K154" s="55">
        <f t="shared" si="2"/>
        <v>30.084082628760019</v>
      </c>
      <c r="L154" s="55">
        <f t="shared" si="2"/>
        <v>2.2873042515354673</v>
      </c>
      <c r="M154" s="55">
        <f t="shared" si="2"/>
        <v>264.55494698069504</v>
      </c>
      <c r="N154" s="55">
        <f t="shared" si="2"/>
        <v>21.684417834835507</v>
      </c>
      <c r="O154" s="55">
        <f t="shared" si="2"/>
        <v>1.2042821710061831</v>
      </c>
      <c r="P154" s="55">
        <f t="shared" si="2"/>
        <v>0.59171988776529816</v>
      </c>
      <c r="Q154" s="55">
        <f t="shared" si="2"/>
        <v>0.60892016807912552</v>
      </c>
      <c r="R154" s="55">
        <f t="shared" si="2"/>
        <v>2.9437423860279588</v>
      </c>
      <c r="S154" s="55">
        <f t="shared" si="2"/>
        <v>27.059221685958455</v>
      </c>
      <c r="T154" s="55">
        <f t="shared" si="2"/>
        <v>2.7786210503341384</v>
      </c>
      <c r="U154" s="55">
        <f t="shared" si="2"/>
        <v>1.4748802631632225</v>
      </c>
      <c r="V154" s="55">
        <f t="shared" si="2"/>
        <v>36.818318495581899</v>
      </c>
      <c r="W154" s="55">
        <f t="shared" si="2"/>
        <v>18.858012596302725</v>
      </c>
      <c r="X154" s="55">
        <f t="shared" si="2"/>
        <v>1.6591558630250471</v>
      </c>
      <c r="Y154" s="55">
        <f t="shared" si="2"/>
        <v>1.6683421217488257</v>
      </c>
      <c r="Z154" s="55">
        <f t="shared" si="2"/>
        <v>0.72545531289330245</v>
      </c>
      <c r="AA154" s="55">
        <f t="shared" si="2"/>
        <v>0.97135259670074459</v>
      </c>
      <c r="AB154" s="55">
        <f t="shared" si="2"/>
        <v>5.0243058935495561</v>
      </c>
      <c r="AC154" s="55">
        <f t="shared" si="2"/>
        <v>2.2307558977758468</v>
      </c>
      <c r="AD154" s="55">
        <f t="shared" si="2"/>
        <v>0.21899173255111157</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12.356524862448399</v>
      </c>
      <c r="F157" s="55">
        <v>0.18206065437198399</v>
      </c>
      <c r="G157" s="55">
        <v>0.67614807271677402</v>
      </c>
      <c r="H157" s="55" t="s">
        <v>420</v>
      </c>
      <c r="I157" s="55">
        <v>0.108158200449437</v>
      </c>
      <c r="J157" s="55">
        <v>0.108158200449437</v>
      </c>
      <c r="K157" s="55">
        <v>0.108158200449437</v>
      </c>
      <c r="L157" s="55">
        <v>8.1118650337078102E-2</v>
      </c>
      <c r="M157" s="55">
        <v>1.5749704708383201</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1.51409411160211E-2</v>
      </c>
      <c r="F158" s="55">
        <v>4.7804786571583801E-3</v>
      </c>
      <c r="G158" s="55">
        <v>1.2848717427701301E-3</v>
      </c>
      <c r="H158" s="55" t="s">
        <v>420</v>
      </c>
      <c r="I158" s="55">
        <v>1.4594448293194401E-4</v>
      </c>
      <c r="J158" s="55">
        <v>1.4594448293194401E-4</v>
      </c>
      <c r="K158" s="55">
        <v>1.4594448293194401E-4</v>
      </c>
      <c r="L158" s="55">
        <v>1.09458362198958E-4</v>
      </c>
      <c r="M158" s="55">
        <v>0.23478168747848699</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16.96718593015563</v>
      </c>
      <c r="F159" s="55">
        <v>0.65561349250060175</v>
      </c>
      <c r="G159" s="55">
        <v>0.59985664168474928</v>
      </c>
      <c r="H159" s="55">
        <v>2.8201069830067768E-3</v>
      </c>
      <c r="I159" s="55">
        <v>0.53678763027443122</v>
      </c>
      <c r="J159" s="55">
        <v>0.56660916528967742</v>
      </c>
      <c r="K159" s="55">
        <v>0.59643070030492318</v>
      </c>
      <c r="L159" s="55">
        <v>0.10794504019971438</v>
      </c>
      <c r="M159" s="55">
        <v>4.1944386173477701</v>
      </c>
      <c r="N159" s="55">
        <v>4.2977802508561265E-2</v>
      </c>
      <c r="O159" s="55">
        <v>5.5962772932886505E-3</v>
      </c>
      <c r="P159" s="55">
        <v>1.1100924914821439E-2</v>
      </c>
      <c r="Q159" s="55">
        <v>7.3428782951575053E-2</v>
      </c>
      <c r="R159" s="55" t="s">
        <v>420</v>
      </c>
      <c r="S159" s="55">
        <v>7.3428782951575067E-2</v>
      </c>
      <c r="T159" s="55">
        <v>3.90739663045904</v>
      </c>
      <c r="U159" s="55">
        <v>8.5955605017122405E-2</v>
      </c>
      <c r="V159" s="55">
        <v>0.20190404211848204</v>
      </c>
      <c r="W159" s="55" t="s">
        <v>420</v>
      </c>
      <c r="X159" s="55">
        <v>7.5123870585814207E-3</v>
      </c>
      <c r="Y159" s="55">
        <v>7.194296890240582E-3</v>
      </c>
      <c r="Z159" s="55">
        <v>2.93156409914815E-3</v>
      </c>
      <c r="AA159" s="55" t="s">
        <v>420</v>
      </c>
      <c r="AB159" s="55">
        <v>1.7638248047970082E-2</v>
      </c>
      <c r="AC159" s="55" t="s">
        <v>422</v>
      </c>
      <c r="AD159" s="55" t="s">
        <v>422</v>
      </c>
      <c r="AE159" s="77"/>
      <c r="AF159" s="55">
        <v>282447.57659999997</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16.25860839742813</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187.37065995122447</v>
      </c>
      <c r="F173" s="14">
        <f t="shared" ref="F173:AD173" si="3">SUM(F14:F140)+SUM(F143:F149)+SUM(F157:F164)</f>
        <v>94.155408851476935</v>
      </c>
      <c r="G173" s="14">
        <f t="shared" si="3"/>
        <v>27.900568150797699</v>
      </c>
      <c r="H173" s="14">
        <f t="shared" si="3"/>
        <v>44.311300717313109</v>
      </c>
      <c r="I173" s="14">
        <f t="shared" si="3"/>
        <v>16.381510026873006</v>
      </c>
      <c r="J173" s="14">
        <f t="shared" si="3"/>
        <v>22.303537651966419</v>
      </c>
      <c r="K173" s="14">
        <f t="shared" si="3"/>
        <v>34.75075072428352</v>
      </c>
      <c r="L173" s="14">
        <f t="shared" si="3"/>
        <v>3.4136338187440871</v>
      </c>
      <c r="M173" s="14">
        <f t="shared" si="3"/>
        <v>300.28037817263458</v>
      </c>
      <c r="N173" s="14">
        <f t="shared" si="3"/>
        <v>23.135972649262158</v>
      </c>
      <c r="O173" s="14">
        <f t="shared" si="3"/>
        <v>1.2177495588225435</v>
      </c>
      <c r="P173" s="14">
        <f t="shared" si="3"/>
        <v>0.62686946186823655</v>
      </c>
      <c r="Q173" s="14">
        <f t="shared" si="3"/>
        <v>0.69930871487702939</v>
      </c>
      <c r="R173" s="14">
        <f t="shared" si="3"/>
        <v>3.4965092274730551</v>
      </c>
      <c r="S173" s="14">
        <f t="shared" si="3"/>
        <v>38.540769704265578</v>
      </c>
      <c r="T173" s="14">
        <f t="shared" si="3"/>
        <v>6.7772134357625387</v>
      </c>
      <c r="U173" s="14">
        <f t="shared" si="3"/>
        <v>1.5748863040183085</v>
      </c>
      <c r="V173" s="14">
        <f t="shared" si="3"/>
        <v>42.245301722554487</v>
      </c>
      <c r="W173" s="14">
        <f t="shared" si="3"/>
        <v>20.125804796302724</v>
      </c>
      <c r="X173" s="14">
        <f t="shared" si="3"/>
        <v>1.7463156836861284</v>
      </c>
      <c r="Y173" s="14">
        <f t="shared" si="3"/>
        <v>1.7919637479721662</v>
      </c>
      <c r="Z173" s="14">
        <f t="shared" si="3"/>
        <v>0.83043035019835065</v>
      </c>
      <c r="AA173" s="14">
        <f t="shared" si="3"/>
        <v>1.0502162004881446</v>
      </c>
      <c r="AB173" s="14">
        <f t="shared" si="3"/>
        <v>5.418925981526427</v>
      </c>
      <c r="AC173" s="14">
        <f t="shared" si="3"/>
        <v>2.2319477959758469</v>
      </c>
      <c r="AD173" s="14">
        <f t="shared" si="3"/>
        <v>0.21923255735111158</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Blad28">
    <tabColor theme="9"/>
  </sheetPr>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2" width="15.5546875" style="14" customWidth="1"/>
    <col min="33" max="36" width="8.5546875" style="14" customWidth="1"/>
    <col min="37" max="37" width="18.4414062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2017</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2017</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6.121176967913998</v>
      </c>
      <c r="F14" s="16">
        <v>0.2651372762882313</v>
      </c>
      <c r="G14" s="16">
        <v>0.65757990199999983</v>
      </c>
      <c r="H14" s="16">
        <v>3.0065796000000002E-2</v>
      </c>
      <c r="I14" s="16">
        <v>4.6386866068481462E-2</v>
      </c>
      <c r="J14" s="16">
        <v>7.0482665984703236E-2</v>
      </c>
      <c r="K14" s="16">
        <v>8.4406820883287548E-2</v>
      </c>
      <c r="L14" s="16">
        <v>4.211146255644913E-3</v>
      </c>
      <c r="M14" s="16">
        <v>1.8487709656040001</v>
      </c>
      <c r="N14" s="16">
        <v>0.10151427175272199</v>
      </c>
      <c r="O14" s="16">
        <v>7.1404674611047006E-2</v>
      </c>
      <c r="P14" s="16">
        <v>7.7707333464226994E-2</v>
      </c>
      <c r="Q14" s="16">
        <v>9.3588081309332008E-2</v>
      </c>
      <c r="R14" s="16">
        <v>0.12840200173618602</v>
      </c>
      <c r="S14" s="16">
        <v>9.8181044052925021E-2</v>
      </c>
      <c r="T14" s="16">
        <v>8.6530713678393975E-2</v>
      </c>
      <c r="U14" s="16">
        <v>3.4278543977619001E-2</v>
      </c>
      <c r="V14" s="16">
        <v>0.30049218234199593</v>
      </c>
      <c r="W14" s="16">
        <v>1.4940782641629997</v>
      </c>
      <c r="X14" s="16">
        <v>1.6580734477170001E-3</v>
      </c>
      <c r="Y14" s="16">
        <v>3.4550858629999999E-5</v>
      </c>
      <c r="Z14" s="16">
        <v>2.8104051008000003E-5</v>
      </c>
      <c r="AA14" s="16">
        <v>2.8110171625999999E-5</v>
      </c>
      <c r="AB14" s="16">
        <v>1.7488385283800001E-3</v>
      </c>
      <c r="AC14" s="16">
        <v>2.1143502071999998</v>
      </c>
      <c r="AD14" s="16">
        <v>1E-3</v>
      </c>
      <c r="AE14" s="68"/>
      <c r="AF14" s="16">
        <v>1141.12690569505</v>
      </c>
      <c r="AG14" s="16">
        <v>19774.460760000002</v>
      </c>
      <c r="AH14" s="16">
        <v>95318.7044064988</v>
      </c>
      <c r="AI14" s="16">
        <v>28405.507860143702</v>
      </c>
      <c r="AJ14" s="16">
        <v>11506.6681371</v>
      </c>
      <c r="AK14" s="16" t="s">
        <v>422</v>
      </c>
      <c r="AL14" s="23" t="s">
        <v>45</v>
      </c>
    </row>
    <row r="15" spans="1:38" s="1" customFormat="1" ht="26.25" customHeight="1" thickBot="1" x14ac:dyDescent="0.3">
      <c r="A15" s="29" t="s">
        <v>49</v>
      </c>
      <c r="B15" s="29" t="s">
        <v>50</v>
      </c>
      <c r="C15" s="30" t="s">
        <v>51</v>
      </c>
      <c r="D15" s="31"/>
      <c r="E15" s="16">
        <v>3.3636423000000004</v>
      </c>
      <c r="F15" s="16">
        <v>0.38278690848420571</v>
      </c>
      <c r="G15" s="16">
        <v>7.412373800000001</v>
      </c>
      <c r="H15" s="16">
        <v>4.6000000000000001E-4</v>
      </c>
      <c r="I15" s="16">
        <v>9.9381143242433731E-3</v>
      </c>
      <c r="J15" s="16">
        <v>9.9381143242433731E-3</v>
      </c>
      <c r="K15" s="16">
        <v>9.9381143242433731E-3</v>
      </c>
      <c r="L15" s="16">
        <v>2.0218680026970362E-3</v>
      </c>
      <c r="M15" s="16">
        <v>0.85227199999999992</v>
      </c>
      <c r="N15" s="16">
        <v>3.1652888949573001E-2</v>
      </c>
      <c r="O15" s="16">
        <v>1.2590345313619E-2</v>
      </c>
      <c r="P15" s="16">
        <v>1.5431095966929999E-3</v>
      </c>
      <c r="Q15" s="16">
        <v>6.0921126873160003E-3</v>
      </c>
      <c r="R15" s="16">
        <v>4.8451564564485003E-2</v>
      </c>
      <c r="S15" s="16">
        <v>3.9256256370207999E-2</v>
      </c>
      <c r="T15" s="16">
        <v>6.3658880640604001E-2</v>
      </c>
      <c r="U15" s="16">
        <v>7.4293618048450003E-3</v>
      </c>
      <c r="V15" s="16">
        <v>0.45091659858740996</v>
      </c>
      <c r="W15" s="16">
        <v>2.1117662400000001E-2</v>
      </c>
      <c r="X15" s="16" t="s">
        <v>420</v>
      </c>
      <c r="Y15" s="16" t="s">
        <v>420</v>
      </c>
      <c r="Z15" s="16" t="s">
        <v>420</v>
      </c>
      <c r="AA15" s="16" t="s">
        <v>420</v>
      </c>
      <c r="AB15" s="16" t="s">
        <v>420</v>
      </c>
      <c r="AC15" s="16" t="s">
        <v>422</v>
      </c>
      <c r="AD15" s="16" t="s">
        <v>422</v>
      </c>
      <c r="AE15" s="68"/>
      <c r="AF15" s="16">
        <v>52814.504165425002</v>
      </c>
      <c r="AG15" s="16" t="s">
        <v>422</v>
      </c>
      <c r="AH15" s="16">
        <v>20854.609289888602</v>
      </c>
      <c r="AI15" s="16" t="s">
        <v>422</v>
      </c>
      <c r="AJ15" s="16" t="s">
        <v>422</v>
      </c>
      <c r="AK15" s="16" t="s">
        <v>422</v>
      </c>
      <c r="AL15" s="23" t="s">
        <v>45</v>
      </c>
    </row>
    <row r="16" spans="1:38" s="1" customFormat="1" ht="26.25" customHeight="1" thickBot="1" x14ac:dyDescent="0.3">
      <c r="A16" s="29" t="s">
        <v>49</v>
      </c>
      <c r="B16" s="29" t="s">
        <v>52</v>
      </c>
      <c r="C16" s="30" t="s">
        <v>53</v>
      </c>
      <c r="D16" s="31"/>
      <c r="E16" s="16">
        <v>1.5520341</v>
      </c>
      <c r="F16" s="16" t="s">
        <v>423</v>
      </c>
      <c r="G16" s="16">
        <v>0.1034004</v>
      </c>
      <c r="H16" s="16" t="s">
        <v>422</v>
      </c>
      <c r="I16" s="16" t="s">
        <v>423</v>
      </c>
      <c r="J16" s="16" t="s">
        <v>423</v>
      </c>
      <c r="K16" s="16" t="s">
        <v>423</v>
      </c>
      <c r="L16" s="16" t="s">
        <v>423</v>
      </c>
      <c r="M16" s="16">
        <v>0.19567560000000001</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3774.558</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4.1490181790328998E-2</v>
      </c>
      <c r="F17" s="16">
        <v>1.6056021057625661E-2</v>
      </c>
      <c r="G17" s="16">
        <v>4.111625585058936E-2</v>
      </c>
      <c r="H17" s="16" t="s">
        <v>420</v>
      </c>
      <c r="I17" s="16">
        <v>1.3126104658611901E-2</v>
      </c>
      <c r="J17" s="16">
        <v>1.33636772707551E-2</v>
      </c>
      <c r="K17" s="16">
        <v>1.37262342996303E-2</v>
      </c>
      <c r="L17" s="16">
        <v>9.4602497569114198E-4</v>
      </c>
      <c r="M17" s="16">
        <v>3.2033866863983004E-2</v>
      </c>
      <c r="N17" s="16">
        <v>3.3555021482100002E-4</v>
      </c>
      <c r="O17" s="16">
        <v>1.0213221194899999E-4</v>
      </c>
      <c r="P17" s="16">
        <v>1.8427823466679999E-3</v>
      </c>
      <c r="Q17" s="16">
        <v>2.2828807781150001E-3</v>
      </c>
      <c r="R17" s="16">
        <v>1.34340860797E-4</v>
      </c>
      <c r="S17" s="16">
        <v>2.4688383152200001E-4</v>
      </c>
      <c r="T17" s="16">
        <v>4.4746057780280001E-3</v>
      </c>
      <c r="U17" s="16">
        <v>6.1387061839299998E-4</v>
      </c>
      <c r="V17" s="16">
        <v>1.6400207457419999E-3</v>
      </c>
      <c r="W17" s="16">
        <v>8.4115301799999997E-3</v>
      </c>
      <c r="X17" s="16" t="s">
        <v>420</v>
      </c>
      <c r="Y17" s="16" t="s">
        <v>420</v>
      </c>
      <c r="Z17" s="16" t="s">
        <v>420</v>
      </c>
      <c r="AA17" s="16" t="s">
        <v>420</v>
      </c>
      <c r="AB17" s="16" t="s">
        <v>420</v>
      </c>
      <c r="AC17" s="16" t="s">
        <v>422</v>
      </c>
      <c r="AD17" s="16" t="s">
        <v>422</v>
      </c>
      <c r="AE17" s="68"/>
      <c r="AF17" s="16">
        <v>73.784427797734196</v>
      </c>
      <c r="AG17" s="16" t="s">
        <v>422</v>
      </c>
      <c r="AH17" s="16">
        <v>8748.4360748784002</v>
      </c>
      <c r="AI17" s="16" t="s">
        <v>422</v>
      </c>
      <c r="AJ17" s="16">
        <v>66.72</v>
      </c>
      <c r="AK17" s="16" t="s">
        <v>422</v>
      </c>
      <c r="AL17" s="23" t="s">
        <v>45</v>
      </c>
    </row>
    <row r="18" spans="1:38" s="2" customFormat="1" ht="26.25" customHeight="1" thickBot="1" x14ac:dyDescent="0.3">
      <c r="A18" s="29" t="s">
        <v>49</v>
      </c>
      <c r="B18" s="29" t="s">
        <v>56</v>
      </c>
      <c r="C18" s="30" t="s">
        <v>57</v>
      </c>
      <c r="D18" s="31"/>
      <c r="E18" s="16">
        <v>0.20542410312072001</v>
      </c>
      <c r="F18" s="16">
        <v>1.2708920279517814E-2</v>
      </c>
      <c r="G18" s="16">
        <v>2.3534732770124999E-4</v>
      </c>
      <c r="H18" s="16" t="s">
        <v>420</v>
      </c>
      <c r="I18" s="16">
        <v>5.9882596108772897E-2</v>
      </c>
      <c r="J18" s="16">
        <v>6.6689334855883506E-2</v>
      </c>
      <c r="K18" s="16">
        <v>7.4557565344336704E-2</v>
      </c>
      <c r="L18" s="16">
        <v>5.98253592062586E-3</v>
      </c>
      <c r="M18" s="16">
        <v>0.16583906100182003</v>
      </c>
      <c r="N18" s="16">
        <v>0.126896594682811</v>
      </c>
      <c r="O18" s="16">
        <v>2.4072637902990001E-3</v>
      </c>
      <c r="P18" s="16">
        <v>8.2118332862709999E-3</v>
      </c>
      <c r="Q18" s="16">
        <v>6.161178092811E-3</v>
      </c>
      <c r="R18" s="16">
        <v>1.4170806648805E-2</v>
      </c>
      <c r="S18" s="16">
        <v>1.9023059030466999E-2</v>
      </c>
      <c r="T18" s="16">
        <v>0.125644452179341</v>
      </c>
      <c r="U18" s="16">
        <v>3.9094428440969997E-3</v>
      </c>
      <c r="V18" s="16">
        <v>0.21794776503907001</v>
      </c>
      <c r="W18" s="16">
        <v>1.33177192E-2</v>
      </c>
      <c r="X18" s="16" t="s">
        <v>420</v>
      </c>
      <c r="Y18" s="16" t="s">
        <v>420</v>
      </c>
      <c r="Z18" s="16" t="s">
        <v>420</v>
      </c>
      <c r="AA18" s="16" t="s">
        <v>420</v>
      </c>
      <c r="AB18" s="16" t="s">
        <v>420</v>
      </c>
      <c r="AC18" s="16" t="s">
        <v>420</v>
      </c>
      <c r="AD18" s="16" t="s">
        <v>422</v>
      </c>
      <c r="AE18" s="68"/>
      <c r="AF18" s="16">
        <v>585.72105175227614</v>
      </c>
      <c r="AG18" s="16">
        <v>927.74800000000005</v>
      </c>
      <c r="AH18" s="16">
        <v>4731.1060502815981</v>
      </c>
      <c r="AI18" s="16" t="s">
        <v>422</v>
      </c>
      <c r="AJ18" s="16">
        <v>0.97</v>
      </c>
      <c r="AK18" s="16" t="s">
        <v>422</v>
      </c>
      <c r="AL18" s="23" t="s">
        <v>45</v>
      </c>
    </row>
    <row r="19" spans="1:38" s="2" customFormat="1" ht="26.25" customHeight="1" thickBot="1" x14ac:dyDescent="0.3">
      <c r="A19" s="29" t="s">
        <v>49</v>
      </c>
      <c r="B19" s="29" t="s">
        <v>58</v>
      </c>
      <c r="C19" s="30" t="s">
        <v>59</v>
      </c>
      <c r="D19" s="31"/>
      <c r="E19" s="16">
        <v>1.4493894651301598</v>
      </c>
      <c r="F19" s="16">
        <v>0.219074873963431</v>
      </c>
      <c r="G19" s="16">
        <v>0.17117705690311999</v>
      </c>
      <c r="H19" s="16" t="s">
        <v>420</v>
      </c>
      <c r="I19" s="16">
        <v>0.17484975306115699</v>
      </c>
      <c r="J19" s="16">
        <v>0.225563363666445</v>
      </c>
      <c r="K19" s="16">
        <v>0.29760946487152201</v>
      </c>
      <c r="L19" s="16">
        <v>3.8184911307064202E-2</v>
      </c>
      <c r="M19" s="16">
        <v>1.5817692354516999</v>
      </c>
      <c r="N19" s="16">
        <v>0.144771466816803</v>
      </c>
      <c r="O19" s="16">
        <v>4.8037620630077001E-2</v>
      </c>
      <c r="P19" s="16">
        <v>5.4809574319243999E-2</v>
      </c>
      <c r="Q19" s="16">
        <v>7.5789425011280998E-2</v>
      </c>
      <c r="R19" s="16">
        <v>4.9656755784876001E-2</v>
      </c>
      <c r="S19" s="16">
        <v>9.9052746261519997E-2</v>
      </c>
      <c r="T19" s="16">
        <v>0.32704201817357398</v>
      </c>
      <c r="U19" s="16">
        <v>0.235668835666212</v>
      </c>
      <c r="V19" s="16">
        <v>0.16349445075490601</v>
      </c>
      <c r="W19" s="16">
        <v>5.3601043739014601E-2</v>
      </c>
      <c r="X19" s="16" t="s">
        <v>420</v>
      </c>
      <c r="Y19" s="16" t="s">
        <v>420</v>
      </c>
      <c r="Z19" s="16" t="s">
        <v>420</v>
      </c>
      <c r="AA19" s="16" t="s">
        <v>420</v>
      </c>
      <c r="AB19" s="16" t="s">
        <v>420</v>
      </c>
      <c r="AC19" s="16" t="s">
        <v>422</v>
      </c>
      <c r="AD19" s="16" t="s">
        <v>422</v>
      </c>
      <c r="AE19" s="68"/>
      <c r="AF19" s="16">
        <v>3317.9105218330751</v>
      </c>
      <c r="AG19" s="16" t="s">
        <v>422</v>
      </c>
      <c r="AH19" s="16">
        <v>42359.156966092662</v>
      </c>
      <c r="AI19" s="16">
        <v>211.12700000000001</v>
      </c>
      <c r="AJ19" s="16" t="s">
        <v>422</v>
      </c>
      <c r="AK19" s="16" t="s">
        <v>422</v>
      </c>
      <c r="AL19" s="23" t="s">
        <v>45</v>
      </c>
    </row>
    <row r="20" spans="1:38" s="2" customFormat="1" ht="26.25" customHeight="1" thickBot="1" x14ac:dyDescent="0.3">
      <c r="A20" s="29" t="s">
        <v>49</v>
      </c>
      <c r="B20" s="29" t="s">
        <v>60</v>
      </c>
      <c r="C20" s="30" t="s">
        <v>61</v>
      </c>
      <c r="D20" s="31"/>
      <c r="E20" s="16">
        <v>0.480044278655886</v>
      </c>
      <c r="F20" s="16">
        <v>6.6644475550407797E-2</v>
      </c>
      <c r="G20" s="16">
        <v>4.4337540176929396E-2</v>
      </c>
      <c r="H20" s="16" t="s">
        <v>420</v>
      </c>
      <c r="I20" s="16">
        <v>2.24331883731957E-2</v>
      </c>
      <c r="J20" s="16">
        <v>2.5521145860388599E-2</v>
      </c>
      <c r="K20" s="16">
        <v>3.01675221259569E-2</v>
      </c>
      <c r="L20" s="16">
        <v>2.1666441574176298E-3</v>
      </c>
      <c r="M20" s="16">
        <v>9.2353045764009989E-2</v>
      </c>
      <c r="N20" s="16">
        <v>0.30004082862889703</v>
      </c>
      <c r="O20" s="16">
        <v>7.4968204112866005E-2</v>
      </c>
      <c r="P20" s="16">
        <v>1.3615111022779999E-2</v>
      </c>
      <c r="Q20" s="16">
        <v>7.8630876775730007E-3</v>
      </c>
      <c r="R20" s="16">
        <v>0.14283081161883801</v>
      </c>
      <c r="S20" s="16">
        <v>5.5157972748686002E-2</v>
      </c>
      <c r="T20" s="16">
        <v>2.6744350565475999E-2</v>
      </c>
      <c r="U20" s="16">
        <v>1.2102623965503E-2</v>
      </c>
      <c r="V20" s="16">
        <v>3.0383946709343799</v>
      </c>
      <c r="W20" s="16">
        <v>0.31048064661809799</v>
      </c>
      <c r="X20" s="16" t="s">
        <v>420</v>
      </c>
      <c r="Y20" s="16" t="s">
        <v>420</v>
      </c>
      <c r="Z20" s="16" t="s">
        <v>420</v>
      </c>
      <c r="AA20" s="16" t="s">
        <v>420</v>
      </c>
      <c r="AB20" s="16" t="s">
        <v>420</v>
      </c>
      <c r="AC20" s="16" t="s">
        <v>422</v>
      </c>
      <c r="AD20" s="16" t="s">
        <v>422</v>
      </c>
      <c r="AE20" s="68"/>
      <c r="AF20" s="16">
        <v>10.466834019082039</v>
      </c>
      <c r="AG20" s="16">
        <v>1097.6959999999999</v>
      </c>
      <c r="AH20" s="16">
        <v>3751.9114413771845</v>
      </c>
      <c r="AI20" s="16">
        <v>5682.9941985600008</v>
      </c>
      <c r="AJ20" s="16">
        <v>1072.0781179920002</v>
      </c>
      <c r="AK20" s="16" t="s">
        <v>422</v>
      </c>
      <c r="AL20" s="23" t="s">
        <v>45</v>
      </c>
    </row>
    <row r="21" spans="1:38" s="2" customFormat="1" ht="26.25" customHeight="1" thickBot="1" x14ac:dyDescent="0.3">
      <c r="A21" s="29" t="s">
        <v>49</v>
      </c>
      <c r="B21" s="29" t="s">
        <v>62</v>
      </c>
      <c r="C21" s="30" t="s">
        <v>63</v>
      </c>
      <c r="D21" s="31"/>
      <c r="E21" s="16">
        <v>1.38722980503</v>
      </c>
      <c r="F21" s="16">
        <v>6.5757880841396998E-2</v>
      </c>
      <c r="G21" s="16">
        <v>0.22183202799100002</v>
      </c>
      <c r="H21" s="16" t="s">
        <v>420</v>
      </c>
      <c r="I21" s="16">
        <v>6.6933235782220296E-2</v>
      </c>
      <c r="J21" s="16">
        <v>7.1558282780543395E-2</v>
      </c>
      <c r="K21" s="16">
        <v>7.7249336759923501E-2</v>
      </c>
      <c r="L21" s="16">
        <v>6.5330340253287903E-3</v>
      </c>
      <c r="M21" s="16">
        <v>1.4914474616190001</v>
      </c>
      <c r="N21" s="16">
        <v>0.149159022159538</v>
      </c>
      <c r="O21" s="16">
        <v>7.1227711923080002E-3</v>
      </c>
      <c r="P21" s="16">
        <v>1.1793685730476001E-2</v>
      </c>
      <c r="Q21" s="16">
        <v>8.517469828957E-3</v>
      </c>
      <c r="R21" s="16">
        <v>2.247617857943E-2</v>
      </c>
      <c r="S21" s="16">
        <v>2.1811193075216E-2</v>
      </c>
      <c r="T21" s="16">
        <v>1.6456647169862001E-2</v>
      </c>
      <c r="U21" s="16">
        <v>6.8987293060570002E-3</v>
      </c>
      <c r="V21" s="16">
        <v>0.37787552871176899</v>
      </c>
      <c r="W21" s="16">
        <v>5.03129396097617E-2</v>
      </c>
      <c r="X21" s="16" t="s">
        <v>420</v>
      </c>
      <c r="Y21" s="16" t="s">
        <v>420</v>
      </c>
      <c r="Z21" s="16" t="s">
        <v>420</v>
      </c>
      <c r="AA21" s="16" t="s">
        <v>420</v>
      </c>
      <c r="AB21" s="16" t="s">
        <v>420</v>
      </c>
      <c r="AC21" s="16" t="s">
        <v>422</v>
      </c>
      <c r="AD21" s="16" t="s">
        <v>422</v>
      </c>
      <c r="AE21" s="68"/>
      <c r="AF21" s="16">
        <v>605.84633549255034</v>
      </c>
      <c r="AG21" s="16">
        <v>1024.7529999999999</v>
      </c>
      <c r="AH21" s="16">
        <v>25074.82319579029</v>
      </c>
      <c r="AI21" s="16">
        <v>1231.506336375036</v>
      </c>
      <c r="AJ21" s="16" t="s">
        <v>422</v>
      </c>
      <c r="AK21" s="16" t="s">
        <v>422</v>
      </c>
      <c r="AL21" s="23" t="s">
        <v>45</v>
      </c>
    </row>
    <row r="22" spans="1:38" s="2" customFormat="1" ht="26.25" customHeight="1" thickBot="1" x14ac:dyDescent="0.3">
      <c r="A22" s="29" t="s">
        <v>49</v>
      </c>
      <c r="B22" s="29" t="s">
        <v>64</v>
      </c>
      <c r="C22" s="30" t="s">
        <v>65</v>
      </c>
      <c r="D22" s="31"/>
      <c r="E22" s="16">
        <v>0.60790875313044002</v>
      </c>
      <c r="F22" s="16">
        <v>2.2592851039793999E-2</v>
      </c>
      <c r="G22" s="16">
        <v>0.95978071390788999</v>
      </c>
      <c r="H22" s="16" t="s">
        <v>423</v>
      </c>
      <c r="I22" s="16">
        <v>8.21753349579121E-2</v>
      </c>
      <c r="J22" s="16">
        <v>9.03196251571491E-2</v>
      </c>
      <c r="K22" s="16">
        <v>0.102901237126465</v>
      </c>
      <c r="L22" s="16">
        <v>8.1625256309477597E-3</v>
      </c>
      <c r="M22" s="16">
        <v>0.44526252554967</v>
      </c>
      <c r="N22" s="16">
        <v>0.201370319013044</v>
      </c>
      <c r="O22" s="16">
        <v>3.9386848259899999E-3</v>
      </c>
      <c r="P22" s="16">
        <v>1.3016848419958999E-2</v>
      </c>
      <c r="Q22" s="16">
        <v>1.0456073344845E-2</v>
      </c>
      <c r="R22" s="16">
        <v>2.2431678946712E-2</v>
      </c>
      <c r="S22" s="16">
        <v>3.0719548167238001E-2</v>
      </c>
      <c r="T22" s="16">
        <v>0.23208075418805199</v>
      </c>
      <c r="U22" s="16">
        <v>6.0726456743719999E-3</v>
      </c>
      <c r="V22" s="16">
        <v>0.36301996320159002</v>
      </c>
      <c r="W22" s="16">
        <v>6.9492030098344103E-3</v>
      </c>
      <c r="X22" s="16" t="s">
        <v>420</v>
      </c>
      <c r="Y22" s="16" t="s">
        <v>420</v>
      </c>
      <c r="Z22" s="16" t="s">
        <v>420</v>
      </c>
      <c r="AA22" s="16" t="s">
        <v>420</v>
      </c>
      <c r="AB22" s="16" t="s">
        <v>420</v>
      </c>
      <c r="AC22" s="16" t="s">
        <v>422</v>
      </c>
      <c r="AD22" s="16" t="s">
        <v>422</v>
      </c>
      <c r="AE22" s="68"/>
      <c r="AF22" s="16">
        <v>1062.8275033853126</v>
      </c>
      <c r="AG22" s="16">
        <v>487.13600000000002</v>
      </c>
      <c r="AH22" s="16">
        <v>9266.0702282835136</v>
      </c>
      <c r="AI22" s="16">
        <v>512.36</v>
      </c>
      <c r="AJ22" s="16">
        <v>468.52700000000004</v>
      </c>
      <c r="AK22" s="16" t="s">
        <v>422</v>
      </c>
      <c r="AL22" s="23" t="s">
        <v>45</v>
      </c>
    </row>
    <row r="23" spans="1:38" s="2" customFormat="1" ht="26.25" customHeight="1" thickBot="1" x14ac:dyDescent="0.3">
      <c r="A23" s="29" t="s">
        <v>66</v>
      </c>
      <c r="B23" s="29" t="s">
        <v>387</v>
      </c>
      <c r="C23" s="30" t="s">
        <v>383</v>
      </c>
      <c r="D23" s="47"/>
      <c r="E23" s="16">
        <v>1.0147739200000001</v>
      </c>
      <c r="F23" s="16">
        <v>0.63701896999999996</v>
      </c>
      <c r="G23" s="16">
        <v>1.0567489967E-3</v>
      </c>
      <c r="H23" s="16">
        <v>7.845763792E-4</v>
      </c>
      <c r="I23" s="16">
        <v>8.1614530000000005E-2</v>
      </c>
      <c r="J23" s="16">
        <v>0.15975176999999999</v>
      </c>
      <c r="K23" s="16">
        <v>0.81709945000000006</v>
      </c>
      <c r="L23" s="16">
        <v>5.3063470000000001E-2</v>
      </c>
      <c r="M23" s="16">
        <v>3.1931543200000001</v>
      </c>
      <c r="N23" s="16">
        <v>6.7695510000000003E-5</v>
      </c>
      <c r="O23" s="16">
        <v>1.8792560523E-3</v>
      </c>
      <c r="P23" s="16" t="s">
        <v>420</v>
      </c>
      <c r="Q23" s="16" t="s">
        <v>420</v>
      </c>
      <c r="R23" s="16">
        <v>5.0371765939999993E-3</v>
      </c>
      <c r="S23" s="16">
        <v>0.23752298830000002</v>
      </c>
      <c r="T23" s="16">
        <v>7.0103107899999999E-3</v>
      </c>
      <c r="U23" s="16">
        <v>8.9473955229999998E-4</v>
      </c>
      <c r="V23" s="16">
        <v>0.14564629522999997</v>
      </c>
      <c r="W23" s="16" t="s">
        <v>420</v>
      </c>
      <c r="X23" s="16">
        <v>2.8696892310000003E-3</v>
      </c>
      <c r="Y23" s="16">
        <v>4.7123328059999999E-3</v>
      </c>
      <c r="Z23" s="16" t="s">
        <v>420</v>
      </c>
      <c r="AA23" s="16" t="s">
        <v>420</v>
      </c>
      <c r="AB23" s="16">
        <v>7.5820220370000002E-3</v>
      </c>
      <c r="AC23" s="16" t="s">
        <v>422</v>
      </c>
      <c r="AD23" s="16" t="s">
        <v>422</v>
      </c>
      <c r="AE23" s="68"/>
      <c r="AF23" s="16">
        <v>4327.2613858456425</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1.3076625070739207</v>
      </c>
      <c r="F24" s="16">
        <v>5.9380350130991896E-2</v>
      </c>
      <c r="G24" s="16">
        <v>0.27619245391989783</v>
      </c>
      <c r="H24" s="16">
        <v>6.9999999999999994E-5</v>
      </c>
      <c r="I24" s="16">
        <v>0.20449072065107285</v>
      </c>
      <c r="J24" s="16">
        <v>0.21523127979837173</v>
      </c>
      <c r="K24" s="16">
        <v>0.23436693577142365</v>
      </c>
      <c r="L24" s="16">
        <v>2.0839376235746481E-2</v>
      </c>
      <c r="M24" s="16">
        <v>0.94516924246879819</v>
      </c>
      <c r="N24" s="16">
        <v>0.100353022353787</v>
      </c>
      <c r="O24" s="16">
        <v>3.6372196558663E-2</v>
      </c>
      <c r="P24" s="16">
        <v>7.3343098527779999E-3</v>
      </c>
      <c r="Q24" s="16">
        <v>7.5699667862029994E-3</v>
      </c>
      <c r="R24" s="16">
        <v>6.3879855130199004E-2</v>
      </c>
      <c r="S24" s="16">
        <v>2.4800309218559E-2</v>
      </c>
      <c r="T24" s="16">
        <v>4.7663370360138992E-2</v>
      </c>
      <c r="U24" s="16">
        <v>1.6743452048312998E-2</v>
      </c>
      <c r="V24" s="16">
        <v>1.3478753127564971</v>
      </c>
      <c r="W24" s="16">
        <v>9.7518983342297291E-2</v>
      </c>
      <c r="X24" s="16" t="s">
        <v>420</v>
      </c>
      <c r="Y24" s="16" t="s">
        <v>420</v>
      </c>
      <c r="Z24" s="16" t="s">
        <v>420</v>
      </c>
      <c r="AA24" s="16" t="s">
        <v>420</v>
      </c>
      <c r="AB24" s="16" t="s">
        <v>420</v>
      </c>
      <c r="AC24" s="16" t="s">
        <v>422</v>
      </c>
      <c r="AD24" s="16" t="s">
        <v>422</v>
      </c>
      <c r="AE24" s="68"/>
      <c r="AF24" s="16">
        <v>2277.4718055860703</v>
      </c>
      <c r="AG24" s="16">
        <v>167.33229999999998</v>
      </c>
      <c r="AH24" s="16">
        <v>15706.380132743485</v>
      </c>
      <c r="AI24" s="16">
        <v>2691.4222841804485</v>
      </c>
      <c r="AJ24" s="16">
        <v>144.393066</v>
      </c>
      <c r="AK24" s="16" t="s">
        <v>422</v>
      </c>
      <c r="AL24" s="23" t="s">
        <v>45</v>
      </c>
    </row>
    <row r="25" spans="1:38" s="2" customFormat="1" ht="26.25" customHeight="1" thickBot="1" x14ac:dyDescent="0.3">
      <c r="A25" s="29" t="s">
        <v>69</v>
      </c>
      <c r="B25" s="29" t="s">
        <v>70</v>
      </c>
      <c r="C25" s="30" t="s">
        <v>71</v>
      </c>
      <c r="D25" s="31"/>
      <c r="E25" s="16">
        <v>1.2929820630138926</v>
      </c>
      <c r="F25" s="16">
        <v>9.6917710883803007E-2</v>
      </c>
      <c r="G25" s="16">
        <v>7.5325937607090485E-2</v>
      </c>
      <c r="H25" s="16" t="s">
        <v>420</v>
      </c>
      <c r="I25" s="16">
        <v>8.922263296431681E-3</v>
      </c>
      <c r="J25" s="16">
        <v>1.2576873147735321E-2</v>
      </c>
      <c r="K25" s="16">
        <v>2.1104296134110481E-2</v>
      </c>
      <c r="L25" s="16">
        <v>6.6916974723237599E-3</v>
      </c>
      <c r="M25" s="16">
        <v>0.84289741362499626</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47851.307276288047</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1.0654281448753239E-2</v>
      </c>
      <c r="F26" s="16">
        <v>8.2050071631581192E-3</v>
      </c>
      <c r="G26" s="16">
        <v>9.5711037239829704E-4</v>
      </c>
      <c r="H26" s="16" t="s">
        <v>420</v>
      </c>
      <c r="I26" s="16">
        <v>1.5545869870490681E-4</v>
      </c>
      <c r="J26" s="16">
        <v>1.5545869870490681E-4</v>
      </c>
      <c r="K26" s="16">
        <v>1.5545869870490681E-4</v>
      </c>
      <c r="L26" s="16">
        <v>1.1659402427561499E-4</v>
      </c>
      <c r="M26" s="16">
        <v>0.23688312688824609</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112.40391370048104</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22.659608154031819</v>
      </c>
      <c r="F27" s="16">
        <v>1.7276821308783532</v>
      </c>
      <c r="G27" s="16">
        <v>2.3960798344191236E-2</v>
      </c>
      <c r="H27" s="16">
        <v>0.48437586932484394</v>
      </c>
      <c r="I27" s="16">
        <v>0.54884360328231752</v>
      </c>
      <c r="J27" s="16">
        <v>0.54884360328231752</v>
      </c>
      <c r="K27" s="16">
        <v>0.54884360328231752</v>
      </c>
      <c r="L27" s="16">
        <v>0.41406335980495146</v>
      </c>
      <c r="M27" s="16">
        <v>20.4534366471052</v>
      </c>
      <c r="N27" s="16">
        <v>2.0141350040040582E-3</v>
      </c>
      <c r="O27" s="16">
        <v>2.30240036681715E-4</v>
      </c>
      <c r="P27" s="16">
        <v>1.5397151300352675E-2</v>
      </c>
      <c r="Q27" s="16">
        <v>3.8841373266015704E-4</v>
      </c>
      <c r="R27" s="16">
        <v>1.9178429861084943E-2</v>
      </c>
      <c r="S27" s="16">
        <v>1.3059223833016548E-2</v>
      </c>
      <c r="T27" s="16">
        <v>2.001955257275955E-3</v>
      </c>
      <c r="U27" s="16">
        <v>3.1634739195688413E-4</v>
      </c>
      <c r="V27" s="16">
        <v>5.4780540331140971E-2</v>
      </c>
      <c r="W27" s="16">
        <v>0.83461009999999991</v>
      </c>
      <c r="X27" s="16">
        <v>6.5859725500699989E-2</v>
      </c>
      <c r="Y27" s="16">
        <v>7.3874656797100008E-2</v>
      </c>
      <c r="Z27" s="16">
        <v>5.7582174155900001E-2</v>
      </c>
      <c r="AA27" s="16">
        <v>6.274584109100001E-2</v>
      </c>
      <c r="AB27" s="16">
        <v>0.26006239754470001</v>
      </c>
      <c r="AC27" s="16">
        <v>8.3460990000000003E-4</v>
      </c>
      <c r="AD27" s="16">
        <v>1.6704550000000001E-4</v>
      </c>
      <c r="AE27" s="68"/>
      <c r="AF27" s="16">
        <v>112294.55781870861</v>
      </c>
      <c r="AG27" s="16" t="s">
        <v>422</v>
      </c>
      <c r="AH27" s="16">
        <v>288.21924155490001</v>
      </c>
      <c r="AI27" s="16">
        <v>6689.9031114203999</v>
      </c>
      <c r="AJ27" s="16">
        <v>0</v>
      </c>
      <c r="AK27" s="16" t="s">
        <v>422</v>
      </c>
      <c r="AL27" s="23" t="s">
        <v>45</v>
      </c>
    </row>
    <row r="28" spans="1:38" s="2" customFormat="1" ht="26.25" customHeight="1" thickBot="1" x14ac:dyDescent="0.3">
      <c r="A28" s="29" t="s">
        <v>74</v>
      </c>
      <c r="B28" s="29" t="s">
        <v>77</v>
      </c>
      <c r="C28" s="30" t="s">
        <v>78</v>
      </c>
      <c r="D28" s="31"/>
      <c r="E28" s="16">
        <v>10.315338548115218</v>
      </c>
      <c r="F28" s="16">
        <v>0.24167156657546265</v>
      </c>
      <c r="G28" s="16">
        <v>6.0903125779440351E-3</v>
      </c>
      <c r="H28" s="16">
        <v>2.539154726405677E-2</v>
      </c>
      <c r="I28" s="16">
        <v>0.22979967770053397</v>
      </c>
      <c r="J28" s="16">
        <v>0.22979967770053397</v>
      </c>
      <c r="K28" s="16">
        <v>0.22979967770053397</v>
      </c>
      <c r="L28" s="16">
        <v>0.18647806083151972</v>
      </c>
      <c r="M28" s="16">
        <v>2.4592342764998198</v>
      </c>
      <c r="N28" s="16">
        <v>3.0402588703038581E-4</v>
      </c>
      <c r="O28" s="16">
        <v>3.1080920614702486E-5</v>
      </c>
      <c r="P28" s="16">
        <v>3.0825988627634945E-3</v>
      </c>
      <c r="Q28" s="16">
        <v>6.0466011450245225E-5</v>
      </c>
      <c r="R28" s="16">
        <v>4.8140116556721702E-3</v>
      </c>
      <c r="S28" s="16">
        <v>3.2328881004898466E-3</v>
      </c>
      <c r="T28" s="16">
        <v>1.4976112914620631E-4</v>
      </c>
      <c r="U28" s="16">
        <v>5.8770181671085464E-5</v>
      </c>
      <c r="V28" s="16">
        <v>1.0527757807420591E-2</v>
      </c>
      <c r="W28" s="16">
        <v>0.18757799999999999</v>
      </c>
      <c r="X28" s="16">
        <v>1.36548967338E-2</v>
      </c>
      <c r="Y28" s="16">
        <v>1.5305872594800001E-2</v>
      </c>
      <c r="Z28" s="16">
        <v>1.2000694634300001E-2</v>
      </c>
      <c r="AA28" s="16">
        <v>1.27403099612E-2</v>
      </c>
      <c r="AB28" s="16">
        <v>5.3701773924099999E-2</v>
      </c>
      <c r="AC28" s="16">
        <v>1.8757760000000001E-4</v>
      </c>
      <c r="AD28" s="16">
        <v>3.7724E-5</v>
      </c>
      <c r="AE28" s="68"/>
      <c r="AF28" s="16">
        <v>25700.135126655699</v>
      </c>
      <c r="AG28" s="16" t="s">
        <v>422</v>
      </c>
      <c r="AH28" s="16" t="s">
        <v>420</v>
      </c>
      <c r="AI28" s="16">
        <v>1489.1282988646999</v>
      </c>
      <c r="AJ28" s="16" t="s">
        <v>422</v>
      </c>
      <c r="AK28" s="16" t="s">
        <v>422</v>
      </c>
      <c r="AL28" s="23" t="s">
        <v>45</v>
      </c>
    </row>
    <row r="29" spans="1:38" s="2" customFormat="1" ht="26.25" customHeight="1" thickBot="1" x14ac:dyDescent="0.3">
      <c r="A29" s="29" t="s">
        <v>74</v>
      </c>
      <c r="B29" s="29" t="s">
        <v>79</v>
      </c>
      <c r="C29" s="30" t="s">
        <v>80</v>
      </c>
      <c r="D29" s="31"/>
      <c r="E29" s="16">
        <v>14.48417319172245</v>
      </c>
      <c r="F29" s="16">
        <v>0.37352574321190157</v>
      </c>
      <c r="G29" s="16">
        <v>1.5582835656233016E-2</v>
      </c>
      <c r="H29" s="16">
        <v>5.6970709496456357E-2</v>
      </c>
      <c r="I29" s="16">
        <v>0.23538962106421396</v>
      </c>
      <c r="J29" s="16">
        <v>0.23538962106421396</v>
      </c>
      <c r="K29" s="16">
        <v>0.23538962106421396</v>
      </c>
      <c r="L29" s="16">
        <v>0.16104894818037602</v>
      </c>
      <c r="M29" s="16">
        <v>5.1935468715947994</v>
      </c>
      <c r="N29" s="16">
        <v>7.2359695864184664E-4</v>
      </c>
      <c r="O29" s="16">
        <v>7.2360509592990423E-5</v>
      </c>
      <c r="P29" s="16">
        <v>7.6699597266051888E-3</v>
      </c>
      <c r="Q29" s="16">
        <v>1.4471898486396648E-4</v>
      </c>
      <c r="R29" s="16">
        <v>1.2300723123610387E-2</v>
      </c>
      <c r="S29" s="16">
        <v>8.2487258126722751E-3</v>
      </c>
      <c r="T29" s="16">
        <v>2.8947255320217735E-4</v>
      </c>
      <c r="U29" s="16">
        <v>1.4471695054195212E-4</v>
      </c>
      <c r="V29" s="16">
        <v>2.6048990067890954E-2</v>
      </c>
      <c r="W29" s="16">
        <v>0.15678429999999999</v>
      </c>
      <c r="X29" s="16">
        <v>6.0440137578000007E-3</v>
      </c>
      <c r="Y29" s="16">
        <v>3.6599861087800001E-2</v>
      </c>
      <c r="Z29" s="16">
        <v>4.0897826426800003E-2</v>
      </c>
      <c r="AA29" s="16">
        <v>9.4017991789999995E-3</v>
      </c>
      <c r="AB29" s="16">
        <v>9.2943500451400013E-2</v>
      </c>
      <c r="AC29" s="16">
        <v>8.63973E-5</v>
      </c>
      <c r="AD29" s="16">
        <v>1.7486299999999999E-5</v>
      </c>
      <c r="AE29" s="68"/>
      <c r="AF29" s="16">
        <v>65101.787393797596</v>
      </c>
      <c r="AG29" s="16" t="s">
        <v>422</v>
      </c>
      <c r="AH29" s="16">
        <v>0</v>
      </c>
      <c r="AI29" s="16">
        <v>3754.8921109038001</v>
      </c>
      <c r="AJ29" s="16">
        <v>0</v>
      </c>
      <c r="AK29" s="16" t="s">
        <v>422</v>
      </c>
      <c r="AL29" s="23" t="s">
        <v>45</v>
      </c>
    </row>
    <row r="30" spans="1:38" s="2" customFormat="1" ht="26.25" customHeight="1" thickBot="1" x14ac:dyDescent="0.3">
      <c r="A30" s="29" t="s">
        <v>74</v>
      </c>
      <c r="B30" s="29" t="s">
        <v>81</v>
      </c>
      <c r="C30" s="30" t="s">
        <v>82</v>
      </c>
      <c r="D30" s="31"/>
      <c r="E30" s="16">
        <v>0.17742858833026529</v>
      </c>
      <c r="F30" s="16">
        <v>0.86953573618797353</v>
      </c>
      <c r="G30" s="16">
        <v>2.1257426711184332E-4</v>
      </c>
      <c r="H30" s="16">
        <v>1.6946905052203907E-3</v>
      </c>
      <c r="I30" s="16">
        <v>1.5785597079466196E-2</v>
      </c>
      <c r="J30" s="16">
        <v>1.5785597079466196E-2</v>
      </c>
      <c r="K30" s="16">
        <v>1.5785597079466196E-2</v>
      </c>
      <c r="L30" s="16">
        <v>4.1487841721515612E-3</v>
      </c>
      <c r="M30" s="16">
        <v>4.3776337042831495</v>
      </c>
      <c r="N30" s="16">
        <v>4.9991867090603348E-5</v>
      </c>
      <c r="O30" s="16">
        <v>7.0676026540710131E-4</v>
      </c>
      <c r="P30" s="16">
        <v>2.4475395501775277E-4</v>
      </c>
      <c r="Q30" s="16">
        <v>8.4179582682298876E-6</v>
      </c>
      <c r="R30" s="16">
        <v>3.1306874177824255E-3</v>
      </c>
      <c r="S30" s="16">
        <v>0.11975386710237744</v>
      </c>
      <c r="T30" s="16">
        <v>4.9678441675259583E-3</v>
      </c>
      <c r="U30" s="16">
        <v>7.036982252521739E-4</v>
      </c>
      <c r="V30" s="16">
        <v>7.0151274144115053E-2</v>
      </c>
      <c r="W30" s="16">
        <v>1.15838E-2</v>
      </c>
      <c r="X30" s="16">
        <v>2.7170381059999998E-4</v>
      </c>
      <c r="Y30" s="16">
        <v>3.311382186E-4</v>
      </c>
      <c r="Z30" s="16">
        <v>2.1508211769999999E-4</v>
      </c>
      <c r="AA30" s="16">
        <v>3.5990116199999998E-4</v>
      </c>
      <c r="AB30" s="16">
        <v>1.1778253088999999E-3</v>
      </c>
      <c r="AC30" s="16">
        <v>1.1583800000000001E-5</v>
      </c>
      <c r="AD30" s="16">
        <v>4.2100000000000003E-6</v>
      </c>
      <c r="AE30" s="68"/>
      <c r="AF30" s="16">
        <v>1316.5541550662999</v>
      </c>
      <c r="AG30" s="16" t="s">
        <v>422</v>
      </c>
      <c r="AH30" s="16" t="s">
        <v>420</v>
      </c>
      <c r="AI30" s="16">
        <v>83.229205845899997</v>
      </c>
      <c r="AJ30" s="16" t="s">
        <v>422</v>
      </c>
      <c r="AK30" s="16" t="s">
        <v>422</v>
      </c>
      <c r="AL30" s="23" t="s">
        <v>45</v>
      </c>
    </row>
    <row r="31" spans="1:38" s="2" customFormat="1" ht="26.25" customHeight="1" thickBot="1" x14ac:dyDescent="0.35">
      <c r="A31" s="29" t="s">
        <v>74</v>
      </c>
      <c r="B31" s="29" t="s">
        <v>83</v>
      </c>
      <c r="C31" s="30" t="s">
        <v>84</v>
      </c>
      <c r="D31" s="31"/>
      <c r="E31" s="16" t="s">
        <v>422</v>
      </c>
      <c r="F31" s="16">
        <v>1.8621363234071524</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86.40394474607416</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0.71844597357838569</v>
      </c>
      <c r="J32" s="16">
        <v>1.2899037016969626</v>
      </c>
      <c r="K32" s="16">
        <v>1.7551046228079725</v>
      </c>
      <c r="L32" s="16">
        <v>7.9076196146306912E-2</v>
      </c>
      <c r="M32" s="16" t="s">
        <v>422</v>
      </c>
      <c r="N32" s="16">
        <v>1.5596083426874989</v>
      </c>
      <c r="O32" s="16">
        <v>7.6790985128396706E-3</v>
      </c>
      <c r="P32" s="16">
        <v>0</v>
      </c>
      <c r="Q32" s="16">
        <v>1.8213882001194136E-2</v>
      </c>
      <c r="R32" s="16">
        <v>0.5730569155245564</v>
      </c>
      <c r="S32" s="16">
        <v>12.50669182183138</v>
      </c>
      <c r="T32" s="16">
        <v>9.3698696420107586E-2</v>
      </c>
      <c r="U32" s="16">
        <v>1.4368919471567721E-2</v>
      </c>
      <c r="V32" s="16">
        <v>5.6428247589252534</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66071.848527868598</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0.37579256163195129</v>
      </c>
      <c r="J33" s="16">
        <v>0.69591215117028005</v>
      </c>
      <c r="K33" s="16">
        <v>1.3918243023405601</v>
      </c>
      <c r="L33" s="16">
        <v>1.4753337604809947E-2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66071.848527868598</v>
      </c>
      <c r="AL33" s="23" t="s">
        <v>407</v>
      </c>
    </row>
    <row r="34" spans="1:38" s="2" customFormat="1" ht="26.25" customHeight="1" thickBot="1" x14ac:dyDescent="0.3">
      <c r="A34" s="29" t="s">
        <v>66</v>
      </c>
      <c r="B34" s="29" t="s">
        <v>89</v>
      </c>
      <c r="C34" s="30" t="s">
        <v>90</v>
      </c>
      <c r="D34" s="31"/>
      <c r="E34" s="16">
        <v>0.84786936493300002</v>
      </c>
      <c r="F34" s="16">
        <v>4.0400980112000003E-2</v>
      </c>
      <c r="G34" s="16">
        <v>4.10178753E-4</v>
      </c>
      <c r="H34" s="16">
        <v>2.05089376E-4</v>
      </c>
      <c r="I34" s="16">
        <v>0.21704763711118369</v>
      </c>
      <c r="J34" s="16">
        <v>0.33755066013163471</v>
      </c>
      <c r="K34" s="16">
        <v>0.79100983392723789</v>
      </c>
      <c r="L34" s="16">
        <v>9.3920999581499996E-3</v>
      </c>
      <c r="M34" s="16">
        <v>0.27660895521500001</v>
      </c>
      <c r="N34" s="16">
        <v>0.13666666666666699</v>
      </c>
      <c r="O34" s="16">
        <v>2.0508937200000002E-4</v>
      </c>
      <c r="P34" s="16" t="s">
        <v>420</v>
      </c>
      <c r="Q34" s="16" t="s">
        <v>420</v>
      </c>
      <c r="R34" s="16">
        <v>1.02544616E-3</v>
      </c>
      <c r="S34" s="16">
        <v>2.6942818606666701</v>
      </c>
      <c r="T34" s="16">
        <v>1.4356254099999999E-3</v>
      </c>
      <c r="U34" s="16">
        <v>2.0508937200000002E-4</v>
      </c>
      <c r="V34" s="16">
        <v>2.0508936200000001E-2</v>
      </c>
      <c r="W34" s="16" t="s">
        <v>420</v>
      </c>
      <c r="X34" s="16">
        <v>7.5694910000000007E-4</v>
      </c>
      <c r="Y34" s="16">
        <v>7.5694910000000007E-4</v>
      </c>
      <c r="Z34" s="16">
        <v>2.8799933000000003E-4</v>
      </c>
      <c r="AA34" s="16" t="s">
        <v>420</v>
      </c>
      <c r="AB34" s="16">
        <v>1.8018979999999999E-3</v>
      </c>
      <c r="AC34" s="16" t="s">
        <v>422</v>
      </c>
      <c r="AD34" s="16" t="s">
        <v>422</v>
      </c>
      <c r="AE34" s="68"/>
      <c r="AF34" s="16">
        <v>867.09737550003501</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2.2521927883523345</v>
      </c>
      <c r="F35" s="16">
        <v>8.4751553467947105E-2</v>
      </c>
      <c r="G35" s="16">
        <v>8.9110198379859562E-2</v>
      </c>
      <c r="H35" s="16">
        <v>4.3932723490023066E-4</v>
      </c>
      <c r="I35" s="16">
        <v>5.9013717873761057E-2</v>
      </c>
      <c r="J35" s="16">
        <v>6.2292257755636612E-2</v>
      </c>
      <c r="K35" s="16">
        <v>6.5570797637512182E-2</v>
      </c>
      <c r="L35" s="16">
        <v>2.1410239021679295E-2</v>
      </c>
      <c r="M35" s="16">
        <v>0.5210241855188632</v>
      </c>
      <c r="N35" s="16">
        <v>4.5897553923530893E-3</v>
      </c>
      <c r="O35" s="16">
        <v>4.7240008657128995E-4</v>
      </c>
      <c r="P35" s="16">
        <v>2.1874813174884598E-3</v>
      </c>
      <c r="Q35" s="16">
        <v>2.831859589616501E-3</v>
      </c>
      <c r="R35" s="16" t="s">
        <v>420</v>
      </c>
      <c r="S35" s="16">
        <v>2.8318595896164997E-3</v>
      </c>
      <c r="T35" s="16">
        <v>4.3298527119946514E-2</v>
      </c>
      <c r="U35" s="16">
        <v>9.1795107847059999E-3</v>
      </c>
      <c r="V35" s="16">
        <v>2.2814531488404916E-2</v>
      </c>
      <c r="W35" s="16" t="s">
        <v>420</v>
      </c>
      <c r="X35" s="16">
        <v>1.4466133049301701E-3</v>
      </c>
      <c r="Y35" s="16">
        <v>1.4430316864372198E-3</v>
      </c>
      <c r="Z35" s="16">
        <v>5.5122319319181995E-4</v>
      </c>
      <c r="AA35" s="16" t="s">
        <v>420</v>
      </c>
      <c r="AB35" s="16">
        <v>3.4408681845587898E-3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2.5353413701250438</v>
      </c>
      <c r="F36" s="16">
        <v>8.5891003334690103E-2</v>
      </c>
      <c r="G36" s="16">
        <v>1.3968968277140871E-3</v>
      </c>
      <c r="H36" s="16">
        <v>6.9844840139013104E-4</v>
      </c>
      <c r="I36" s="16">
        <v>7.5865427481153005E-2</v>
      </c>
      <c r="J36" s="16">
        <v>8.0080173448680306E-2</v>
      </c>
      <c r="K36" s="16">
        <v>8.4294919424429404E-2</v>
      </c>
      <c r="L36" s="16">
        <v>2.6532568660776329E-2</v>
      </c>
      <c r="M36" s="16">
        <v>0.49920796252802502</v>
      </c>
      <c r="N36" s="16">
        <v>9.0798293278600006E-3</v>
      </c>
      <c r="O36" s="16">
        <v>6.9844837639012995E-4</v>
      </c>
      <c r="P36" s="16">
        <v>2.0953452295059999E-3</v>
      </c>
      <c r="Q36" s="16">
        <v>2.7937936393420001E-3</v>
      </c>
      <c r="R36" s="16">
        <v>3.4922418039778302E-3</v>
      </c>
      <c r="S36" s="16">
        <v>6.1463465573672001E-2</v>
      </c>
      <c r="T36" s="16">
        <v>6.9844840639013098E-2</v>
      </c>
      <c r="U36" s="16">
        <v>6.9844840983540003E-3</v>
      </c>
      <c r="V36" s="16">
        <v>8.38138067362727E-2</v>
      </c>
      <c r="W36" s="16" t="s">
        <v>420</v>
      </c>
      <c r="X36" s="16">
        <v>4.9208389710402001E-4</v>
      </c>
      <c r="Y36" s="16">
        <v>4.1156105519352999E-4</v>
      </c>
      <c r="Z36" s="16">
        <v>2.0578054365411001E-4</v>
      </c>
      <c r="AA36" s="16">
        <v>8.9469779519999997E-8</v>
      </c>
      <c r="AB36" s="16">
        <v>1.10951480680884E-3</v>
      </c>
      <c r="AC36" s="16" t="s">
        <v>422</v>
      </c>
      <c r="AD36" s="16" t="s">
        <v>422</v>
      </c>
      <c r="AE36" s="68"/>
      <c r="AF36" s="16">
        <v>4881.7244878291649</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7.1576000000000001E-2</v>
      </c>
      <c r="F37" s="16">
        <v>1.16893366346473E-2</v>
      </c>
      <c r="G37" s="16">
        <v>1.0000000000000001E-5</v>
      </c>
      <c r="H37" s="16" t="s">
        <v>420</v>
      </c>
      <c r="I37" s="16">
        <v>6.9476959999999996E-5</v>
      </c>
      <c r="J37" s="16">
        <v>6.9476959999999996E-5</v>
      </c>
      <c r="K37" s="16">
        <v>6.9476959999999996E-5</v>
      </c>
      <c r="L37" s="16">
        <v>4.8633872E-6</v>
      </c>
      <c r="M37" s="16">
        <v>2.7743E-2</v>
      </c>
      <c r="N37" s="16">
        <v>1.1709600000000001E-7</v>
      </c>
      <c r="O37" s="16">
        <v>1.9516000000000001E-8</v>
      </c>
      <c r="P37" s="16">
        <v>7.8064000000000003E-6</v>
      </c>
      <c r="Q37" s="16">
        <v>9.3676800000000004E-6</v>
      </c>
      <c r="R37" s="16">
        <v>5.9328639999999999E-8</v>
      </c>
      <c r="S37" s="16">
        <v>5.9328639999999997E-9</v>
      </c>
      <c r="T37" s="16">
        <v>3.9812639999999998E-8</v>
      </c>
      <c r="U37" s="16">
        <v>8.743168E-7</v>
      </c>
      <c r="V37" s="16">
        <v>1.1709600000000001E-7</v>
      </c>
      <c r="W37" s="16" t="s">
        <v>422</v>
      </c>
      <c r="X37" s="16" t="s">
        <v>422</v>
      </c>
      <c r="Y37" s="16" t="s">
        <v>422</v>
      </c>
      <c r="Z37" s="16" t="s">
        <v>422</v>
      </c>
      <c r="AA37" s="16" t="s">
        <v>422</v>
      </c>
      <c r="AB37" s="16" t="s">
        <v>422</v>
      </c>
      <c r="AC37" s="16" t="s">
        <v>422</v>
      </c>
      <c r="AD37" s="16" t="s">
        <v>422</v>
      </c>
      <c r="AE37" s="68"/>
      <c r="AF37" s="16" t="s">
        <v>422</v>
      </c>
      <c r="AG37" s="16" t="s">
        <v>422</v>
      </c>
      <c r="AH37" s="16">
        <v>1102.7676070422001</v>
      </c>
      <c r="AI37" s="16" t="s">
        <v>422</v>
      </c>
      <c r="AJ37" s="16" t="s">
        <v>422</v>
      </c>
      <c r="AK37" s="16" t="s">
        <v>422</v>
      </c>
      <c r="AL37" s="23" t="s">
        <v>45</v>
      </c>
    </row>
    <row r="38" spans="1:38" s="2" customFormat="1" ht="26.25" customHeight="1" thickBot="1" x14ac:dyDescent="0.3">
      <c r="A38" s="29" t="s">
        <v>66</v>
      </c>
      <c r="B38" s="29" t="s">
        <v>97</v>
      </c>
      <c r="C38" s="30" t="s">
        <v>98</v>
      </c>
      <c r="D38" s="33"/>
      <c r="E38" s="16">
        <v>0.93790379767000009</v>
      </c>
      <c r="F38" s="16">
        <v>8.596939009799999E-2</v>
      </c>
      <c r="G38" s="16">
        <v>8.8097426078999992E-4</v>
      </c>
      <c r="H38" s="16">
        <v>6.5899189507000004E-4</v>
      </c>
      <c r="I38" s="16">
        <v>3.7352669228459992E-2</v>
      </c>
      <c r="J38" s="16">
        <v>4.5726129598700004E-2</v>
      </c>
      <c r="K38" s="16">
        <v>7.9216091083500029E-2</v>
      </c>
      <c r="L38" s="16">
        <v>2.4940496454500003E-2</v>
      </c>
      <c r="M38" s="16">
        <v>0.680992066103</v>
      </c>
      <c r="N38" s="16">
        <v>2.3752090000000002E-6</v>
      </c>
      <c r="O38" s="16">
        <v>1.0924195980000001E-3</v>
      </c>
      <c r="P38" s="16" t="s">
        <v>420</v>
      </c>
      <c r="Q38" s="16" t="s">
        <v>420</v>
      </c>
      <c r="R38" s="16">
        <v>4.3956875978200015E-3</v>
      </c>
      <c r="S38" s="16">
        <v>0.15660864589249998</v>
      </c>
      <c r="T38" s="16">
        <v>5.7469948847199978E-3</v>
      </c>
      <c r="U38" s="16">
        <v>7.4362484008999986E-4</v>
      </c>
      <c r="V38" s="16">
        <v>9.4841148832000011E-2</v>
      </c>
      <c r="W38" s="16" t="s">
        <v>420</v>
      </c>
      <c r="X38" s="16">
        <v>2.2334163614299999E-3</v>
      </c>
      <c r="Y38" s="16">
        <v>3.7174943831000001E-3</v>
      </c>
      <c r="Z38" s="16" t="s">
        <v>420</v>
      </c>
      <c r="AA38" s="16" t="s">
        <v>420</v>
      </c>
      <c r="AB38" s="16">
        <v>5.9509107445299995E-3</v>
      </c>
      <c r="AC38" s="16" t="s">
        <v>422</v>
      </c>
      <c r="AD38" s="16" t="s">
        <v>422</v>
      </c>
      <c r="AE38" s="68"/>
      <c r="AF38" s="16">
        <v>3506.0748285633981</v>
      </c>
      <c r="AG38" s="16" t="s">
        <v>422</v>
      </c>
      <c r="AH38" s="16" t="s">
        <v>422</v>
      </c>
      <c r="AI38" s="16">
        <v>0.28493347669446001</v>
      </c>
      <c r="AJ38" s="16" t="s">
        <v>422</v>
      </c>
      <c r="AK38" s="16" t="s">
        <v>422</v>
      </c>
      <c r="AL38" s="23" t="s">
        <v>45</v>
      </c>
    </row>
    <row r="39" spans="1:38" s="2" customFormat="1" ht="26.25" customHeight="1" thickBot="1" x14ac:dyDescent="0.3">
      <c r="A39" s="29" t="s">
        <v>99</v>
      </c>
      <c r="B39" s="29" t="s">
        <v>100</v>
      </c>
      <c r="C39" s="30" t="s">
        <v>384</v>
      </c>
      <c r="D39" s="31"/>
      <c r="E39" s="16">
        <v>2.2008519135320004</v>
      </c>
      <c r="F39" s="16">
        <v>0.41352944258300001</v>
      </c>
      <c r="G39" s="16">
        <v>2.2876298304999997E-2</v>
      </c>
      <c r="H39" s="16">
        <v>1.3941245699999999E-3</v>
      </c>
      <c r="I39" s="16">
        <v>5.1407901941999998E-2</v>
      </c>
      <c r="J39" s="16">
        <v>5.1511480441999997E-2</v>
      </c>
      <c r="K39" s="16">
        <v>5.2457883400000002E-2</v>
      </c>
      <c r="L39" s="16">
        <v>8.1998194473999995E-3</v>
      </c>
      <c r="M39" s="16">
        <v>1.6384629522109999</v>
      </c>
      <c r="N39" s="16">
        <v>4.7002967312390002E-2</v>
      </c>
      <c r="O39" s="16">
        <v>5.0870446640999996E-3</v>
      </c>
      <c r="P39" s="16">
        <v>1.0579697641419999E-2</v>
      </c>
      <c r="Q39" s="16">
        <v>5.1687297410422002E-2</v>
      </c>
      <c r="R39" s="16">
        <v>4.8103250706909996E-2</v>
      </c>
      <c r="S39" s="16">
        <v>4.6828851760429994E-2</v>
      </c>
      <c r="T39" s="16">
        <v>4.5980344831600004E-2</v>
      </c>
      <c r="U39" s="16">
        <v>2.8759999717500001E-3</v>
      </c>
      <c r="V39" s="16">
        <v>7.8326208676290004E-2</v>
      </c>
      <c r="W39" s="16">
        <v>9.7327894949400001E-2</v>
      </c>
      <c r="X39" s="16">
        <v>5.4310390302461896E-2</v>
      </c>
      <c r="Y39" s="16">
        <v>6.1309574606060013E-2</v>
      </c>
      <c r="Z39" s="16">
        <v>4.0661897268834395E-2</v>
      </c>
      <c r="AA39" s="16">
        <v>2.0410018615448004E-2</v>
      </c>
      <c r="AB39" s="16">
        <v>0.17669188079730702</v>
      </c>
      <c r="AC39" s="16">
        <v>5.1956944429649994E-2</v>
      </c>
      <c r="AD39" s="16">
        <v>4.9611969789480001E-2</v>
      </c>
      <c r="AE39" s="68"/>
      <c r="AF39" s="16">
        <v>6883.5480638449999</v>
      </c>
      <c r="AG39" s="16">
        <v>8.7900000000000006E-2</v>
      </c>
      <c r="AH39" s="16">
        <v>49226.460298120008</v>
      </c>
      <c r="AI39" s="16">
        <v>2619.2432151369999</v>
      </c>
      <c r="AJ39" s="16">
        <v>2043.9010000000001</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5.1401532651900004</v>
      </c>
      <c r="F41" s="16">
        <v>5.6503287056979996</v>
      </c>
      <c r="G41" s="16">
        <v>0.42250637029999999</v>
      </c>
      <c r="H41" s="16">
        <v>0.66551441886899998</v>
      </c>
      <c r="I41" s="16">
        <v>6.192960591966024</v>
      </c>
      <c r="J41" s="16">
        <v>6.3397426409660236</v>
      </c>
      <c r="K41" s="16">
        <v>6.650583550466024</v>
      </c>
      <c r="L41" s="16">
        <v>0.75699823584434311</v>
      </c>
      <c r="M41" s="16">
        <v>39.495186668110001</v>
      </c>
      <c r="N41" s="16">
        <v>0.39197443600800003</v>
      </c>
      <c r="O41" s="16">
        <v>0.17681473015099999</v>
      </c>
      <c r="P41" s="16">
        <v>2.4222276922000002E-2</v>
      </c>
      <c r="Q41" s="16">
        <v>1.4001568250000001E-2</v>
      </c>
      <c r="R41" s="16">
        <v>0.32523110719999998</v>
      </c>
      <c r="S41" s="16">
        <v>9.1948384011000001E-2</v>
      </c>
      <c r="T41" s="16">
        <v>2.9925158875E-2</v>
      </c>
      <c r="U41" s="16">
        <v>8.3891249430000005E-3</v>
      </c>
      <c r="V41" s="16">
        <v>7.022475185787</v>
      </c>
      <c r="W41" s="16">
        <v>5.3224305599999999</v>
      </c>
      <c r="X41" s="16">
        <v>1.2574460064270001</v>
      </c>
      <c r="Y41" s="16">
        <v>1.1884913031940001</v>
      </c>
      <c r="Z41" s="16">
        <v>0.45642170188100001</v>
      </c>
      <c r="AA41" s="16">
        <v>0.73463579051200001</v>
      </c>
      <c r="AB41" s="16">
        <v>3.6369948024740002</v>
      </c>
      <c r="AC41" s="16">
        <v>6.8034835143000003E-2</v>
      </c>
      <c r="AD41" s="16">
        <v>4.2289696740999999E-2</v>
      </c>
      <c r="AE41" s="68"/>
      <c r="AF41" s="16">
        <v>54527.332569999999</v>
      </c>
      <c r="AG41" s="16">
        <v>246.4832299</v>
      </c>
      <c r="AH41" s="16">
        <v>88903.751239999998</v>
      </c>
      <c r="AI41" s="16">
        <v>13576.403130000001</v>
      </c>
      <c r="AJ41" s="16" t="s">
        <v>422</v>
      </c>
      <c r="AK41" s="16" t="s">
        <v>422</v>
      </c>
      <c r="AL41" s="23" t="s">
        <v>45</v>
      </c>
    </row>
    <row r="42" spans="1:38" s="2" customFormat="1" ht="26.25" customHeight="1" thickBot="1" x14ac:dyDescent="0.3">
      <c r="A42" s="29" t="s">
        <v>66</v>
      </c>
      <c r="B42" s="29" t="s">
        <v>103</v>
      </c>
      <c r="C42" s="30" t="s">
        <v>104</v>
      </c>
      <c r="D42" s="31"/>
      <c r="E42" s="16">
        <v>0.16695433000000001</v>
      </c>
      <c r="F42" s="16">
        <v>0.56788212999999998</v>
      </c>
      <c r="G42" s="16">
        <v>1.342084E-4</v>
      </c>
      <c r="H42" s="16">
        <v>1.7936397000000001E-4</v>
      </c>
      <c r="I42" s="16">
        <v>5.3955500000000007E-3</v>
      </c>
      <c r="J42" s="16">
        <v>5.7608599999999996E-3</v>
      </c>
      <c r="K42" s="16">
        <v>6.1697200000000001E-3</v>
      </c>
      <c r="L42" s="16">
        <v>7.3076968999999999E-4</v>
      </c>
      <c r="M42" s="16">
        <v>10.93905603</v>
      </c>
      <c r="N42" s="16">
        <v>4.1434632000000003E-4</v>
      </c>
      <c r="O42" s="16">
        <v>1.7539562E-4</v>
      </c>
      <c r="P42" s="16" t="s">
        <v>420</v>
      </c>
      <c r="Q42" s="16" t="s">
        <v>420</v>
      </c>
      <c r="R42" s="16">
        <v>1.5363239999999999E-3</v>
      </c>
      <c r="S42" s="16">
        <v>4.6100175E-2</v>
      </c>
      <c r="T42" s="16">
        <v>1.2978817000000001E-3</v>
      </c>
      <c r="U42" s="16">
        <v>1.6669593000000001E-4</v>
      </c>
      <c r="V42" s="16">
        <v>2.3250092999999999E-2</v>
      </c>
      <c r="W42" s="16" t="s">
        <v>420</v>
      </c>
      <c r="X42" s="16">
        <v>6.4275954999999999E-4</v>
      </c>
      <c r="Y42" s="16">
        <v>6.4825924999999996E-4</v>
      </c>
      <c r="Z42" s="16" t="s">
        <v>420</v>
      </c>
      <c r="AA42" s="16" t="s">
        <v>420</v>
      </c>
      <c r="AB42" s="16">
        <v>1.2910188E-3</v>
      </c>
      <c r="AC42" s="16" t="s">
        <v>422</v>
      </c>
      <c r="AD42" s="16" t="s">
        <v>422</v>
      </c>
      <c r="AE42" s="68"/>
      <c r="AF42" s="16">
        <v>784.13882684899067</v>
      </c>
      <c r="AG42" s="16" t="s">
        <v>422</v>
      </c>
      <c r="AH42" s="16" t="s">
        <v>422</v>
      </c>
      <c r="AI42" s="16">
        <v>53.139510936018183</v>
      </c>
      <c r="AJ42" s="16" t="s">
        <v>422</v>
      </c>
      <c r="AK42" s="16" t="s">
        <v>422</v>
      </c>
      <c r="AL42" s="23" t="s">
        <v>45</v>
      </c>
    </row>
    <row r="43" spans="1:38" s="2" customFormat="1" ht="26.25" customHeight="1" thickBot="1" x14ac:dyDescent="0.3">
      <c r="A43" s="29" t="s">
        <v>99</v>
      </c>
      <c r="B43" s="29" t="s">
        <v>105</v>
      </c>
      <c r="C43" s="30" t="s">
        <v>106</v>
      </c>
      <c r="D43" s="31"/>
      <c r="E43" s="16">
        <v>2.551674902167</v>
      </c>
      <c r="F43" s="16">
        <v>1.9715556996579999</v>
      </c>
      <c r="G43" s="16">
        <v>0.63098064250999997</v>
      </c>
      <c r="H43" s="16">
        <v>1.6963739794E-2</v>
      </c>
      <c r="I43" s="16">
        <v>0.20323556860199998</v>
      </c>
      <c r="J43" s="16">
        <v>0.22157563241199998</v>
      </c>
      <c r="K43" s="16">
        <v>0.229426095424</v>
      </c>
      <c r="L43" s="16">
        <v>1.8255188250900001E-2</v>
      </c>
      <c r="M43" s="16">
        <v>2.9259368256879998</v>
      </c>
      <c r="N43" s="16">
        <v>0.15494652449534999</v>
      </c>
      <c r="O43" s="16">
        <v>8.2122536491549998E-3</v>
      </c>
      <c r="P43" s="16">
        <v>7.7755356525099992E-3</v>
      </c>
      <c r="Q43" s="16">
        <v>5.071500938124E-3</v>
      </c>
      <c r="R43" s="16">
        <v>3.1022176604609999E-2</v>
      </c>
      <c r="S43" s="16">
        <v>2.5468931538501001E-2</v>
      </c>
      <c r="T43" s="16">
        <v>9.7672354163337E-2</v>
      </c>
      <c r="U43" s="16">
        <v>5.572878928694E-3</v>
      </c>
      <c r="V43" s="16">
        <v>0.50766835742206995</v>
      </c>
      <c r="W43" s="16">
        <v>0.38484724050629998</v>
      </c>
      <c r="X43" s="16">
        <v>0.1120856001400435</v>
      </c>
      <c r="Y43" s="16">
        <v>0.14082521327852301</v>
      </c>
      <c r="Z43" s="16">
        <v>6.5835459788723391E-2</v>
      </c>
      <c r="AA43" s="16">
        <v>4.4150343176148306E-2</v>
      </c>
      <c r="AB43" s="16">
        <v>0.36289661634292303</v>
      </c>
      <c r="AC43" s="16">
        <v>2.7400385046E-3</v>
      </c>
      <c r="AD43" s="16">
        <v>0.11697796534428999</v>
      </c>
      <c r="AE43" s="68"/>
      <c r="AF43" s="16">
        <v>5297.0945132570005</v>
      </c>
      <c r="AG43" s="16">
        <v>688.04929600000003</v>
      </c>
      <c r="AH43" s="16">
        <v>18104.0056255208</v>
      </c>
      <c r="AI43" s="16">
        <v>3115.6925425220006</v>
      </c>
      <c r="AJ43" s="16" t="s">
        <v>422</v>
      </c>
      <c r="AK43" s="16" t="s">
        <v>422</v>
      </c>
      <c r="AL43" s="23" t="s">
        <v>45</v>
      </c>
    </row>
    <row r="44" spans="1:38" s="2" customFormat="1" ht="26.25" customHeight="1" thickBot="1" x14ac:dyDescent="0.3">
      <c r="A44" s="29" t="s">
        <v>66</v>
      </c>
      <c r="B44" s="29" t="s">
        <v>107</v>
      </c>
      <c r="C44" s="30" t="s">
        <v>108</v>
      </c>
      <c r="D44" s="31"/>
      <c r="E44" s="16">
        <v>1.2865815600000001</v>
      </c>
      <c r="F44" s="16">
        <v>0.46799110999999988</v>
      </c>
      <c r="G44" s="16">
        <v>8.6408583199999982E-4</v>
      </c>
      <c r="H44" s="16">
        <v>6.3688110699999996E-4</v>
      </c>
      <c r="I44" s="16">
        <v>5.6100849029999997E-2</v>
      </c>
      <c r="J44" s="16">
        <v>7.3094239030000008E-2</v>
      </c>
      <c r="K44" s="16">
        <v>0.24491067903000002</v>
      </c>
      <c r="L44" s="16">
        <v>2.7741477850000005E-2</v>
      </c>
      <c r="M44" s="16">
        <v>1.3848688900000001</v>
      </c>
      <c r="N44" s="16">
        <v>4.2700100000000001E-5</v>
      </c>
      <c r="O44" s="16">
        <v>3.0409554010000003E-3</v>
      </c>
      <c r="P44" s="16" t="s">
        <v>420</v>
      </c>
      <c r="Q44" s="16" t="s">
        <v>420</v>
      </c>
      <c r="R44" s="16">
        <v>8.2752223529999995E-3</v>
      </c>
      <c r="S44" s="16">
        <v>0.40358114249999999</v>
      </c>
      <c r="T44" s="16">
        <v>9.8563659390000016E-3</v>
      </c>
      <c r="U44" s="16">
        <v>7.1177957599999992E-4</v>
      </c>
      <c r="V44" s="16">
        <v>0.23212467409999998</v>
      </c>
      <c r="W44" s="16" t="s">
        <v>420</v>
      </c>
      <c r="X44" s="16">
        <v>2.2441668699999997E-3</v>
      </c>
      <c r="Y44" s="16">
        <v>3.7854374699999999E-3</v>
      </c>
      <c r="Z44" s="16" t="s">
        <v>420</v>
      </c>
      <c r="AA44" s="16" t="s">
        <v>420</v>
      </c>
      <c r="AB44" s="16">
        <v>6.0296043400000004E-3</v>
      </c>
      <c r="AC44" s="16" t="s">
        <v>420</v>
      </c>
      <c r="AD44" s="16" t="s">
        <v>422</v>
      </c>
      <c r="AE44" s="68"/>
      <c r="AF44" s="16">
        <v>3458.0090804467482</v>
      </c>
      <c r="AG44" s="16" t="s">
        <v>422</v>
      </c>
      <c r="AH44" s="16" t="s">
        <v>422</v>
      </c>
      <c r="AI44" s="16">
        <v>5.15558695762076</v>
      </c>
      <c r="AJ44" s="16" t="s">
        <v>422</v>
      </c>
      <c r="AK44" s="16" t="s">
        <v>422</v>
      </c>
      <c r="AL44" s="23" t="s">
        <v>45</v>
      </c>
    </row>
    <row r="45" spans="1:38" s="2" customFormat="1" ht="26.25" customHeight="1" thickBot="1" x14ac:dyDescent="0.3">
      <c r="A45" s="29" t="s">
        <v>66</v>
      </c>
      <c r="B45" s="29" t="s">
        <v>109</v>
      </c>
      <c r="C45" s="30" t="s">
        <v>110</v>
      </c>
      <c r="D45" s="31"/>
      <c r="E45" s="16">
        <v>0.100727631361636</v>
      </c>
      <c r="F45" s="16">
        <v>3.7364587087296399E-3</v>
      </c>
      <c r="G45" s="16">
        <v>3.9736275709695203E-3</v>
      </c>
      <c r="H45" s="16">
        <v>1.98681378548476E-5</v>
      </c>
      <c r="I45" s="16">
        <v>2.5753788501740398E-3</v>
      </c>
      <c r="J45" s="16">
        <v>2.7184554529614798E-3</v>
      </c>
      <c r="K45" s="16">
        <v>2.8615320557489302E-3</v>
      </c>
      <c r="L45" s="16">
        <v>9.0138259756091595E-4</v>
      </c>
      <c r="M45" s="16">
        <v>2.2928277489568501E-2</v>
      </c>
      <c r="N45" s="16">
        <v>1.9868137854848E-4</v>
      </c>
      <c r="O45" s="16">
        <v>1.9868137854849999E-5</v>
      </c>
      <c r="P45" s="16">
        <v>9.9340689274240001E-5</v>
      </c>
      <c r="Q45" s="16">
        <v>9.9340689274240001E-5</v>
      </c>
      <c r="R45" s="16" t="s">
        <v>420</v>
      </c>
      <c r="S45" s="16">
        <v>9.9340689274240001E-5</v>
      </c>
      <c r="T45" s="16">
        <v>1.3907696498393E-4</v>
      </c>
      <c r="U45" s="16">
        <v>3.9736275709694997E-4</v>
      </c>
      <c r="V45" s="16">
        <v>9.9340689274238008E-4</v>
      </c>
      <c r="W45" s="16" t="s">
        <v>420</v>
      </c>
      <c r="X45" s="16">
        <v>6.5777241851590001E-5</v>
      </c>
      <c r="Y45" s="16">
        <v>6.5777241851590001E-5</v>
      </c>
      <c r="Z45" s="16">
        <v>2.5026489059509999E-5</v>
      </c>
      <c r="AA45" s="16" t="s">
        <v>420</v>
      </c>
      <c r="AB45" s="16">
        <v>1.565809727627E-4</v>
      </c>
      <c r="AC45" s="16" t="s">
        <v>422</v>
      </c>
      <c r="AD45" s="16" t="s">
        <v>422</v>
      </c>
      <c r="AE45" s="68"/>
      <c r="AF45" s="16">
        <v>1218.81762975111</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0.32024858239650711</v>
      </c>
      <c r="F47" s="16">
        <v>5.6464966914971423E-2</v>
      </c>
      <c r="G47" s="16">
        <v>9.3238339221998999E-3</v>
      </c>
      <c r="H47" s="16">
        <v>3.3694787999999998E-6</v>
      </c>
      <c r="I47" s="16">
        <v>4.7561940602819991E-3</v>
      </c>
      <c r="J47" s="16">
        <v>4.8100127602819995E-3</v>
      </c>
      <c r="K47" s="16">
        <v>5.1200460802819994E-3</v>
      </c>
      <c r="L47" s="16">
        <v>3.3543436388115003E-3</v>
      </c>
      <c r="M47" s="16">
        <v>1.8536096832105988</v>
      </c>
      <c r="N47" s="16">
        <v>1.3310000000000001E-9</v>
      </c>
      <c r="O47" s="16">
        <v>5.7898960000000001E-6</v>
      </c>
      <c r="P47" s="16" t="s">
        <v>420</v>
      </c>
      <c r="Q47" s="16" t="s">
        <v>420</v>
      </c>
      <c r="R47" s="16">
        <v>4.3241310999999999E-5</v>
      </c>
      <c r="S47" s="16">
        <v>1.1653906999999999E-3</v>
      </c>
      <c r="T47" s="16">
        <v>3.1813533E-5</v>
      </c>
      <c r="U47" s="16">
        <v>3.685901E-6</v>
      </c>
      <c r="V47" s="16">
        <v>5.1579290000000003E-4</v>
      </c>
      <c r="W47" s="16" t="s">
        <v>420</v>
      </c>
      <c r="X47" s="16">
        <v>8.6407045000000008E-6</v>
      </c>
      <c r="Y47" s="16">
        <v>1.51528395E-5</v>
      </c>
      <c r="Z47" s="16" t="s">
        <v>420</v>
      </c>
      <c r="AA47" s="16" t="s">
        <v>420</v>
      </c>
      <c r="AB47" s="16">
        <v>2.3793543999999999E-5</v>
      </c>
      <c r="AC47" s="16" t="s">
        <v>422</v>
      </c>
      <c r="AD47" s="16" t="s">
        <v>422</v>
      </c>
      <c r="AE47" s="68"/>
      <c r="AF47" s="16">
        <v>970.16275300364634</v>
      </c>
      <c r="AG47" s="16" t="s">
        <v>422</v>
      </c>
      <c r="AH47" s="16" t="s">
        <v>422</v>
      </c>
      <c r="AI47" s="16">
        <v>1.5953152968E-4</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422</v>
      </c>
      <c r="AG49" s="16" t="s">
        <v>422</v>
      </c>
      <c r="AH49" s="16" t="s">
        <v>422</v>
      </c>
      <c r="AI49" s="16" t="s">
        <v>422</v>
      </c>
      <c r="AJ49" s="16" t="s">
        <v>422</v>
      </c>
      <c r="AK49" s="16">
        <v>1180.5429999999999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422</v>
      </c>
      <c r="AG50" s="16" t="s">
        <v>422</v>
      </c>
      <c r="AH50" s="16" t="s">
        <v>422</v>
      </c>
      <c r="AI50" s="16" t="s">
        <v>422</v>
      </c>
      <c r="AJ50" s="16" t="s">
        <v>422</v>
      </c>
      <c r="AK50" s="16" t="s">
        <v>422</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1428.410556</v>
      </c>
      <c r="AL51" s="23" t="s">
        <v>435</v>
      </c>
    </row>
    <row r="52" spans="1:38" s="2" customFormat="1" ht="26.25" customHeight="1" thickBot="1" x14ac:dyDescent="0.3">
      <c r="A52" s="29" t="s">
        <v>115</v>
      </c>
      <c r="B52" s="29" t="s">
        <v>125</v>
      </c>
      <c r="C52" s="30" t="s">
        <v>386</v>
      </c>
      <c r="D52" s="31"/>
      <c r="E52" s="16" t="s">
        <v>422</v>
      </c>
      <c r="F52" s="16">
        <v>2.343915102</v>
      </c>
      <c r="G52" s="16">
        <v>3.63E-3</v>
      </c>
      <c r="H52" s="16" t="s">
        <v>422</v>
      </c>
      <c r="I52" s="16">
        <v>0.11594386500000001</v>
      </c>
      <c r="J52" s="16">
        <v>0.13546753</v>
      </c>
      <c r="K52" s="16">
        <v>0.1461607</v>
      </c>
      <c r="L52" s="16">
        <v>3.594259815E-4</v>
      </c>
      <c r="M52" s="16" t="s">
        <v>420</v>
      </c>
      <c r="N52" s="16">
        <v>0.16331564768372001</v>
      </c>
      <c r="O52" s="16">
        <v>4.0774392732350999E-2</v>
      </c>
      <c r="P52" s="16">
        <v>2.8321542670666E-2</v>
      </c>
      <c r="Q52" s="16">
        <v>1.4038179628953E-2</v>
      </c>
      <c r="R52" s="16">
        <v>6.6915902124319998E-2</v>
      </c>
      <c r="S52" s="16">
        <v>5.5462257074002999E-2</v>
      </c>
      <c r="T52" s="16">
        <v>0.33734819152191997</v>
      </c>
      <c r="U52" s="16">
        <v>1.0262865117578001E-2</v>
      </c>
      <c r="V52" s="16">
        <v>0.66665462573503109</v>
      </c>
      <c r="W52" s="16">
        <v>5.1591354999999998E-2</v>
      </c>
      <c r="X52" s="16" t="s">
        <v>420</v>
      </c>
      <c r="Y52" s="16" t="s">
        <v>420</v>
      </c>
      <c r="Z52" s="16" t="s">
        <v>420</v>
      </c>
      <c r="AA52" s="16" t="s">
        <v>420</v>
      </c>
      <c r="AB52" s="16" t="s">
        <v>420</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0.491801924</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0.92771681756617552</v>
      </c>
      <c r="AL53" s="23" t="s">
        <v>129</v>
      </c>
    </row>
    <row r="54" spans="1:38" s="2" customFormat="1" ht="37.5" customHeight="1" thickBot="1" x14ac:dyDescent="0.3">
      <c r="A54" s="29" t="s">
        <v>115</v>
      </c>
      <c r="B54" s="29" t="s">
        <v>130</v>
      </c>
      <c r="C54" s="30" t="s">
        <v>131</v>
      </c>
      <c r="D54" s="31"/>
      <c r="E54" s="16" t="s">
        <v>422</v>
      </c>
      <c r="F54" s="16">
        <v>1.4511958713672399</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402043.95684</v>
      </c>
      <c r="AL54" s="23" t="s">
        <v>438</v>
      </c>
    </row>
    <row r="55" spans="1:38" s="2" customFormat="1" ht="26.25" customHeight="1" thickBot="1" x14ac:dyDescent="0.3">
      <c r="A55" s="29" t="s">
        <v>115</v>
      </c>
      <c r="B55" s="29" t="s">
        <v>132</v>
      </c>
      <c r="C55" s="30" t="s">
        <v>133</v>
      </c>
      <c r="D55" s="31"/>
      <c r="E55" s="16">
        <v>5.1080999999999994E-2</v>
      </c>
      <c r="F55" s="16">
        <v>0.15464447490817729</v>
      </c>
      <c r="G55" s="16">
        <v>1.5270619999999999</v>
      </c>
      <c r="H55" s="16" t="s">
        <v>420</v>
      </c>
      <c r="I55" s="16">
        <v>9.7940000000000006E-3</v>
      </c>
      <c r="J55" s="16">
        <v>9.7940000000000006E-3</v>
      </c>
      <c r="K55" s="16">
        <v>9.7940000000000006E-3</v>
      </c>
      <c r="L55" s="16">
        <v>7.8352000000000005E-3</v>
      </c>
      <c r="M55" s="16">
        <v>0.243732</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610</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9.4820000000000002E-2</v>
      </c>
      <c r="F59" s="16">
        <v>2.6817879999999999E-2</v>
      </c>
      <c r="G59" s="16">
        <v>6.1339999999999999E-2</v>
      </c>
      <c r="H59" s="16">
        <v>3.408E-3</v>
      </c>
      <c r="I59" s="16">
        <v>1.634802292183133E-2</v>
      </c>
      <c r="J59" s="16">
        <v>2.036148870036858E-2</v>
      </c>
      <c r="K59" s="16">
        <v>2.2658819731629615E-2</v>
      </c>
      <c r="L59" s="16">
        <v>4.5774464181127996E-5</v>
      </c>
      <c r="M59" s="16" t="s">
        <v>423</v>
      </c>
      <c r="N59" s="16">
        <v>0.14008258000000001</v>
      </c>
      <c r="O59" s="16">
        <v>4.5683979999999999E-2</v>
      </c>
      <c r="P59" s="16">
        <v>1.2007319999999999E-3</v>
      </c>
      <c r="Q59" s="16">
        <v>1.2493460000000001E-2</v>
      </c>
      <c r="R59" s="16">
        <v>1.714108E-2</v>
      </c>
      <c r="S59" s="16">
        <v>9.3416000000000007E-4</v>
      </c>
      <c r="T59" s="16">
        <v>3.4144320000000002E-3</v>
      </c>
      <c r="U59" s="16">
        <v>0.60460066000000001</v>
      </c>
      <c r="V59" s="16">
        <v>6.4130000000000003E-3</v>
      </c>
      <c r="W59" s="16">
        <v>5.311718E-3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354.11450400000001</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422</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6.41139403137055E-2</v>
      </c>
      <c r="J61" s="16">
        <v>0.64113940313705498</v>
      </c>
      <c r="K61" s="16">
        <v>2.1248583410694</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1576722.6282086489</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0.22636799999999999</v>
      </c>
      <c r="F63" s="16">
        <v>0.49433238000000002</v>
      </c>
      <c r="G63" s="16">
        <v>2.7648009999999998</v>
      </c>
      <c r="H63" s="16" t="s">
        <v>420</v>
      </c>
      <c r="I63" s="16">
        <v>0.43723737896669468</v>
      </c>
      <c r="J63" s="16">
        <v>0.45482010281723734</v>
      </c>
      <c r="K63" s="16">
        <v>0.59388071226165673</v>
      </c>
      <c r="L63" s="16">
        <v>1.2242646611067447E-3</v>
      </c>
      <c r="M63" s="16">
        <v>1.4027699999999999</v>
      </c>
      <c r="N63" s="16">
        <v>1.6632000000000001E-2</v>
      </c>
      <c r="O63" s="16">
        <v>5.5440000000000003E-3</v>
      </c>
      <c r="P63" s="16">
        <v>1.1088E-4</v>
      </c>
      <c r="Q63" s="16">
        <v>1.4783999999999999E-3</v>
      </c>
      <c r="R63" s="16">
        <v>1.848E-3</v>
      </c>
      <c r="S63" s="16" t="s">
        <v>420</v>
      </c>
      <c r="T63" s="16">
        <v>1.1088E-4</v>
      </c>
      <c r="U63" s="16">
        <v>7.392E-2</v>
      </c>
      <c r="V63" s="16" t="s">
        <v>420</v>
      </c>
      <c r="W63" s="16">
        <v>4.605414E-2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0.297216064</v>
      </c>
      <c r="F64" s="16" t="s">
        <v>423</v>
      </c>
      <c r="G64" s="16" t="s">
        <v>420</v>
      </c>
      <c r="H64" s="16" t="s">
        <v>420</v>
      </c>
      <c r="I64" s="16" t="s">
        <v>423</v>
      </c>
      <c r="J64" s="16" t="s">
        <v>423</v>
      </c>
      <c r="K64" s="16" t="s">
        <v>423</v>
      </c>
      <c r="L64" s="16" t="s">
        <v>423</v>
      </c>
      <c r="M64" s="16">
        <v>7.7159580000000002E-3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750.58600000000001</v>
      </c>
      <c r="AL64" s="23" t="s">
        <v>154</v>
      </c>
    </row>
    <row r="65" spans="1:38" s="2" customFormat="1" ht="26.25" customHeight="1" thickBot="1" x14ac:dyDescent="0.3">
      <c r="A65" s="29" t="s">
        <v>49</v>
      </c>
      <c r="B65" s="29" t="s">
        <v>155</v>
      </c>
      <c r="C65" s="30" t="s">
        <v>156</v>
      </c>
      <c r="D65" s="31"/>
      <c r="E65" s="16">
        <v>0.2388025</v>
      </c>
      <c r="F65" s="16" t="s">
        <v>422</v>
      </c>
      <c r="G65" s="16" t="s">
        <v>422</v>
      </c>
      <c r="H65" s="16" t="s">
        <v>420</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1489.924</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422</v>
      </c>
      <c r="AG66" s="16" t="s">
        <v>422</v>
      </c>
      <c r="AH66" s="16" t="s">
        <v>422</v>
      </c>
      <c r="AI66" s="16" t="s">
        <v>422</v>
      </c>
      <c r="AJ66" s="16" t="s">
        <v>422</v>
      </c>
      <c r="AK66" s="16" t="s">
        <v>422</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422</v>
      </c>
      <c r="AG67" s="16" t="s">
        <v>422</v>
      </c>
      <c r="AH67" s="16" t="s">
        <v>422</v>
      </c>
      <c r="AI67" s="16" t="s">
        <v>422</v>
      </c>
      <c r="AJ67" s="16" t="s">
        <v>422</v>
      </c>
      <c r="AK67" s="16" t="s">
        <v>422</v>
      </c>
      <c r="AL67" s="23" t="s">
        <v>163</v>
      </c>
    </row>
    <row r="68" spans="1:38" s="2" customFormat="1" ht="26.25" customHeight="1" thickBot="1" x14ac:dyDescent="0.3">
      <c r="A68" s="29" t="s">
        <v>49</v>
      </c>
      <c r="B68" s="29" t="s">
        <v>164</v>
      </c>
      <c r="C68" s="30" t="s">
        <v>165</v>
      </c>
      <c r="D68" s="31"/>
      <c r="E68" s="16">
        <v>1.1206000000000001E-2</v>
      </c>
      <c r="F68" s="16" t="s">
        <v>422</v>
      </c>
      <c r="G68" s="16">
        <v>6.3761999999999999E-2</v>
      </c>
      <c r="H68" s="16" t="s">
        <v>422</v>
      </c>
      <c r="I68" s="16" t="s">
        <v>423</v>
      </c>
      <c r="J68" s="16" t="s">
        <v>423</v>
      </c>
      <c r="K68" s="16" t="s">
        <v>423</v>
      </c>
      <c r="L68" s="16" t="s">
        <v>423</v>
      </c>
      <c r="M68" s="16">
        <v>4.9532E-2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422</v>
      </c>
      <c r="AG69" s="16" t="s">
        <v>422</v>
      </c>
      <c r="AH69" s="16" t="s">
        <v>422</v>
      </c>
      <c r="AI69" s="16" t="s">
        <v>422</v>
      </c>
      <c r="AJ69" s="16" t="s">
        <v>422</v>
      </c>
      <c r="AK69" s="16" t="s">
        <v>422</v>
      </c>
      <c r="AL69" s="23" t="s">
        <v>169</v>
      </c>
    </row>
    <row r="70" spans="1:38" s="2" customFormat="1" ht="26.25" customHeight="1" thickBot="1" x14ac:dyDescent="0.3">
      <c r="A70" s="29" t="s">
        <v>49</v>
      </c>
      <c r="B70" s="29" t="s">
        <v>170</v>
      </c>
      <c r="C70" s="30" t="s">
        <v>379</v>
      </c>
      <c r="D70" s="33"/>
      <c r="E70" s="16">
        <v>4.9485991549999993</v>
      </c>
      <c r="F70" s="16">
        <v>6.9654098694375</v>
      </c>
      <c r="G70" s="16">
        <v>1.9858394350000002</v>
      </c>
      <c r="H70" s="16">
        <v>0.63405412500000002</v>
      </c>
      <c r="I70" s="16">
        <v>0.12900165048599999</v>
      </c>
      <c r="J70" s="16">
        <v>0.24917734365200001</v>
      </c>
      <c r="K70" s="16">
        <v>0.33958505623000002</v>
      </c>
      <c r="L70" s="16">
        <v>3.5112277273608001E-3</v>
      </c>
      <c r="M70" s="16">
        <v>0.99804628400000006</v>
      </c>
      <c r="N70" s="16" t="s">
        <v>420</v>
      </c>
      <c r="O70" s="16" t="s">
        <v>420</v>
      </c>
      <c r="P70" s="16">
        <v>0.14659040000000001</v>
      </c>
      <c r="Q70" s="16" t="s">
        <v>420</v>
      </c>
      <c r="R70" s="16">
        <v>5.5E-2</v>
      </c>
      <c r="S70" s="16" t="s">
        <v>420</v>
      </c>
      <c r="T70" s="16">
        <v>0.02</v>
      </c>
      <c r="U70" s="16" t="s">
        <v>420</v>
      </c>
      <c r="V70" s="16" t="s">
        <v>420</v>
      </c>
      <c r="W70" s="16">
        <v>0.10088303799999999</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4.1144223000000002</v>
      </c>
      <c r="F72" s="16">
        <v>0.23143470218311399</v>
      </c>
      <c r="G72" s="16">
        <v>5.1891574</v>
      </c>
      <c r="H72" s="16">
        <v>1.37179E-2</v>
      </c>
      <c r="I72" s="16">
        <v>0.60492560684161423</v>
      </c>
      <c r="J72" s="16">
        <v>0.81797756143603362</v>
      </c>
      <c r="K72" s="16">
        <v>0.90726042500000004</v>
      </c>
      <c r="L72" s="16">
        <v>3.0190645006841613E-2</v>
      </c>
      <c r="M72" s="16">
        <v>94.902085600000007</v>
      </c>
      <c r="N72" s="16">
        <v>14.764396584164537</v>
      </c>
      <c r="O72" s="16">
        <v>0.23236380100000001</v>
      </c>
      <c r="P72" s="16">
        <v>2.7166516000000002E-2</v>
      </c>
      <c r="Q72" s="16">
        <v>2.828790710829E-2</v>
      </c>
      <c r="R72" s="16">
        <v>0.52949230999999997</v>
      </c>
      <c r="S72" s="16">
        <v>1.169418008353625</v>
      </c>
      <c r="T72" s="16">
        <v>0.20586515999999999</v>
      </c>
      <c r="U72" s="16">
        <v>1.8988688E-2</v>
      </c>
      <c r="V72" s="16">
        <v>1.9837194600000001</v>
      </c>
      <c r="W72" s="16">
        <v>6.9197311299999997</v>
      </c>
      <c r="X72" s="16">
        <v>3.7000000000000002E-3</v>
      </c>
      <c r="Y72" s="16">
        <v>1.2800000000000001E-2</v>
      </c>
      <c r="Z72" s="16">
        <v>3.2000000000000002E-3</v>
      </c>
      <c r="AA72" s="16">
        <v>4.1999999999999997E-3</v>
      </c>
      <c r="AB72" s="16">
        <v>2.3900000000000001E-2</v>
      </c>
      <c r="AC72" s="16">
        <v>0.16665480360000001</v>
      </c>
      <c r="AD72" s="16" t="s">
        <v>422</v>
      </c>
      <c r="AE72" s="68"/>
      <c r="AF72" s="16" t="s">
        <v>422</v>
      </c>
      <c r="AG72" s="16" t="s">
        <v>422</v>
      </c>
      <c r="AH72" s="16" t="s">
        <v>422</v>
      </c>
      <c r="AI72" s="16" t="s">
        <v>422</v>
      </c>
      <c r="AJ72" s="16" t="s">
        <v>422</v>
      </c>
      <c r="AK72" s="16">
        <v>6432.5540000000001</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1.50412159999998E-6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0.451598787</v>
      </c>
      <c r="F80" s="16">
        <v>0.27345234400000001</v>
      </c>
      <c r="G80" s="16">
        <v>2.2916284280000001</v>
      </c>
      <c r="H80" s="16" t="s">
        <v>420</v>
      </c>
      <c r="I80" s="16">
        <v>2.0318566017304578E-2</v>
      </c>
      <c r="J80" s="16">
        <v>2.8052460054849206E-2</v>
      </c>
      <c r="K80" s="16">
        <v>3.0826111799999997E-2</v>
      </c>
      <c r="L80" s="16">
        <v>2.2812070695024E-5</v>
      </c>
      <c r="M80" s="16">
        <v>0.12425030000000001</v>
      </c>
      <c r="N80" s="16">
        <v>1.9934392556999998</v>
      </c>
      <c r="O80" s="16">
        <v>5.8171337499999996E-2</v>
      </c>
      <c r="P80" s="16">
        <v>6.2252415228500002E-2</v>
      </c>
      <c r="Q80" s="16">
        <v>0.19084345699999999</v>
      </c>
      <c r="R80" s="16">
        <v>1.4801979700000001E-2</v>
      </c>
      <c r="S80" s="16">
        <v>0.56993240550000002</v>
      </c>
      <c r="T80" s="16">
        <v>5.4464700000000005E-2</v>
      </c>
      <c r="U80" s="16">
        <v>1.0500000000000001E-2</v>
      </c>
      <c r="V80" s="16">
        <v>7.6397945500000004</v>
      </c>
      <c r="W80" s="16">
        <v>0.5724844</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3.288601526441177E-3</v>
      </c>
      <c r="J81" s="16">
        <v>1.6983435495791666E-2</v>
      </c>
      <c r="K81" s="16">
        <v>5.4892335877401957E-2</v>
      </c>
      <c r="L81" s="16">
        <v>1.6788842740350001E-6</v>
      </c>
      <c r="M81" s="16">
        <v>0.13500000000000001</v>
      </c>
      <c r="N81" s="16">
        <v>0.20017200000000002</v>
      </c>
      <c r="O81" s="16">
        <v>3.6589000000000001E-3</v>
      </c>
      <c r="P81" s="16" t="s">
        <v>420</v>
      </c>
      <c r="Q81" s="16">
        <v>7.8405000000000002E-3</v>
      </c>
      <c r="R81" s="16">
        <v>4.3299164000000001E-2</v>
      </c>
      <c r="S81" s="16">
        <v>1.1999999999999999E-3</v>
      </c>
      <c r="T81" s="16">
        <v>1.1E-5</v>
      </c>
      <c r="U81" s="16" t="s">
        <v>420</v>
      </c>
      <c r="V81" s="16">
        <v>0.466367182645401</v>
      </c>
      <c r="W81" s="16">
        <v>9.2827427524478003E-3</v>
      </c>
      <c r="X81" s="16" t="s">
        <v>420</v>
      </c>
      <c r="Y81" s="16" t="s">
        <v>420</v>
      </c>
      <c r="Z81" s="16" t="s">
        <v>420</v>
      </c>
      <c r="AA81" s="16" t="s">
        <v>420</v>
      </c>
      <c r="AB81" s="16" t="s">
        <v>420</v>
      </c>
      <c r="AC81" s="16" t="s">
        <v>422</v>
      </c>
      <c r="AD81" s="16">
        <v>3.8612314769918303E-5</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8.6274376131475101</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6516011</v>
      </c>
      <c r="AL82" s="23" t="s">
        <v>431</v>
      </c>
    </row>
    <row r="83" spans="1:38" s="2" customFormat="1" ht="26.25" customHeight="1" thickBot="1" x14ac:dyDescent="0.3">
      <c r="A83" s="29" t="s">
        <v>49</v>
      </c>
      <c r="B83" s="100" t="s">
        <v>205</v>
      </c>
      <c r="C83" s="35" t="s">
        <v>206</v>
      </c>
      <c r="D83" s="31"/>
      <c r="E83" s="16">
        <v>1.7093999999999998E-2</v>
      </c>
      <c r="F83" s="16">
        <v>4.3882763839999998E-2</v>
      </c>
      <c r="G83" s="16">
        <v>1.2666999999999999E-2</v>
      </c>
      <c r="H83" s="16" t="s">
        <v>420</v>
      </c>
      <c r="I83" s="16">
        <v>2.4143344260000002E-3</v>
      </c>
      <c r="J83" s="16">
        <v>2.4143344260000002E-3</v>
      </c>
      <c r="K83" s="16">
        <v>3.4490491799999995E-2</v>
      </c>
      <c r="L83" s="16">
        <v>6.7601363927999995E-6</v>
      </c>
      <c r="M83" s="16">
        <v>0.10122600000000001</v>
      </c>
      <c r="N83" s="16" t="s">
        <v>422</v>
      </c>
      <c r="O83" s="16" t="s">
        <v>422</v>
      </c>
      <c r="P83" s="16" t="s">
        <v>422</v>
      </c>
      <c r="Q83" s="16" t="s">
        <v>422</v>
      </c>
      <c r="R83" s="16" t="s">
        <v>422</v>
      </c>
      <c r="S83" s="16" t="s">
        <v>422</v>
      </c>
      <c r="T83" s="16" t="s">
        <v>422</v>
      </c>
      <c r="U83" s="16" t="s">
        <v>422</v>
      </c>
      <c r="V83" s="16" t="s">
        <v>422</v>
      </c>
      <c r="W83" s="16">
        <v>1.965456178E-2</v>
      </c>
      <c r="X83" s="16">
        <v>2E-3</v>
      </c>
      <c r="Y83" s="16" t="s">
        <v>420</v>
      </c>
      <c r="Z83" s="16" t="s">
        <v>420</v>
      </c>
      <c r="AA83" s="16" t="s">
        <v>420</v>
      </c>
      <c r="AB83" s="16">
        <v>2E-3</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8.0458000000000005E-3</v>
      </c>
      <c r="F85" s="16">
        <v>5.6066947631874982</v>
      </c>
      <c r="G85" s="16">
        <v>5.3399999999999997E-4</v>
      </c>
      <c r="H85" s="16" t="s">
        <v>420</v>
      </c>
      <c r="I85" s="16" t="s">
        <v>422</v>
      </c>
      <c r="J85" s="16" t="s">
        <v>422</v>
      </c>
      <c r="K85" s="16" t="s">
        <v>422</v>
      </c>
      <c r="L85" s="16" t="s">
        <v>422</v>
      </c>
      <c r="M85" s="16">
        <v>5.6870000000000002E-3</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0.92979367594110007</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420</v>
      </c>
      <c r="AL86" s="23" t="s">
        <v>213</v>
      </c>
    </row>
    <row r="87" spans="1:38" s="2" customFormat="1" ht="26.25" customHeight="1" thickBot="1" x14ac:dyDescent="0.3">
      <c r="A87" s="29" t="s">
        <v>202</v>
      </c>
      <c r="B87" s="30" t="s">
        <v>214</v>
      </c>
      <c r="C87" s="35" t="s">
        <v>215</v>
      </c>
      <c r="D87" s="31"/>
      <c r="E87" s="16" t="s">
        <v>422</v>
      </c>
      <c r="F87" s="16">
        <v>0.31286265667148999</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3.1753999999999998E-2</v>
      </c>
      <c r="F88" s="16">
        <v>3.0981898829475338</v>
      </c>
      <c r="G88" s="16">
        <v>2.8699999999999998E-4</v>
      </c>
      <c r="H88" s="16">
        <v>1.0369999999999999E-3</v>
      </c>
      <c r="I88" s="16" t="s">
        <v>422</v>
      </c>
      <c r="J88" s="16" t="s">
        <v>422</v>
      </c>
      <c r="K88" s="16" t="s">
        <v>422</v>
      </c>
      <c r="L88" s="16" t="s">
        <v>422</v>
      </c>
      <c r="M88" s="16">
        <v>1.1879000000000001E-2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1.0955000000000001E-2</v>
      </c>
      <c r="F89" s="16">
        <v>1.072344103796667</v>
      </c>
      <c r="G89" s="16">
        <v>1.196E-3</v>
      </c>
      <c r="H89" s="16" t="s">
        <v>420</v>
      </c>
      <c r="I89" s="16" t="s">
        <v>422</v>
      </c>
      <c r="J89" s="16" t="s">
        <v>422</v>
      </c>
      <c r="K89" s="16" t="s">
        <v>422</v>
      </c>
      <c r="L89" s="16" t="s">
        <v>422</v>
      </c>
      <c r="M89" s="16">
        <v>5.4019999999999997E-3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1.7177608610123372</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2.5665997253661227E-2</v>
      </c>
      <c r="F91" s="16">
        <v>7.9348119810444595E-2</v>
      </c>
      <c r="G91" s="16">
        <v>1.0513765044026759E-2</v>
      </c>
      <c r="H91" s="16">
        <v>0.14626658960589259</v>
      </c>
      <c r="I91" s="16">
        <v>0.28024253255162307</v>
      </c>
      <c r="J91" s="16">
        <v>0.30468953480738598</v>
      </c>
      <c r="K91" s="16">
        <v>0.3097389260611294</v>
      </c>
      <c r="L91" s="16">
        <v>1.14200015352191E-3</v>
      </c>
      <c r="M91" s="16">
        <v>0.5625028224980948</v>
      </c>
      <c r="N91" s="16">
        <v>0.40081806330310527</v>
      </c>
      <c r="O91" s="16">
        <v>9.5004377334689999E-2</v>
      </c>
      <c r="P91" s="16">
        <v>1.344927866954E-3</v>
      </c>
      <c r="Q91" s="16">
        <v>7.3782278978800004E-4</v>
      </c>
      <c r="R91" s="16">
        <v>0.19183617739429434</v>
      </c>
      <c r="S91" s="16">
        <v>7.6977939689313786</v>
      </c>
      <c r="T91" s="16">
        <v>0.34484040445389907</v>
      </c>
      <c r="U91" s="16">
        <v>4.3491935435956641E-2</v>
      </c>
      <c r="V91" s="16">
        <v>4.4520038306096321</v>
      </c>
      <c r="W91" s="16">
        <v>9.3991782182874001E-4</v>
      </c>
      <c r="X91" s="16">
        <v>1.0433087822298999E-3</v>
      </c>
      <c r="Y91" s="16">
        <v>4.22963019822931E-4</v>
      </c>
      <c r="Z91" s="16">
        <v>4.22963019822931E-4</v>
      </c>
      <c r="AA91" s="16">
        <v>4.22963019822931E-4</v>
      </c>
      <c r="AB91" s="16">
        <v>2.3121978416986901E-3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1.39E-3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3.9061253710999999E-2</v>
      </c>
      <c r="F93" s="16">
        <v>1.78453190660695</v>
      </c>
      <c r="G93" s="16">
        <v>1.8584E-2</v>
      </c>
      <c r="H93" s="16" t="s">
        <v>420</v>
      </c>
      <c r="I93" s="16">
        <v>2.3121435163704941E-2</v>
      </c>
      <c r="J93" s="16">
        <v>7.1310453038446631E-2</v>
      </c>
      <c r="K93" s="16">
        <v>0.17632443655938335</v>
      </c>
      <c r="L93" s="16">
        <v>8.2180693178200004E-7</v>
      </c>
      <c r="M93" s="16">
        <v>5.6618514247999997E-2</v>
      </c>
      <c r="N93" s="16" t="s">
        <v>420</v>
      </c>
      <c r="O93" s="16" t="s">
        <v>422</v>
      </c>
      <c r="P93" s="16" t="s">
        <v>420</v>
      </c>
      <c r="Q93" s="16" t="s">
        <v>422</v>
      </c>
      <c r="R93" s="16" t="s">
        <v>422</v>
      </c>
      <c r="S93" s="16" t="s">
        <v>422</v>
      </c>
      <c r="T93" s="16" t="s">
        <v>422</v>
      </c>
      <c r="U93" s="16" t="s">
        <v>422</v>
      </c>
      <c r="V93" s="16" t="s">
        <v>422</v>
      </c>
      <c r="W93" s="16">
        <v>2.185593E-3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0.468636</v>
      </c>
      <c r="F95" s="16" t="s">
        <v>422</v>
      </c>
      <c r="G95" s="16" t="s">
        <v>420</v>
      </c>
      <c r="H95" s="16" t="s">
        <v>422</v>
      </c>
      <c r="I95" s="16" t="s">
        <v>423</v>
      </c>
      <c r="J95" s="16" t="s">
        <v>423</v>
      </c>
      <c r="K95" s="16" t="s">
        <v>423</v>
      </c>
      <c r="L95" s="16" t="s">
        <v>423</v>
      </c>
      <c r="M95" s="16">
        <v>0.32623099999999999</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8.0337858416840401E-3</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v>1.1135000000000001E-2</v>
      </c>
      <c r="F98" s="16" t="s">
        <v>423</v>
      </c>
      <c r="G98" s="16" t="s">
        <v>420</v>
      </c>
      <c r="H98" s="16">
        <v>8.9129999999999993E-4</v>
      </c>
      <c r="I98" s="16">
        <v>0.10742979496573773</v>
      </c>
      <c r="J98" s="16">
        <v>0.89985262971885205</v>
      </c>
      <c r="K98" s="16">
        <v>2.1034438544</v>
      </c>
      <c r="L98" s="16">
        <v>6.3960601600000005E-5</v>
      </c>
      <c r="M98" s="16" t="s">
        <v>420</v>
      </c>
      <c r="N98" s="16">
        <v>4.7390000000000002E-2</v>
      </c>
      <c r="O98" s="16" t="s">
        <v>420</v>
      </c>
      <c r="P98" s="16" t="s">
        <v>420</v>
      </c>
      <c r="Q98" s="16" t="s">
        <v>420</v>
      </c>
      <c r="R98" s="16">
        <v>3.7560999999999997E-2</v>
      </c>
      <c r="S98" s="16">
        <v>3.0000000000000001E-3</v>
      </c>
      <c r="T98" s="16">
        <v>3.5100000000000002E-4</v>
      </c>
      <c r="U98" s="16" t="s">
        <v>420</v>
      </c>
      <c r="V98" s="16">
        <v>0.20700000000000002</v>
      </c>
      <c r="W98" s="16">
        <v>6.7650124999999992E-2</v>
      </c>
      <c r="X98" s="16">
        <v>1.4844707000000001E-8</v>
      </c>
      <c r="Y98" s="16" t="s">
        <v>420</v>
      </c>
      <c r="Z98" s="16">
        <v>1.4844707000000001E-8</v>
      </c>
      <c r="AA98" s="16">
        <v>1.4844707000000001E-8</v>
      </c>
      <c r="AB98" s="16">
        <v>4.4534121999999999E-8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6.9202905300000006E-2</v>
      </c>
      <c r="F99" s="16">
        <v>5.2160156620000002</v>
      </c>
      <c r="G99" s="16" t="s">
        <v>422</v>
      </c>
      <c r="H99" s="16">
        <v>3.1529829020000002</v>
      </c>
      <c r="I99" s="16">
        <v>0.1041319476</v>
      </c>
      <c r="J99" s="16">
        <v>0.1600076268</v>
      </c>
      <c r="K99" s="16">
        <v>0.35049289680000001</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295.32799999999997</v>
      </c>
      <c r="AL99" s="23" t="s">
        <v>239</v>
      </c>
    </row>
    <row r="100" spans="1:38" s="2" customFormat="1" ht="26.25" customHeight="1" thickBot="1" x14ac:dyDescent="0.3">
      <c r="A100" s="29" t="s">
        <v>237</v>
      </c>
      <c r="B100" s="29" t="s">
        <v>240</v>
      </c>
      <c r="C100" s="30" t="s">
        <v>402</v>
      </c>
      <c r="D100" s="33"/>
      <c r="E100" s="16">
        <v>0.15449375570000001</v>
      </c>
      <c r="F100" s="16">
        <v>6.7267523310000001</v>
      </c>
      <c r="G100" s="16" t="s">
        <v>422</v>
      </c>
      <c r="H100" s="16">
        <v>4.9536971569999997</v>
      </c>
      <c r="I100" s="16">
        <v>0.15393400299999999</v>
      </c>
      <c r="J100" s="16">
        <v>0.23258941449999998</v>
      </c>
      <c r="K100" s="16">
        <v>0.50662506650000005</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1031.5</v>
      </c>
      <c r="AL100" s="23" t="s">
        <v>239</v>
      </c>
    </row>
    <row r="101" spans="1:38" s="2" customFormat="1" ht="26.25" customHeight="1" thickBot="1" x14ac:dyDescent="0.3">
      <c r="A101" s="29" t="s">
        <v>237</v>
      </c>
      <c r="B101" s="29" t="s">
        <v>241</v>
      </c>
      <c r="C101" s="30" t="s">
        <v>242</v>
      </c>
      <c r="D101" s="33"/>
      <c r="E101" s="16">
        <v>7.6933199999999996E-4</v>
      </c>
      <c r="F101" s="16">
        <v>1.7886968999999999E-2</v>
      </c>
      <c r="G101" s="16" t="s">
        <v>422</v>
      </c>
      <c r="H101" s="16">
        <v>4.4978850709999997E-2</v>
      </c>
      <c r="I101" s="16">
        <v>1.2822199999999999E-4</v>
      </c>
      <c r="J101" s="16">
        <v>3.8466599999999998E-4</v>
      </c>
      <c r="K101" s="16">
        <v>8.9755399999999995E-4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64.111000000000004</v>
      </c>
      <c r="AL101" s="23" t="s">
        <v>239</v>
      </c>
    </row>
    <row r="102" spans="1:38" s="2" customFormat="1" ht="26.25" customHeight="1" thickBot="1" x14ac:dyDescent="0.3">
      <c r="A102" s="29" t="s">
        <v>237</v>
      </c>
      <c r="B102" s="29" t="s">
        <v>243</v>
      </c>
      <c r="C102" s="30" t="s">
        <v>380</v>
      </c>
      <c r="D102" s="33"/>
      <c r="E102" s="16">
        <v>3.6719221449999999E-2</v>
      </c>
      <c r="F102" s="16">
        <v>1.497349381</v>
      </c>
      <c r="G102" s="16" t="s">
        <v>422</v>
      </c>
      <c r="H102" s="16">
        <v>13.165804570000001</v>
      </c>
      <c r="I102" s="16">
        <v>3.8577037600000003E-2</v>
      </c>
      <c r="J102" s="16">
        <v>0.54807699679999999</v>
      </c>
      <c r="K102" s="16">
        <v>3.7032363780000002</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6020.741</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422</v>
      </c>
      <c r="AG103" s="16" t="s">
        <v>422</v>
      </c>
      <c r="AH103" s="16" t="s">
        <v>422</v>
      </c>
      <c r="AI103" s="16" t="s">
        <v>422</v>
      </c>
      <c r="AJ103" s="16" t="s">
        <v>422</v>
      </c>
      <c r="AK103" s="16" t="s">
        <v>424</v>
      </c>
      <c r="AL103" s="23" t="s">
        <v>239</v>
      </c>
    </row>
    <row r="104" spans="1:38" s="2" customFormat="1" ht="26.25" customHeight="1" thickBot="1" x14ac:dyDescent="0.3">
      <c r="A104" s="29" t="s">
        <v>237</v>
      </c>
      <c r="B104" s="29" t="s">
        <v>246</v>
      </c>
      <c r="C104" s="30" t="s">
        <v>247</v>
      </c>
      <c r="D104" s="33"/>
      <c r="E104" s="16">
        <v>6.0768000000000003E-3</v>
      </c>
      <c r="F104" s="16">
        <v>3.159936E-2</v>
      </c>
      <c r="G104" s="16" t="s">
        <v>422</v>
      </c>
      <c r="H104" s="16">
        <v>8.2320603680000007E-2</v>
      </c>
      <c r="I104" s="16">
        <v>9.6215999999999999E-4</v>
      </c>
      <c r="J104" s="16">
        <v>2.8864799999999999E-3</v>
      </c>
      <c r="K104" s="16">
        <v>6.7351199999999998E-3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50.64</v>
      </c>
      <c r="AL104" s="23" t="s">
        <v>239</v>
      </c>
    </row>
    <row r="105" spans="1:38" s="2" customFormat="1" ht="26.25" customHeight="1" thickBot="1" x14ac:dyDescent="0.3">
      <c r="A105" s="29" t="s">
        <v>237</v>
      </c>
      <c r="B105" s="29" t="s">
        <v>248</v>
      </c>
      <c r="C105" s="30" t="s">
        <v>249</v>
      </c>
      <c r="D105" s="33"/>
      <c r="E105" s="16">
        <v>1.3386249999999999E-2</v>
      </c>
      <c r="F105" s="16">
        <v>0.36981811800000003</v>
      </c>
      <c r="G105" s="16" t="s">
        <v>422</v>
      </c>
      <c r="H105" s="16">
        <v>0.15681203638000002</v>
      </c>
      <c r="I105" s="16">
        <v>4.2587160000000001E-3</v>
      </c>
      <c r="J105" s="16">
        <v>6.7090919999999998E-3</v>
      </c>
      <c r="K105" s="16">
        <v>1.4584488E-2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53.545000000000002</v>
      </c>
      <c r="AL105" s="23" t="s">
        <v>239</v>
      </c>
    </row>
    <row r="106" spans="1:38" s="2" customFormat="1" ht="26.25" customHeight="1" thickBot="1" x14ac:dyDescent="0.3">
      <c r="A106" s="29" t="s">
        <v>237</v>
      </c>
      <c r="B106" s="29" t="s">
        <v>250</v>
      </c>
      <c r="C106" s="30" t="s">
        <v>251</v>
      </c>
      <c r="D106" s="33"/>
      <c r="E106" s="16" t="s">
        <v>423</v>
      </c>
      <c r="F106" s="16" t="s">
        <v>423</v>
      </c>
      <c r="G106" s="16" t="s">
        <v>423</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4.8498940910000003E-2</v>
      </c>
      <c r="F107" s="16">
        <v>1.6689558600000001</v>
      </c>
      <c r="G107" s="16" t="s">
        <v>422</v>
      </c>
      <c r="H107" s="16">
        <v>0.90108031799999999</v>
      </c>
      <c r="I107" s="16">
        <v>3.0344652E-2</v>
      </c>
      <c r="J107" s="16">
        <v>0.40459536000000001</v>
      </c>
      <c r="K107" s="16">
        <v>1.9218279599999999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10114.884</v>
      </c>
      <c r="AL107" s="23" t="s">
        <v>239</v>
      </c>
    </row>
    <row r="108" spans="1:38" s="2" customFormat="1" ht="26.25" customHeight="1" thickBot="1" x14ac:dyDescent="0.3">
      <c r="A108" s="29" t="s">
        <v>237</v>
      </c>
      <c r="B108" s="29" t="s">
        <v>253</v>
      </c>
      <c r="C108" s="30" t="s">
        <v>374</v>
      </c>
      <c r="D108" s="33"/>
      <c r="E108" s="16">
        <v>0.68122332259999996</v>
      </c>
      <c r="F108" s="16">
        <v>2.7529254000000001</v>
      </c>
      <c r="G108" s="16" t="s">
        <v>422</v>
      </c>
      <c r="H108" s="16">
        <v>2.9525109020000002</v>
      </c>
      <c r="I108" s="16">
        <v>5.09801E-2</v>
      </c>
      <c r="J108" s="16">
        <v>0.50980099999999995</v>
      </c>
      <c r="K108" s="16">
        <v>1.0196019999999999</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25490.05</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1.0149327E-2</v>
      </c>
      <c r="F110" s="16">
        <v>0.20273255400000001</v>
      </c>
      <c r="G110" s="16" t="s">
        <v>422</v>
      </c>
      <c r="H110" s="16">
        <v>0.25604623693799999</v>
      </c>
      <c r="I110" s="16">
        <v>6.7443199999999998E-3</v>
      </c>
      <c r="J110" s="16">
        <v>3.7093760000000003E-2</v>
      </c>
      <c r="K110" s="16">
        <v>3.7093760000000003E-2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414.58600000000001</v>
      </c>
      <c r="AL110" s="23" t="s">
        <v>239</v>
      </c>
    </row>
    <row r="111" spans="1:38" s="2" customFormat="1" ht="26.25" customHeight="1" thickBot="1" x14ac:dyDescent="0.3">
      <c r="A111" s="29" t="s">
        <v>237</v>
      </c>
      <c r="B111" s="29" t="s">
        <v>256</v>
      </c>
      <c r="C111" s="30" t="s">
        <v>370</v>
      </c>
      <c r="D111" s="33"/>
      <c r="E111" s="16">
        <v>6.7974999999999999E-5</v>
      </c>
      <c r="F111" s="16">
        <v>8.3240842999999995E-2</v>
      </c>
      <c r="G111" s="16" t="s">
        <v>422</v>
      </c>
      <c r="H111" s="16">
        <v>4.9335981000000001E-2</v>
      </c>
      <c r="I111" s="16">
        <v>1.6839599999999999E-4</v>
      </c>
      <c r="J111" s="16">
        <v>3.3679199999999998E-4</v>
      </c>
      <c r="K111" s="16">
        <v>7.5778200000000003E-4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67.974999999999994</v>
      </c>
      <c r="AL111" s="23" t="s">
        <v>239</v>
      </c>
    </row>
    <row r="112" spans="1:38" s="2" customFormat="1" ht="26.25" customHeight="1" thickBot="1" x14ac:dyDescent="0.3">
      <c r="A112" s="29" t="s">
        <v>257</v>
      </c>
      <c r="B112" s="29" t="s">
        <v>258</v>
      </c>
      <c r="C112" s="30" t="s">
        <v>259</v>
      </c>
      <c r="D112" s="31"/>
      <c r="E112" s="16">
        <v>3.270138056</v>
      </c>
      <c r="F112" s="16" t="s">
        <v>422</v>
      </c>
      <c r="G112" s="16" t="s">
        <v>422</v>
      </c>
      <c r="H112" s="16">
        <v>2.903184794</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81753451.41082719</v>
      </c>
      <c r="AL112" s="23" t="s">
        <v>412</v>
      </c>
    </row>
    <row r="113" spans="1:38" s="2" customFormat="1" ht="26.25" customHeight="1" thickBot="1" x14ac:dyDescent="0.3">
      <c r="A113" s="29" t="s">
        <v>257</v>
      </c>
      <c r="B113" s="36" t="s">
        <v>260</v>
      </c>
      <c r="C113" s="37" t="s">
        <v>261</v>
      </c>
      <c r="D113" s="31"/>
      <c r="E113" s="16">
        <v>2.9362599189999998</v>
      </c>
      <c r="F113" s="16" t="s">
        <v>422</v>
      </c>
      <c r="G113" s="16" t="s">
        <v>422</v>
      </c>
      <c r="H113" s="16">
        <v>8.2579804663999994</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73406497.981580049</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1.088772E-2</v>
      </c>
      <c r="F115" s="16" t="s">
        <v>422</v>
      </c>
      <c r="G115" s="16" t="s">
        <v>422</v>
      </c>
      <c r="H115" s="16">
        <v>2.177544E-2</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272193</v>
      </c>
      <c r="AL115" s="23" t="s">
        <v>426</v>
      </c>
    </row>
    <row r="116" spans="1:38" s="2" customFormat="1" ht="26.25" customHeight="1" thickBot="1" x14ac:dyDescent="0.3">
      <c r="A116" s="29" t="s">
        <v>257</v>
      </c>
      <c r="B116" s="29" t="s">
        <v>265</v>
      </c>
      <c r="C116" s="30" t="s">
        <v>403</v>
      </c>
      <c r="D116" s="31"/>
      <c r="E116" s="16" t="s">
        <v>423</v>
      </c>
      <c r="F116" s="16" t="s">
        <v>422</v>
      </c>
      <c r="G116" s="16" t="s">
        <v>422</v>
      </c>
      <c r="H116" s="16">
        <v>2.8829309621999997</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29644482.776036892</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2.5603722265E-2</v>
      </c>
      <c r="J119" s="16">
        <v>0.45632621289999997</v>
      </c>
      <c r="K119" s="16">
        <v>0.45632621289999997</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610971.4</v>
      </c>
      <c r="AL119" s="23" t="s">
        <v>427</v>
      </c>
    </row>
    <row r="120" spans="1:38" s="2" customFormat="1" ht="26.25" customHeight="1" thickBot="1" x14ac:dyDescent="0.3">
      <c r="A120" s="29" t="s">
        <v>257</v>
      </c>
      <c r="B120" s="29" t="s">
        <v>271</v>
      </c>
      <c r="C120" s="30" t="s">
        <v>272</v>
      </c>
      <c r="D120" s="31"/>
      <c r="E120" s="16" t="s">
        <v>422</v>
      </c>
      <c r="F120" s="16" t="s">
        <v>422</v>
      </c>
      <c r="G120" s="16" t="s">
        <v>422</v>
      </c>
      <c r="H120" s="16">
        <v>1.3413025860000001</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41.183056999999991</v>
      </c>
      <c r="AL120" s="23" t="s">
        <v>428</v>
      </c>
    </row>
    <row r="121" spans="1:38" s="2" customFormat="1" ht="26.25" customHeight="1" thickBot="1" x14ac:dyDescent="0.3">
      <c r="A121" s="29" t="s">
        <v>257</v>
      </c>
      <c r="B121" s="29" t="s">
        <v>273</v>
      </c>
      <c r="C121" s="30" t="s">
        <v>274</v>
      </c>
      <c r="D121" s="31"/>
      <c r="E121" s="16" t="s">
        <v>420</v>
      </c>
      <c r="F121" s="16">
        <v>0.57816275220000002</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672282.26999999548</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422</v>
      </c>
      <c r="AG122" s="16" t="s">
        <v>422</v>
      </c>
      <c r="AH122" s="16" t="s">
        <v>422</v>
      </c>
      <c r="AI122" s="16" t="s">
        <v>422</v>
      </c>
      <c r="AJ122" s="16" t="s">
        <v>422</v>
      </c>
      <c r="AK122" s="16" t="s">
        <v>422</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422</v>
      </c>
      <c r="AG123" s="16" t="s">
        <v>422</v>
      </c>
      <c r="AH123" s="16" t="s">
        <v>422</v>
      </c>
      <c r="AI123" s="16" t="s">
        <v>422</v>
      </c>
      <c r="AJ123" s="16" t="s">
        <v>422</v>
      </c>
      <c r="AK123" s="16" t="s">
        <v>422</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0.33256659375236303</v>
      </c>
      <c r="G125" s="16" t="s">
        <v>420</v>
      </c>
      <c r="H125" s="16" t="s">
        <v>420</v>
      </c>
      <c r="I125" s="16">
        <v>6.7409759999999997E-6</v>
      </c>
      <c r="J125" s="16">
        <v>4.4735567999999998E-5</v>
      </c>
      <c r="K125" s="16">
        <v>9.4577936E-5</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204.27197000000001</v>
      </c>
      <c r="AL125" s="23" t="s">
        <v>417</v>
      </c>
    </row>
    <row r="126" spans="1:38" s="2" customFormat="1" ht="26.25" customHeight="1" thickBot="1" x14ac:dyDescent="0.3">
      <c r="A126" s="29" t="s">
        <v>282</v>
      </c>
      <c r="B126" s="29" t="s">
        <v>285</v>
      </c>
      <c r="C126" s="30" t="s">
        <v>286</v>
      </c>
      <c r="D126" s="31"/>
      <c r="E126" s="16" t="s">
        <v>420</v>
      </c>
      <c r="F126" s="16">
        <v>2.2206298811115899E-2</v>
      </c>
      <c r="G126" s="16" t="s">
        <v>422</v>
      </c>
      <c r="H126" s="16">
        <v>0.15748920297312</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656.205012388</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422</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2.20956985454545E-4</v>
      </c>
      <c r="J133" s="16">
        <v>2.20956985454545E-4</v>
      </c>
      <c r="K133" s="16">
        <v>2.20956985454545E-4</v>
      </c>
      <c r="L133" s="16" t="s">
        <v>420</v>
      </c>
      <c r="M133" s="16" t="s">
        <v>420</v>
      </c>
      <c r="N133" s="16" t="s">
        <v>420</v>
      </c>
      <c r="O133" s="16" t="s">
        <v>420</v>
      </c>
      <c r="P133" s="16">
        <v>2.1342545124619998E-3</v>
      </c>
      <c r="Q133" s="16" t="s">
        <v>420</v>
      </c>
      <c r="R133" s="16" t="s">
        <v>420</v>
      </c>
      <c r="S133" s="16" t="s">
        <v>420</v>
      </c>
      <c r="T133" s="16" t="s">
        <v>420</v>
      </c>
      <c r="U133" s="16" t="s">
        <v>420</v>
      </c>
      <c r="V133" s="16" t="s">
        <v>420</v>
      </c>
      <c r="W133" s="16">
        <v>2.981835E-3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43215</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1.8780935097047801E-3</v>
      </c>
      <c r="F135" s="16">
        <v>7.2643239526317099E-4</v>
      </c>
      <c r="G135" s="16">
        <v>6.4965498763372995E-5</v>
      </c>
      <c r="H135" s="16" t="s">
        <v>420</v>
      </c>
      <c r="I135" s="16">
        <v>2.4745949074412099E-3</v>
      </c>
      <c r="J135" s="16">
        <v>2.66358544929829E-3</v>
      </c>
      <c r="K135" s="16">
        <v>2.7403628569277298E-3</v>
      </c>
      <c r="L135" s="16">
        <v>1.03932986112531E-3</v>
      </c>
      <c r="M135" s="16">
        <v>3.2972943599628303E-2</v>
      </c>
      <c r="N135" s="16">
        <v>2.8939176721899998E-4</v>
      </c>
      <c r="O135" s="16">
        <v>5.9059544329999997E-5</v>
      </c>
      <c r="P135" s="16" t="s">
        <v>420</v>
      </c>
      <c r="Q135" s="16">
        <v>2.4214413175400001E-4</v>
      </c>
      <c r="R135" s="16">
        <v>5.9059544330000001E-6</v>
      </c>
      <c r="S135" s="16">
        <v>1.1811908866099999E-4</v>
      </c>
      <c r="T135" s="16" t="s">
        <v>420</v>
      </c>
      <c r="U135" s="16">
        <v>4.1341681031000002E-5</v>
      </c>
      <c r="V135" s="16">
        <v>1.0353138121108E-2</v>
      </c>
      <c r="W135" s="16">
        <v>1.77178644372382E-2</v>
      </c>
      <c r="X135" s="16">
        <v>3.5435728874476402E-4</v>
      </c>
      <c r="Y135" s="16">
        <v>4.4885256574336802E-4</v>
      </c>
      <c r="Z135" s="16">
        <v>2.3033223768409699E-4</v>
      </c>
      <c r="AA135" s="16">
        <v>1.8899055399720799E-4</v>
      </c>
      <c r="AB135" s="16">
        <v>1.2225326461694399E-3</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2.8119348553556898E-3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190411770.12</v>
      </c>
      <c r="AL136" s="23" t="s">
        <v>430</v>
      </c>
    </row>
    <row r="137" spans="1:38" s="2" customFormat="1" ht="26.25" customHeight="1" thickBot="1" x14ac:dyDescent="0.3">
      <c r="A137" s="29" t="s">
        <v>282</v>
      </c>
      <c r="B137" s="29" t="s">
        <v>309</v>
      </c>
      <c r="C137" s="30" t="s">
        <v>310</v>
      </c>
      <c r="D137" s="31"/>
      <c r="E137" s="16">
        <v>2.2000000000000001E-4</v>
      </c>
      <c r="F137" s="16" t="s">
        <v>420</v>
      </c>
      <c r="G137" s="16" t="s">
        <v>420</v>
      </c>
      <c r="H137" s="16">
        <v>1.6299999999999999E-3</v>
      </c>
      <c r="I137" s="16" t="s">
        <v>422</v>
      </c>
      <c r="J137" s="16" t="s">
        <v>422</v>
      </c>
      <c r="K137" s="16" t="s">
        <v>422</v>
      </c>
      <c r="L137" s="16" t="s">
        <v>422</v>
      </c>
      <c r="M137" s="16">
        <v>7.1300000000000001E-3</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422</v>
      </c>
      <c r="AL138" s="23" t="s">
        <v>410</v>
      </c>
    </row>
    <row r="139" spans="1:38" s="2" customFormat="1" ht="26.25" customHeight="1" thickBot="1" x14ac:dyDescent="0.3">
      <c r="A139" s="29" t="s">
        <v>282</v>
      </c>
      <c r="B139" s="29" t="s">
        <v>313</v>
      </c>
      <c r="C139" s="30" t="s">
        <v>371</v>
      </c>
      <c r="D139" s="31"/>
      <c r="E139" s="16" t="s">
        <v>420</v>
      </c>
      <c r="F139" s="16">
        <v>2.6714999999999999E-2</v>
      </c>
      <c r="G139" s="16" t="s">
        <v>422</v>
      </c>
      <c r="H139" s="16" t="s">
        <v>420</v>
      </c>
      <c r="I139" s="16">
        <v>0.45490931653264599</v>
      </c>
      <c r="J139" s="16">
        <v>0.45502958653264602</v>
      </c>
      <c r="K139" s="16">
        <v>0.455175176532646</v>
      </c>
      <c r="L139" s="16">
        <v>1.8734000000000001E-5</v>
      </c>
      <c r="M139" s="16" t="s">
        <v>420</v>
      </c>
      <c r="N139" s="16">
        <v>1.3226837562999999E-3</v>
      </c>
      <c r="O139" s="16">
        <v>2.6614418357789999E-3</v>
      </c>
      <c r="P139" s="16">
        <v>2.6614418357789999E-3</v>
      </c>
      <c r="Q139" s="16">
        <v>4.238682884795E-3</v>
      </c>
      <c r="R139" s="16">
        <v>4.0383599152569996E-3</v>
      </c>
      <c r="S139" s="16">
        <v>9.3869892636349993E-3</v>
      </c>
      <c r="T139" s="16" t="s">
        <v>422</v>
      </c>
      <c r="U139" s="16" t="s">
        <v>422</v>
      </c>
      <c r="V139" s="16" t="s">
        <v>422</v>
      </c>
      <c r="W139" s="16">
        <v>4.3771097078007299</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422</v>
      </c>
      <c r="AG140" s="16" t="s">
        <v>422</v>
      </c>
      <c r="AH140" s="16" t="s">
        <v>422</v>
      </c>
      <c r="AI140" s="16" t="s">
        <v>422</v>
      </c>
      <c r="AJ140" s="16" t="s">
        <v>422</v>
      </c>
      <c r="AK140" s="16" t="s">
        <v>420</v>
      </c>
      <c r="AL140" s="23" t="s">
        <v>406</v>
      </c>
    </row>
    <row r="141" spans="1:38" s="8" customFormat="1" ht="37.5" customHeight="1" thickBot="1" x14ac:dyDescent="0.3">
      <c r="A141" s="103"/>
      <c r="B141" s="104" t="s">
        <v>317</v>
      </c>
      <c r="C141" s="105" t="s">
        <v>382</v>
      </c>
      <c r="D141" s="103" t="s">
        <v>136</v>
      </c>
      <c r="E141" s="55">
        <f>SUM(E14:E140)</f>
        <v>103.17085918966968</v>
      </c>
      <c r="F141" s="55">
        <f t="shared" ref="F141:AD141" si="0">SUM(F14:F140)</f>
        <v>71.603339908025049</v>
      </c>
      <c r="G141" s="55">
        <f t="shared" si="0"/>
        <v>25.124746124503115</v>
      </c>
      <c r="H141" s="55">
        <f t="shared" si="0"/>
        <v>43.367764735690798</v>
      </c>
      <c r="I141" s="55">
        <f t="shared" si="0"/>
        <v>12.488370778469909</v>
      </c>
      <c r="J141" s="55">
        <f t="shared" si="0"/>
        <v>17.670524505316035</v>
      </c>
      <c r="K141" s="55">
        <f t="shared" si="0"/>
        <v>29.482044989405029</v>
      </c>
      <c r="L141" s="55">
        <f t="shared" si="0"/>
        <v>1.9524126349047313</v>
      </c>
      <c r="M141" s="55">
        <f t="shared" si="0"/>
        <v>203.64578628273892</v>
      </c>
      <c r="N141" s="55">
        <f t="shared" si="0"/>
        <v>21.19163835949831</v>
      </c>
      <c r="O141" s="55">
        <f t="shared" si="0"/>
        <v>0.94728839395947539</v>
      </c>
      <c r="P141" s="55">
        <f t="shared" si="0"/>
        <v>0.53501964585039474</v>
      </c>
      <c r="Q141" s="55">
        <f t="shared" si="0"/>
        <v>0.57383145594522844</v>
      </c>
      <c r="R141" s="55">
        <f>SUM(R14:R140)</f>
        <v>2.4950165742012969</v>
      </c>
      <c r="S141" s="55">
        <f t="shared" si="0"/>
        <v>26.31438248980211</v>
      </c>
      <c r="T141" s="55">
        <f t="shared" si="0"/>
        <v>2.3100486248997876</v>
      </c>
      <c r="U141" s="55">
        <f t="shared" si="0"/>
        <v>1.1372412993327574</v>
      </c>
      <c r="V141" s="55">
        <f t="shared" si="0"/>
        <v>35.73127415582114</v>
      </c>
      <c r="W141" s="55">
        <f t="shared" si="0"/>
        <v>21.24452801630995</v>
      </c>
      <c r="X141" s="55">
        <f t="shared" si="0"/>
        <v>1.5291881872966198</v>
      </c>
      <c r="Y141" s="55">
        <f t="shared" si="0"/>
        <v>1.5459999820531616</v>
      </c>
      <c r="Z141" s="55">
        <f t="shared" si="0"/>
        <v>0.67856627998238528</v>
      </c>
      <c r="AA141" s="55">
        <f t="shared" si="0"/>
        <v>0.88928417175672902</v>
      </c>
      <c r="AB141" s="55">
        <f t="shared" si="0"/>
        <v>4.6430386218233597</v>
      </c>
      <c r="AC141" s="55">
        <f t="shared" si="0"/>
        <v>2.4048569974772507</v>
      </c>
      <c r="AD141" s="55">
        <f t="shared" si="0"/>
        <v>0.21817999995282397</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20.698329255573228</v>
      </c>
      <c r="F143" s="16">
        <v>1.4597702275506752</v>
      </c>
      <c r="G143" s="16">
        <v>2.1833870793195705E-2</v>
      </c>
      <c r="H143" s="16">
        <v>0.43019691524227521</v>
      </c>
      <c r="I143" s="16">
        <v>0.50362318821379115</v>
      </c>
      <c r="J143" s="16">
        <v>0.50362318821379115</v>
      </c>
      <c r="K143" s="16">
        <v>0.50362318821379115</v>
      </c>
      <c r="L143" s="16">
        <v>0.38067462326570067</v>
      </c>
      <c r="M143" s="16">
        <v>17.084024938737443</v>
      </c>
      <c r="N143" s="16">
        <v>1.8085957601286504E-3</v>
      </c>
      <c r="O143" s="16">
        <v>2.0627594225674915E-4</v>
      </c>
      <c r="P143" s="16">
        <v>1.3922635428001635E-2</v>
      </c>
      <c r="Q143" s="16">
        <v>3.4901096890378828E-4</v>
      </c>
      <c r="R143" s="16">
        <v>1.746607655975764E-2</v>
      </c>
      <c r="S143" s="16">
        <v>1.1887469860692444E-2</v>
      </c>
      <c r="T143" s="16">
        <v>1.778217503172648E-3</v>
      </c>
      <c r="U143" s="16">
        <v>2.8547005329407783E-4</v>
      </c>
      <c r="V143" s="16">
        <v>4.9478382124642763E-2</v>
      </c>
      <c r="W143" s="16">
        <v>0.75902510000000001</v>
      </c>
      <c r="X143" s="16">
        <v>6.0406846118600005E-2</v>
      </c>
      <c r="Y143" s="16">
        <v>6.77594828638E-2</v>
      </c>
      <c r="Z143" s="16">
        <v>5.2825336670600007E-2</v>
      </c>
      <c r="AA143" s="16">
        <v>5.7502409153800005E-2</v>
      </c>
      <c r="AB143" s="16">
        <v>0.23849407480680002</v>
      </c>
      <c r="AC143" s="16">
        <v>7.5902490000000005E-4</v>
      </c>
      <c r="AD143" s="16">
        <v>1.5191630000000001E-4</v>
      </c>
      <c r="AE143" s="68"/>
      <c r="AF143" s="16">
        <v>101080.4192044669</v>
      </c>
      <c r="AG143" s="16" t="s">
        <v>422</v>
      </c>
      <c r="AH143" s="16">
        <v>313.25247512240003</v>
      </c>
      <c r="AI143" s="16">
        <v>6086.2796316326003</v>
      </c>
      <c r="AJ143" s="16">
        <v>38.846058919800001</v>
      </c>
      <c r="AK143" s="16" t="s">
        <v>422</v>
      </c>
      <c r="AL143" s="71" t="s">
        <v>45</v>
      </c>
    </row>
    <row r="144" spans="1:38" s="1" customFormat="1" ht="26.25" customHeight="1" thickBot="1" x14ac:dyDescent="0.3">
      <c r="A144" s="106"/>
      <c r="B144" s="71" t="s">
        <v>342</v>
      </c>
      <c r="C144" s="105" t="s">
        <v>349</v>
      </c>
      <c r="D144" s="103" t="s">
        <v>275</v>
      </c>
      <c r="E144" s="16">
        <v>9.485791134591226</v>
      </c>
      <c r="F144" s="16">
        <v>0.22092371187103588</v>
      </c>
      <c r="G144" s="16">
        <v>5.5965085035643066E-3</v>
      </c>
      <c r="H144" s="16">
        <v>2.3052067664417916E-2</v>
      </c>
      <c r="I144" s="16">
        <v>0.21136483802382558</v>
      </c>
      <c r="J144" s="16">
        <v>0.21136483802382558</v>
      </c>
      <c r="K144" s="16">
        <v>0.21136483802382558</v>
      </c>
      <c r="L144" s="16">
        <v>0.1715312389320621</v>
      </c>
      <c r="M144" s="16">
        <v>2.2053389454402734</v>
      </c>
      <c r="N144" s="16">
        <v>2.785852211499268E-4</v>
      </c>
      <c r="O144" s="16">
        <v>2.8456606387935179E-5</v>
      </c>
      <c r="P144" s="16">
        <v>2.8294989418265982E-3</v>
      </c>
      <c r="Q144" s="16">
        <v>5.5418002093514107E-5</v>
      </c>
      <c r="R144" s="16">
        <v>4.4234497269363005E-3</v>
      </c>
      <c r="S144" s="16">
        <v>2.9704295733534165E-3</v>
      </c>
      <c r="T144" s="16">
        <v>1.3625458578708435E-4</v>
      </c>
      <c r="U144" s="16">
        <v>5.392279141115787E-5</v>
      </c>
      <c r="V144" s="16">
        <v>9.6612461335377296E-3</v>
      </c>
      <c r="W144" s="16">
        <v>0.17245280000000002</v>
      </c>
      <c r="X144" s="16">
        <v>1.2557534291999999E-2</v>
      </c>
      <c r="Y144" s="16">
        <v>1.40757198803E-2</v>
      </c>
      <c r="Z144" s="16">
        <v>1.1036502498500002E-2</v>
      </c>
      <c r="AA144" s="16">
        <v>1.17154318918E-2</v>
      </c>
      <c r="AB144" s="16">
        <v>4.9385188562599998E-2</v>
      </c>
      <c r="AC144" s="16">
        <v>1.7245349999999999E-4</v>
      </c>
      <c r="AD144" s="16">
        <v>3.4676299999999999E-5</v>
      </c>
      <c r="AE144" s="68"/>
      <c r="AF144" s="16">
        <v>23608.8292732851</v>
      </c>
      <c r="AG144" s="16" t="s">
        <v>422</v>
      </c>
      <c r="AH144" s="16" t="s">
        <v>420</v>
      </c>
      <c r="AI144" s="16">
        <v>1370.0719187554</v>
      </c>
      <c r="AJ144" s="16" t="s">
        <v>422</v>
      </c>
      <c r="AK144" s="16" t="s">
        <v>422</v>
      </c>
      <c r="AL144" s="71" t="s">
        <v>45</v>
      </c>
    </row>
    <row r="145" spans="1:38" s="1" customFormat="1" ht="26.25" customHeight="1" thickBot="1" x14ac:dyDescent="0.3">
      <c r="A145" s="106"/>
      <c r="B145" s="71" t="s">
        <v>343</v>
      </c>
      <c r="C145" s="105" t="s">
        <v>350</v>
      </c>
      <c r="D145" s="103" t="s">
        <v>275</v>
      </c>
      <c r="E145" s="16">
        <v>13.323434010084503</v>
      </c>
      <c r="F145" s="16">
        <v>0.34357847351560072</v>
      </c>
      <c r="G145" s="16">
        <v>1.4331729444343041E-2</v>
      </c>
      <c r="H145" s="16">
        <v>5.2404918869029926E-2</v>
      </c>
      <c r="I145" s="16">
        <v>0.21652625212730389</v>
      </c>
      <c r="J145" s="16">
        <v>0.21652625212730389</v>
      </c>
      <c r="K145" s="16">
        <v>0.21652625212730389</v>
      </c>
      <c r="L145" s="16">
        <v>0.14814300223130192</v>
      </c>
      <c r="M145" s="16">
        <v>4.7773351988678625</v>
      </c>
      <c r="N145" s="16">
        <v>6.6550023241175756E-4</v>
      </c>
      <c r="O145" s="16">
        <v>6.6550740701192321E-5</v>
      </c>
      <c r="P145" s="16">
        <v>7.05415430807121E-3</v>
      </c>
      <c r="Q145" s="16">
        <v>1.3309968775234324E-4</v>
      </c>
      <c r="R145" s="16">
        <v>1.1313129078141216E-2</v>
      </c>
      <c r="S145" s="16">
        <v>7.5864562019783439E-3</v>
      </c>
      <c r="T145" s="16">
        <v>2.6622986755539047E-4</v>
      </c>
      <c r="U145" s="16">
        <v>1.3309789410230184E-4</v>
      </c>
      <c r="V145" s="16">
        <v>2.395756712891307E-2</v>
      </c>
      <c r="W145" s="16">
        <v>0.1442195</v>
      </c>
      <c r="X145" s="16">
        <v>5.5596607874000004E-3</v>
      </c>
      <c r="Y145" s="16">
        <v>3.3666834768599996E-2</v>
      </c>
      <c r="Z145" s="16">
        <v>3.7620371327800002E-2</v>
      </c>
      <c r="AA145" s="16">
        <v>8.6483612248E-3</v>
      </c>
      <c r="AB145" s="16">
        <v>8.5495228108599997E-2</v>
      </c>
      <c r="AC145" s="16">
        <v>7.9473499999999997E-5</v>
      </c>
      <c r="AD145" s="16">
        <v>1.60851E-5</v>
      </c>
      <c r="AE145" s="68"/>
      <c r="AF145" s="16">
        <v>59879.444902020201</v>
      </c>
      <c r="AG145" s="16" t="s">
        <v>422</v>
      </c>
      <c r="AH145" s="16">
        <v>0</v>
      </c>
      <c r="AI145" s="16">
        <v>3459.2433681333</v>
      </c>
      <c r="AJ145" s="16">
        <v>15.341938815400001</v>
      </c>
      <c r="AK145" s="16" t="s">
        <v>422</v>
      </c>
      <c r="AL145" s="71" t="s">
        <v>45</v>
      </c>
    </row>
    <row r="146" spans="1:38" s="1" customFormat="1" ht="26.25" customHeight="1" thickBot="1" x14ac:dyDescent="0.3">
      <c r="A146" s="106"/>
      <c r="B146" s="71" t="s">
        <v>344</v>
      </c>
      <c r="C146" s="105" t="s">
        <v>351</v>
      </c>
      <c r="D146" s="103" t="s">
        <v>275</v>
      </c>
      <c r="E146" s="16">
        <v>0.15682573155976018</v>
      </c>
      <c r="F146" s="16">
        <v>0.76718134042646846</v>
      </c>
      <c r="G146" s="16">
        <v>1.8754488520544661E-4</v>
      </c>
      <c r="H146" s="16">
        <v>1.4951613092152639E-3</v>
      </c>
      <c r="I146" s="16">
        <v>1.3992970509670874E-2</v>
      </c>
      <c r="J146" s="16">
        <v>1.3992970509670874E-2</v>
      </c>
      <c r="K146" s="16">
        <v>1.3992970509670874E-2</v>
      </c>
      <c r="L146" s="16">
        <v>3.7159621785683469E-3</v>
      </c>
      <c r="M146" s="16">
        <v>3.8623526484869424</v>
      </c>
      <c r="N146" s="16">
        <v>4.4087592998504447E-5</v>
      </c>
      <c r="O146" s="16">
        <v>6.2350566532578774E-4</v>
      </c>
      <c r="P146" s="16">
        <v>2.1586450988797566E-4</v>
      </c>
      <c r="Q146" s="16">
        <v>7.4235234358292916E-6</v>
      </c>
      <c r="R146" s="16">
        <v>2.7619129513929068E-3</v>
      </c>
      <c r="S146" s="16">
        <v>0.1056475078217993</v>
      </c>
      <c r="T146" s="16">
        <v>4.3826315624185524E-3</v>
      </c>
      <c r="U146" s="16">
        <v>6.2080481170745632E-4</v>
      </c>
      <c r="V146" s="16">
        <v>6.1887589612793593E-2</v>
      </c>
      <c r="W146" s="16">
        <v>1.02405E-2</v>
      </c>
      <c r="X146" s="16">
        <v>2.4030941000000001E-4</v>
      </c>
      <c r="Y146" s="16">
        <v>2.9281648820000001E-4</v>
      </c>
      <c r="Z146" s="16">
        <v>1.902837245E-4</v>
      </c>
      <c r="AA146" s="16">
        <v>3.1807546370000002E-4</v>
      </c>
      <c r="AB146" s="16">
        <v>1.0414850864E-3</v>
      </c>
      <c r="AC146" s="16">
        <v>1.02408E-5</v>
      </c>
      <c r="AD146" s="16">
        <v>3.7183E-6</v>
      </c>
      <c r="AE146" s="68"/>
      <c r="AF146" s="16">
        <v>1162.6913466456999</v>
      </c>
      <c r="AG146" s="16" t="s">
        <v>422</v>
      </c>
      <c r="AH146" s="16" t="s">
        <v>420</v>
      </c>
      <c r="AI146" s="16">
        <v>73.855736958799994</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1.7751507679547649</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82.103122149515883</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16">
        <v>0.65425183425722411</v>
      </c>
      <c r="J148" s="16">
        <v>1.174610909103726</v>
      </c>
      <c r="K148" s="16">
        <v>1.5982771637998696</v>
      </c>
      <c r="L148" s="16">
        <v>7.2015090024826575E-2</v>
      </c>
      <c r="M148" s="16" t="s">
        <v>422</v>
      </c>
      <c r="N148" s="16">
        <v>1.4200479120731875</v>
      </c>
      <c r="O148" s="16">
        <v>6.9923382223687379E-3</v>
      </c>
      <c r="P148" s="16">
        <v>0</v>
      </c>
      <c r="Q148" s="16">
        <v>1.6584207145692639E-2</v>
      </c>
      <c r="R148" s="16">
        <v>0.52177308315984794</v>
      </c>
      <c r="S148" s="16">
        <v>11.387410931254832</v>
      </c>
      <c r="T148" s="16">
        <v>8.5316144085194529E-2</v>
      </c>
      <c r="U148" s="16">
        <v>1.3085036685144491E-2</v>
      </c>
      <c r="V148" s="16">
        <v>5.1385869163703966</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59910.700859813798</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16">
        <v>0.34230600269130446</v>
      </c>
      <c r="J149" s="16">
        <v>0.63390000498389631</v>
      </c>
      <c r="K149" s="16">
        <v>1.2678000099677926</v>
      </c>
      <c r="L149" s="16">
        <v>1.3438680105658607E-2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59910.700859813798</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103.17085918966968</v>
      </c>
      <c r="F152" s="55">
        <f t="shared" ref="F152:AD152" si="1">F141 + F151 + IF(AND(OR($B$4="AT",$B$4="BE",$B$4="CH",$B$4="GB",$B$4="IE",$B$4="LT",$B$4="LU",$B$4="NL"),SUM(F143:F149)&gt;0),SUM(F143:F149)-SUM(F27:F33),0)</f>
        <v>71.603339908025049</v>
      </c>
      <c r="G152" s="55">
        <f t="shared" si="1"/>
        <v>25.124746124503115</v>
      </c>
      <c r="H152" s="55">
        <f t="shared" si="1"/>
        <v>43.367764735690798</v>
      </c>
      <c r="I152" s="55">
        <f t="shared" si="1"/>
        <v>12.488370778469909</v>
      </c>
      <c r="J152" s="55">
        <f t="shared" si="1"/>
        <v>17.670524505316035</v>
      </c>
      <c r="K152" s="55">
        <f t="shared" si="1"/>
        <v>29.482044989405029</v>
      </c>
      <c r="L152" s="55">
        <f t="shared" si="1"/>
        <v>1.9524126349047313</v>
      </c>
      <c r="M152" s="55">
        <f t="shared" si="1"/>
        <v>203.64578628273892</v>
      </c>
      <c r="N152" s="55">
        <f t="shared" si="1"/>
        <v>21.19163835949831</v>
      </c>
      <c r="O152" s="55">
        <f t="shared" si="1"/>
        <v>0.94728839395947539</v>
      </c>
      <c r="P152" s="55">
        <f t="shared" si="1"/>
        <v>0.53501964585039474</v>
      </c>
      <c r="Q152" s="55">
        <f t="shared" si="1"/>
        <v>0.57383145594522844</v>
      </c>
      <c r="R152" s="55">
        <f t="shared" si="1"/>
        <v>2.4950165742012969</v>
      </c>
      <c r="S152" s="55">
        <f t="shared" si="1"/>
        <v>26.31438248980211</v>
      </c>
      <c r="T152" s="55">
        <f t="shared" si="1"/>
        <v>2.3100486248997876</v>
      </c>
      <c r="U152" s="55">
        <f t="shared" si="1"/>
        <v>1.1372412993327574</v>
      </c>
      <c r="V152" s="55">
        <f t="shared" si="1"/>
        <v>35.73127415582114</v>
      </c>
      <c r="W152" s="55">
        <f t="shared" si="1"/>
        <v>21.24452801630995</v>
      </c>
      <c r="X152" s="55">
        <f t="shared" si="1"/>
        <v>1.5291881872966198</v>
      </c>
      <c r="Y152" s="55">
        <f t="shared" si="1"/>
        <v>1.5459999820531616</v>
      </c>
      <c r="Z152" s="55">
        <f t="shared" si="1"/>
        <v>0.67856627998238528</v>
      </c>
      <c r="AA152" s="55">
        <f t="shared" si="1"/>
        <v>0.88928417175672902</v>
      </c>
      <c r="AB152" s="55">
        <f t="shared" si="1"/>
        <v>4.6430386218233597</v>
      </c>
      <c r="AC152" s="55">
        <f t="shared" si="1"/>
        <v>2.4048569974772507</v>
      </c>
      <c r="AD152" s="55">
        <f t="shared" si="1"/>
        <v>0.21817999995282397</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103.17085918966968</v>
      </c>
      <c r="F154" s="55">
        <f>F141 + F153 - IF(OR($B$6=2005,$B$6&gt;=2020),SUM(F99:F122),0) + IF(AND(OR($B$4="AT",$B$4="BE",$B$4="CH",$B$4="GB",$B$4="IE",$B$4="LT",$B$4="LU",$B$4="NL"),SUM(F143:F149)&gt;0),SUM(F143:F149)-SUM(F27:F33),0)</f>
        <v>71.603339908025049</v>
      </c>
      <c r="G154" s="55">
        <f>G141 + G153 + IF(AND(OR($B$4="AT",$B$4="BE",$B$4="CH",$B$4="GB",$B$4="IE",$B$4="LT",$B$4="LU",$B$4="NL"),SUM(G143:G149)&gt;0),SUM(G143:G149)-SUM(G27:G33),0)</f>
        <v>25.124746124503115</v>
      </c>
      <c r="H154" s="55">
        <f t="shared" ref="H154:AD154" si="2">H141 + H153 + IF(AND(OR($B$4="AT",$B$4="BE",$B$4="CH",$B$4="GB",$B$4="IE",$B$4="LT",$B$4="LU",$B$4="NL"),SUM(H143:H149)&gt;0),SUM(H143:H149)-SUM(H27:H33),0)</f>
        <v>43.367764735690798</v>
      </c>
      <c r="I154" s="55">
        <f t="shared" si="2"/>
        <v>12.488370778469909</v>
      </c>
      <c r="J154" s="55">
        <f t="shared" si="2"/>
        <v>17.670524505316035</v>
      </c>
      <c r="K154" s="55">
        <f t="shared" si="2"/>
        <v>29.482044989405029</v>
      </c>
      <c r="L154" s="55">
        <f t="shared" si="2"/>
        <v>1.9524126349047313</v>
      </c>
      <c r="M154" s="55">
        <f t="shared" si="2"/>
        <v>203.64578628273892</v>
      </c>
      <c r="N154" s="55">
        <f t="shared" si="2"/>
        <v>21.19163835949831</v>
      </c>
      <c r="O154" s="55">
        <f t="shared" si="2"/>
        <v>0.94728839395947539</v>
      </c>
      <c r="P154" s="55">
        <f t="shared" si="2"/>
        <v>0.53501964585039474</v>
      </c>
      <c r="Q154" s="55">
        <f t="shared" si="2"/>
        <v>0.57383145594522844</v>
      </c>
      <c r="R154" s="55">
        <f t="shared" si="2"/>
        <v>2.4950165742012969</v>
      </c>
      <c r="S154" s="55">
        <f t="shared" si="2"/>
        <v>26.31438248980211</v>
      </c>
      <c r="T154" s="55">
        <f t="shared" si="2"/>
        <v>2.3100486248997876</v>
      </c>
      <c r="U154" s="55">
        <f t="shared" si="2"/>
        <v>1.1372412993327574</v>
      </c>
      <c r="V154" s="55">
        <f t="shared" si="2"/>
        <v>35.73127415582114</v>
      </c>
      <c r="W154" s="55">
        <f t="shared" si="2"/>
        <v>21.24452801630995</v>
      </c>
      <c r="X154" s="55">
        <f t="shared" si="2"/>
        <v>1.5291881872966198</v>
      </c>
      <c r="Y154" s="55">
        <f t="shared" si="2"/>
        <v>1.5459999820531616</v>
      </c>
      <c r="Z154" s="55">
        <f t="shared" si="2"/>
        <v>0.67856627998238528</v>
      </c>
      <c r="AA154" s="55">
        <f t="shared" si="2"/>
        <v>0.88928417175672902</v>
      </c>
      <c r="AB154" s="55">
        <f t="shared" si="2"/>
        <v>4.6430386218233597</v>
      </c>
      <c r="AC154" s="55">
        <f t="shared" si="2"/>
        <v>2.4048569974772507</v>
      </c>
      <c r="AD154" s="55">
        <f t="shared" si="2"/>
        <v>0.21817999995282397</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13.644491158554199</v>
      </c>
      <c r="F157" s="55">
        <v>0.19548443913840299</v>
      </c>
      <c r="G157" s="55">
        <v>0.73940053885335499</v>
      </c>
      <c r="H157" s="55" t="s">
        <v>420</v>
      </c>
      <c r="I157" s="55">
        <v>0.11852219241971799</v>
      </c>
      <c r="J157" s="55">
        <v>0.11852219241971799</v>
      </c>
      <c r="K157" s="55">
        <v>0.11852219241971799</v>
      </c>
      <c r="L157" s="55">
        <v>8.8891644314788507E-2</v>
      </c>
      <c r="M157" s="55">
        <v>1.7634699313330799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1.3446806120159799E-2</v>
      </c>
      <c r="F158" s="55">
        <v>4.9345955822779697E-3</v>
      </c>
      <c r="G158" s="55">
        <v>1.24977586678251E-3</v>
      </c>
      <c r="H158" s="55" t="s">
        <v>420</v>
      </c>
      <c r="I158" s="55">
        <v>1.38982473027156E-4</v>
      </c>
      <c r="J158" s="55">
        <v>1.38982473027156E-4</v>
      </c>
      <c r="K158" s="55">
        <v>1.38982473027156E-4</v>
      </c>
      <c r="L158" s="55">
        <v>1.04236854770367E-4</v>
      </c>
      <c r="M158" s="55">
        <v>0.237722740339673</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16.418975635661127</v>
      </c>
      <c r="F159" s="55">
        <v>0.64912659928024996</v>
      </c>
      <c r="G159" s="55">
        <v>0.60404488554177227</v>
      </c>
      <c r="H159" s="55">
        <v>2.8399133047632141E-3</v>
      </c>
      <c r="I159" s="55">
        <v>0.5384227140546336</v>
      </c>
      <c r="J159" s="55">
        <v>0.56833508705766855</v>
      </c>
      <c r="K159" s="55">
        <v>0.59824746006070395</v>
      </c>
      <c r="L159" s="55">
        <v>0.10779121797661695</v>
      </c>
      <c r="M159" s="55">
        <v>4.2116345705727856</v>
      </c>
      <c r="N159" s="55">
        <v>4.333014267831737E-2</v>
      </c>
      <c r="O159" s="55">
        <v>5.6458041079546E-3</v>
      </c>
      <c r="P159" s="55">
        <v>1.1162752618175622E-2</v>
      </c>
      <c r="Q159" s="55">
        <v>7.4176664944073947E-2</v>
      </c>
      <c r="R159" s="55" t="s">
        <v>420</v>
      </c>
      <c r="S159" s="55">
        <v>7.4176664944073947E-2</v>
      </c>
      <c r="T159" s="55">
        <v>3.9503215624817427</v>
      </c>
      <c r="U159" s="55">
        <v>8.66602853566351E-2</v>
      </c>
      <c r="V159" s="55">
        <v>0.20352281499035829</v>
      </c>
      <c r="W159" s="55" t="s">
        <v>420</v>
      </c>
      <c r="X159" s="55">
        <v>7.4171344092296308E-3</v>
      </c>
      <c r="Y159" s="55">
        <v>7.1005397961560182E-3</v>
      </c>
      <c r="Z159" s="55">
        <v>2.8949783658799304E-3</v>
      </c>
      <c r="AA159" s="55" t="s">
        <v>420</v>
      </c>
      <c r="AB159" s="55">
        <v>1.7412652571265931E-2</v>
      </c>
      <c r="AC159" s="55" t="s">
        <v>422</v>
      </c>
      <c r="AD159" s="55" t="s">
        <v>422</v>
      </c>
      <c r="AE159" s="77"/>
      <c r="AF159" s="55">
        <v>317906.33199999999</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16.34467964360341</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176.91215292181391</v>
      </c>
      <c r="F173" s="14">
        <f t="shared" ref="F173:AD173" si="3">SUM(F14:F140)+SUM(F143:F149)+SUM(F157:F164)</f>
        <v>93.364169706947933</v>
      </c>
      <c r="G173" s="14">
        <f t="shared" si="3"/>
        <v>26.511390978391333</v>
      </c>
      <c r="H173" s="14">
        <f t="shared" si="3"/>
        <v>43.877753712080498</v>
      </c>
      <c r="I173" s="14">
        <f t="shared" si="3"/>
        <v>15.087519753240407</v>
      </c>
      <c r="J173" s="14">
        <f t="shared" si="3"/>
        <v>21.111538930228662</v>
      </c>
      <c r="K173" s="14">
        <f t="shared" si="3"/>
        <v>34.010538047000729</v>
      </c>
      <c r="L173" s="14">
        <f t="shared" si="3"/>
        <v>2.9387183307890252</v>
      </c>
      <c r="M173" s="14">
        <f t="shared" si="3"/>
        <v>237.78766525651699</v>
      </c>
      <c r="N173" s="14">
        <f t="shared" si="3"/>
        <v>22.657813183056504</v>
      </c>
      <c r="O173" s="14">
        <f t="shared" si="3"/>
        <v>0.96085132524447037</v>
      </c>
      <c r="P173" s="14">
        <f t="shared" si="3"/>
        <v>0.57020455165635786</v>
      </c>
      <c r="Q173" s="14">
        <f t="shared" si="3"/>
        <v>0.66513728021718044</v>
      </c>
      <c r="R173" s="14">
        <f t="shared" si="3"/>
        <v>3.052754225677373</v>
      </c>
      <c r="S173" s="14">
        <f t="shared" si="3"/>
        <v>37.904061949458843</v>
      </c>
      <c r="T173" s="14">
        <f t="shared" si="3"/>
        <v>6.3522496649856581</v>
      </c>
      <c r="U173" s="14">
        <f t="shared" si="3"/>
        <v>1.238079916925052</v>
      </c>
      <c r="V173" s="14">
        <f t="shared" si="3"/>
        <v>41.218368672181782</v>
      </c>
      <c r="W173" s="14">
        <f t="shared" si="3"/>
        <v>22.330465916309951</v>
      </c>
      <c r="X173" s="14">
        <f t="shared" si="3"/>
        <v>1.6153696723138493</v>
      </c>
      <c r="Y173" s="14">
        <f t="shared" si="3"/>
        <v>1.6688953758502176</v>
      </c>
      <c r="Z173" s="14">
        <f t="shared" si="3"/>
        <v>0.78313375256966522</v>
      </c>
      <c r="AA173" s="14">
        <f t="shared" si="3"/>
        <v>0.967468449490829</v>
      </c>
      <c r="AB173" s="14">
        <f t="shared" si="3"/>
        <v>5.0348672509590253</v>
      </c>
      <c r="AC173" s="14">
        <f t="shared" si="3"/>
        <v>2.4058781901772508</v>
      </c>
      <c r="AD173" s="14">
        <f t="shared" si="3"/>
        <v>0.21838639595282397</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Blad29">
    <tabColor theme="9"/>
  </sheetPr>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2" width="10" style="14" customWidth="1"/>
    <col min="33" max="36" width="8.5546875" style="14" customWidth="1"/>
    <col min="37" max="37" width="17.554687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2018</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2018</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6.0269006823590017</v>
      </c>
      <c r="F14" s="16">
        <v>0.26605273187100886</v>
      </c>
      <c r="G14" s="16">
        <v>0.47964062099999993</v>
      </c>
      <c r="H14" s="16">
        <v>3.5076860000000001E-2</v>
      </c>
      <c r="I14" s="16">
        <v>4.5403344059266847E-2</v>
      </c>
      <c r="J14" s="16">
        <v>6.0513899669266839E-2</v>
      </c>
      <c r="K14" s="16">
        <v>6.9885544039266834E-2</v>
      </c>
      <c r="L14" s="16">
        <v>5.0429528789678272E-3</v>
      </c>
      <c r="M14" s="16">
        <v>1.5415754314380004</v>
      </c>
      <c r="N14" s="16">
        <v>0.17301497574971794</v>
      </c>
      <c r="O14" s="16">
        <v>9.34958757304368E-2</v>
      </c>
      <c r="P14" s="16">
        <v>6.6127605390163033E-2</v>
      </c>
      <c r="Q14" s="16">
        <v>9.9415223922778989E-2</v>
      </c>
      <c r="R14" s="16">
        <v>0.159452135394441</v>
      </c>
      <c r="S14" s="16">
        <v>0.10466069670613598</v>
      </c>
      <c r="T14" s="16">
        <v>0.14873106494875402</v>
      </c>
      <c r="U14" s="16">
        <v>3.9117177432011999E-2</v>
      </c>
      <c r="V14" s="16">
        <v>0.27507295844230095</v>
      </c>
      <c r="W14" s="16">
        <v>1.4859874308053096</v>
      </c>
      <c r="X14" s="16">
        <v>1.5170894171743E-3</v>
      </c>
      <c r="Y14" s="16">
        <v>3.4670629558000002E-5</v>
      </c>
      <c r="Z14" s="16">
        <v>2.8126674005299999E-5</v>
      </c>
      <c r="AA14" s="16">
        <v>2.8134125811500004E-5</v>
      </c>
      <c r="AB14" s="16">
        <v>1.6080208469489998E-3</v>
      </c>
      <c r="AC14" s="16">
        <v>2.0608843531999996</v>
      </c>
      <c r="AD14" s="16">
        <v>1E-3</v>
      </c>
      <c r="AE14" s="68"/>
      <c r="AF14" s="16">
        <v>836.62128448507497</v>
      </c>
      <c r="AG14" s="16">
        <v>19222.459066799998</v>
      </c>
      <c r="AH14" s="16">
        <v>99279.077904304897</v>
      </c>
      <c r="AI14" s="16">
        <v>26949.0604754011</v>
      </c>
      <c r="AJ14" s="16">
        <v>11340.4678938</v>
      </c>
      <c r="AK14" s="16" t="s">
        <v>422</v>
      </c>
      <c r="AL14" s="23" t="s">
        <v>45</v>
      </c>
    </row>
    <row r="15" spans="1:38" s="1" customFormat="1" ht="26.25" customHeight="1" thickBot="1" x14ac:dyDescent="0.3">
      <c r="A15" s="29" t="s">
        <v>49</v>
      </c>
      <c r="B15" s="29" t="s">
        <v>50</v>
      </c>
      <c r="C15" s="30" t="s">
        <v>51</v>
      </c>
      <c r="D15" s="31"/>
      <c r="E15" s="16">
        <v>3.0721827909999999</v>
      </c>
      <c r="F15" s="16">
        <v>0.32753828264120771</v>
      </c>
      <c r="G15" s="16">
        <v>7.0482706989999997</v>
      </c>
      <c r="H15" s="16">
        <v>1.4999999999999999E-4</v>
      </c>
      <c r="I15" s="16">
        <v>9.1052419359276011E-3</v>
      </c>
      <c r="J15" s="16">
        <v>9.1052419359276011E-3</v>
      </c>
      <c r="K15" s="16">
        <v>9.1052419359276011E-3</v>
      </c>
      <c r="L15" s="16">
        <v>1.2364369355149321E-3</v>
      </c>
      <c r="M15" s="16">
        <v>1.990308</v>
      </c>
      <c r="N15" s="16">
        <v>3.6172780451867004E-2</v>
      </c>
      <c r="O15" s="16">
        <v>1.438821187017E-2</v>
      </c>
      <c r="P15" s="16">
        <v>1.757305340912E-3</v>
      </c>
      <c r="Q15" s="16">
        <v>6.9546674914650001E-3</v>
      </c>
      <c r="R15" s="16">
        <v>5.5370326683005996E-2</v>
      </c>
      <c r="S15" s="16">
        <v>4.4861984737911004E-2</v>
      </c>
      <c r="T15" s="16">
        <v>7.274923950627199E-2</v>
      </c>
      <c r="U15" s="16">
        <v>8.489573558357999E-3</v>
      </c>
      <c r="V15" s="16">
        <v>0.51530670314994398</v>
      </c>
      <c r="W15" s="16">
        <v>2.0620764999999999E-2</v>
      </c>
      <c r="X15" s="16" t="s">
        <v>420</v>
      </c>
      <c r="Y15" s="16" t="s">
        <v>420</v>
      </c>
      <c r="Z15" s="16" t="s">
        <v>420</v>
      </c>
      <c r="AA15" s="16" t="s">
        <v>420</v>
      </c>
      <c r="AB15" s="16" t="s">
        <v>420</v>
      </c>
      <c r="AC15" s="16" t="s">
        <v>422</v>
      </c>
      <c r="AD15" s="16" t="s">
        <v>422</v>
      </c>
      <c r="AE15" s="68"/>
      <c r="AF15" s="16">
        <v>40673.846556390199</v>
      </c>
      <c r="AG15" s="16" t="s">
        <v>422</v>
      </c>
      <c r="AH15" s="16">
        <v>30465.038650911301</v>
      </c>
      <c r="AI15" s="16" t="s">
        <v>422</v>
      </c>
      <c r="AJ15" s="16" t="s">
        <v>422</v>
      </c>
      <c r="AK15" s="16" t="s">
        <v>422</v>
      </c>
      <c r="AL15" s="23" t="s">
        <v>45</v>
      </c>
    </row>
    <row r="16" spans="1:38" s="1" customFormat="1" ht="26.25" customHeight="1" thickBot="1" x14ac:dyDescent="0.3">
      <c r="A16" s="29" t="s">
        <v>49</v>
      </c>
      <c r="B16" s="29" t="s">
        <v>52</v>
      </c>
      <c r="C16" s="30" t="s">
        <v>53</v>
      </c>
      <c r="D16" s="31"/>
      <c r="E16" s="16">
        <v>1.669889</v>
      </c>
      <c r="F16" s="16" t="s">
        <v>423</v>
      </c>
      <c r="G16" s="16">
        <v>0.10746940000000001</v>
      </c>
      <c r="H16" s="16" t="s">
        <v>422</v>
      </c>
      <c r="I16" s="16" t="s">
        <v>423</v>
      </c>
      <c r="J16" s="16" t="s">
        <v>423</v>
      </c>
      <c r="K16" s="16" t="s">
        <v>423</v>
      </c>
      <c r="L16" s="16" t="s">
        <v>423</v>
      </c>
      <c r="M16" s="16">
        <v>0.20859169999999999</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3811.1689999999999</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3.9912181790329002E-2</v>
      </c>
      <c r="F17" s="16">
        <v>1.6629674605429755E-2</v>
      </c>
      <c r="G17" s="16">
        <v>3.6618855850589362E-2</v>
      </c>
      <c r="H17" s="16" t="s">
        <v>420</v>
      </c>
      <c r="I17" s="16">
        <v>1.33359505179758E-2</v>
      </c>
      <c r="J17" s="16">
        <v>1.3590896018272699E-2</v>
      </c>
      <c r="K17" s="16">
        <v>1.3978718441221999E-2</v>
      </c>
      <c r="L17" s="16">
        <v>9.6280401702797998E-4</v>
      </c>
      <c r="M17" s="16">
        <v>3.1072279863983001E-2</v>
      </c>
      <c r="N17" s="16">
        <v>3.6197327426600002E-4</v>
      </c>
      <c r="O17" s="16">
        <v>1.10654931678E-4</v>
      </c>
      <c r="P17" s="16">
        <v>1.88764080217E-3</v>
      </c>
      <c r="Q17" s="16">
        <v>2.3400673624700001E-3</v>
      </c>
      <c r="R17" s="16">
        <v>1.43943255861E-4</v>
      </c>
      <c r="S17" s="16">
        <v>2.6569301148599998E-4</v>
      </c>
      <c r="T17" s="16">
        <v>4.6507326851830001E-3</v>
      </c>
      <c r="U17" s="16">
        <v>6.5743468202700002E-4</v>
      </c>
      <c r="V17" s="16">
        <v>1.7086892611340001E-3</v>
      </c>
      <c r="W17" s="16">
        <v>8.6293546999999995E-3</v>
      </c>
      <c r="X17" s="16" t="s">
        <v>420</v>
      </c>
      <c r="Y17" s="16" t="s">
        <v>420</v>
      </c>
      <c r="Z17" s="16" t="s">
        <v>420</v>
      </c>
      <c r="AA17" s="16" t="s">
        <v>420</v>
      </c>
      <c r="AB17" s="16" t="s">
        <v>420</v>
      </c>
      <c r="AC17" s="16" t="s">
        <v>422</v>
      </c>
      <c r="AD17" s="16" t="s">
        <v>422</v>
      </c>
      <c r="AE17" s="68"/>
      <c r="AF17" s="16">
        <v>79.718302175067308</v>
      </c>
      <c r="AG17" s="16">
        <v>0</v>
      </c>
      <c r="AH17" s="16">
        <v>9076.5047117023987</v>
      </c>
      <c r="AI17" s="16" t="s">
        <v>422</v>
      </c>
      <c r="AJ17" s="16">
        <v>66.84</v>
      </c>
      <c r="AK17" s="16" t="s">
        <v>422</v>
      </c>
      <c r="AL17" s="23" t="s">
        <v>45</v>
      </c>
    </row>
    <row r="18" spans="1:38" s="2" customFormat="1" ht="26.25" customHeight="1" thickBot="1" x14ac:dyDescent="0.3">
      <c r="A18" s="29" t="s">
        <v>49</v>
      </c>
      <c r="B18" s="29" t="s">
        <v>56</v>
      </c>
      <c r="C18" s="30" t="s">
        <v>57</v>
      </c>
      <c r="D18" s="31"/>
      <c r="E18" s="16">
        <v>0.21653672012072001</v>
      </c>
      <c r="F18" s="16">
        <v>1.2373397605830505E-2</v>
      </c>
      <c r="G18" s="16">
        <v>2.5195832770125002E-4</v>
      </c>
      <c r="H18" s="16" t="s">
        <v>420</v>
      </c>
      <c r="I18" s="16">
        <v>6.0403661125053097E-2</v>
      </c>
      <c r="J18" s="16">
        <v>6.6925562627595594E-2</v>
      </c>
      <c r="K18" s="16">
        <v>7.4311513825238901E-2</v>
      </c>
      <c r="L18" s="16">
        <v>6.0201534109684202E-3</v>
      </c>
      <c r="M18" s="16">
        <v>0.15996437200182004</v>
      </c>
      <c r="N18" s="16">
        <v>0.12968874341893799</v>
      </c>
      <c r="O18" s="16">
        <v>2.3315817410310001E-3</v>
      </c>
      <c r="P18" s="16">
        <v>8.3346874037630008E-3</v>
      </c>
      <c r="Q18" s="16">
        <v>5.9999461392220002E-3</v>
      </c>
      <c r="R18" s="16">
        <v>1.4166601247034999E-2</v>
      </c>
      <c r="S18" s="16">
        <v>1.8987711191974E-2</v>
      </c>
      <c r="T18" s="16">
        <v>0.107732322151935</v>
      </c>
      <c r="U18" s="16">
        <v>3.5475328245860001E-3</v>
      </c>
      <c r="V18" s="16">
        <v>0.218916977542021</v>
      </c>
      <c r="W18" s="16">
        <v>1.3403289699999999E-2</v>
      </c>
      <c r="X18" s="16" t="s">
        <v>420</v>
      </c>
      <c r="Y18" s="16" t="s">
        <v>420</v>
      </c>
      <c r="Z18" s="16" t="s">
        <v>420</v>
      </c>
      <c r="AA18" s="16" t="s">
        <v>420</v>
      </c>
      <c r="AB18" s="16" t="s">
        <v>420</v>
      </c>
      <c r="AC18" s="16" t="s">
        <v>420</v>
      </c>
      <c r="AD18" s="16" t="s">
        <v>422</v>
      </c>
      <c r="AE18" s="68"/>
      <c r="AF18" s="16">
        <v>493.2381017038511</v>
      </c>
      <c r="AG18" s="16">
        <v>951.57899999999995</v>
      </c>
      <c r="AH18" s="16">
        <v>4851.388242147199</v>
      </c>
      <c r="AI18" s="16" t="s">
        <v>422</v>
      </c>
      <c r="AJ18" s="16" t="s">
        <v>422</v>
      </c>
      <c r="AK18" s="16" t="s">
        <v>422</v>
      </c>
      <c r="AL18" s="23" t="s">
        <v>45</v>
      </c>
    </row>
    <row r="19" spans="1:38" s="2" customFormat="1" ht="26.25" customHeight="1" thickBot="1" x14ac:dyDescent="0.3">
      <c r="A19" s="29" t="s">
        <v>49</v>
      </c>
      <c r="B19" s="29" t="s">
        <v>58</v>
      </c>
      <c r="C19" s="30" t="s">
        <v>59</v>
      </c>
      <c r="D19" s="31"/>
      <c r="E19" s="16">
        <v>1.6055437061301601</v>
      </c>
      <c r="F19" s="16">
        <v>0.225021666057136</v>
      </c>
      <c r="G19" s="16">
        <v>0.21260285690311997</v>
      </c>
      <c r="H19" s="16" t="s">
        <v>420</v>
      </c>
      <c r="I19" s="16">
        <v>0.17913281978962201</v>
      </c>
      <c r="J19" s="16">
        <v>0.23121957927240899</v>
      </c>
      <c r="K19" s="16">
        <v>0.30510189337795202</v>
      </c>
      <c r="L19" s="16">
        <v>3.93244791744774E-2</v>
      </c>
      <c r="M19" s="16">
        <v>1.5922650154517002</v>
      </c>
      <c r="N19" s="16">
        <v>0.149414768333263</v>
      </c>
      <c r="O19" s="16">
        <v>4.9599061904294001E-2</v>
      </c>
      <c r="P19" s="16">
        <v>5.6558707729023001E-2</v>
      </c>
      <c r="Q19" s="16">
        <v>7.8004781627941E-2</v>
      </c>
      <c r="R19" s="16">
        <v>5.1189983240910002E-2</v>
      </c>
      <c r="S19" s="16">
        <v>0.10209048829245999</v>
      </c>
      <c r="T19" s="16">
        <v>0.322146944277863</v>
      </c>
      <c r="U19" s="16">
        <v>0.24354771601153999</v>
      </c>
      <c r="V19" s="16">
        <v>0.163641643013691</v>
      </c>
      <c r="W19" s="16">
        <v>5.5650152563168902E-2</v>
      </c>
      <c r="X19" s="16" t="s">
        <v>420</v>
      </c>
      <c r="Y19" s="16" t="s">
        <v>420</v>
      </c>
      <c r="Z19" s="16" t="s">
        <v>420</v>
      </c>
      <c r="AA19" s="16" t="s">
        <v>420</v>
      </c>
      <c r="AB19" s="16" t="s">
        <v>420</v>
      </c>
      <c r="AC19" s="16" t="s">
        <v>422</v>
      </c>
      <c r="AD19" s="16" t="s">
        <v>422</v>
      </c>
      <c r="AE19" s="68"/>
      <c r="AF19" s="16">
        <v>3621.4071995593436</v>
      </c>
      <c r="AG19" s="16">
        <v>0</v>
      </c>
      <c r="AH19" s="16">
        <v>42581.09766412068</v>
      </c>
      <c r="AI19" s="16">
        <v>272.39600000000002</v>
      </c>
      <c r="AJ19" s="16" t="s">
        <v>422</v>
      </c>
      <c r="AK19" s="16" t="s">
        <v>422</v>
      </c>
      <c r="AL19" s="23" t="s">
        <v>45</v>
      </c>
    </row>
    <row r="20" spans="1:38" s="2" customFormat="1" ht="26.25" customHeight="1" thickBot="1" x14ac:dyDescent="0.3">
      <c r="A20" s="29" t="s">
        <v>49</v>
      </c>
      <c r="B20" s="29" t="s">
        <v>60</v>
      </c>
      <c r="C20" s="30" t="s">
        <v>61</v>
      </c>
      <c r="D20" s="31"/>
      <c r="E20" s="16">
        <v>0.55850827865588593</v>
      </c>
      <c r="F20" s="16">
        <v>6.6762643870344196E-2</v>
      </c>
      <c r="G20" s="16">
        <v>8.9543540176929406E-2</v>
      </c>
      <c r="H20" s="16" t="s">
        <v>420</v>
      </c>
      <c r="I20" s="16">
        <v>2.7833025426095601E-2</v>
      </c>
      <c r="J20" s="16">
        <v>3.13583364310204E-2</v>
      </c>
      <c r="K20" s="16">
        <v>3.6374036082159E-2</v>
      </c>
      <c r="L20" s="16">
        <v>2.7107125661404901E-3</v>
      </c>
      <c r="M20" s="16">
        <v>9.2631045764009989E-2</v>
      </c>
      <c r="N20" s="16">
        <v>0.29959932706782799</v>
      </c>
      <c r="O20" s="16">
        <v>7.6091003219521003E-2</v>
      </c>
      <c r="P20" s="16">
        <v>1.3454704661739E-2</v>
      </c>
      <c r="Q20" s="16">
        <v>7.7429572365910002E-3</v>
      </c>
      <c r="R20" s="16">
        <v>0.144602695732125</v>
      </c>
      <c r="S20" s="16">
        <v>5.5312703052234E-2</v>
      </c>
      <c r="T20" s="16">
        <v>2.6641461166244999E-2</v>
      </c>
      <c r="U20" s="16">
        <v>1.2074907791127999E-2</v>
      </c>
      <c r="V20" s="16">
        <v>3.08010682557966</v>
      </c>
      <c r="W20" s="16">
        <v>0.31402756208424099</v>
      </c>
      <c r="X20" s="16" t="s">
        <v>420</v>
      </c>
      <c r="Y20" s="16" t="s">
        <v>420</v>
      </c>
      <c r="Z20" s="16" t="s">
        <v>420</v>
      </c>
      <c r="AA20" s="16" t="s">
        <v>420</v>
      </c>
      <c r="AB20" s="16" t="s">
        <v>420</v>
      </c>
      <c r="AC20" s="16" t="s">
        <v>422</v>
      </c>
      <c r="AD20" s="16" t="s">
        <v>422</v>
      </c>
      <c r="AE20" s="68"/>
      <c r="AF20" s="16">
        <v>4.46182307092222</v>
      </c>
      <c r="AG20" s="16">
        <v>1076.4599208</v>
      </c>
      <c r="AH20" s="16">
        <v>3431.8683219467994</v>
      </c>
      <c r="AI20" s="16">
        <v>5727.7691703999999</v>
      </c>
      <c r="AJ20" s="16">
        <v>1070.8562952</v>
      </c>
      <c r="AK20" s="16" t="s">
        <v>422</v>
      </c>
      <c r="AL20" s="23" t="s">
        <v>45</v>
      </c>
    </row>
    <row r="21" spans="1:38" s="2" customFormat="1" ht="26.25" customHeight="1" thickBot="1" x14ac:dyDescent="0.3">
      <c r="A21" s="29" t="s">
        <v>49</v>
      </c>
      <c r="B21" s="29" t="s">
        <v>62</v>
      </c>
      <c r="C21" s="30" t="s">
        <v>63</v>
      </c>
      <c r="D21" s="31"/>
      <c r="E21" s="16">
        <v>1.4302356650300001</v>
      </c>
      <c r="F21" s="16">
        <v>6.72802217641182E-2</v>
      </c>
      <c r="G21" s="16">
        <v>0.14555962799100003</v>
      </c>
      <c r="H21" s="16" t="s">
        <v>420</v>
      </c>
      <c r="I21" s="16">
        <v>3.5172018784918699E-2</v>
      </c>
      <c r="J21" s="16">
        <v>3.6582696416731897E-2</v>
      </c>
      <c r="K21" s="16">
        <v>3.8730193848270603E-2</v>
      </c>
      <c r="L21" s="16">
        <v>3.21179122615686E-3</v>
      </c>
      <c r="M21" s="16">
        <v>1.5022910616189997</v>
      </c>
      <c r="N21" s="16">
        <v>0.173079258432452</v>
      </c>
      <c r="O21" s="16">
        <v>5.6561963221239998E-3</v>
      </c>
      <c r="P21" s="16">
        <v>1.3011247714674001E-2</v>
      </c>
      <c r="Q21" s="16">
        <v>8.7870199925520007E-3</v>
      </c>
      <c r="R21" s="16">
        <v>2.2507072190265001E-2</v>
      </c>
      <c r="S21" s="16">
        <v>2.3750713655440001E-2</v>
      </c>
      <c r="T21" s="16">
        <v>1.8052499929410999E-2</v>
      </c>
      <c r="U21" s="16">
        <v>4.3408262674259996E-3</v>
      </c>
      <c r="V21" s="16">
        <v>0.36945318366798802</v>
      </c>
      <c r="W21" s="16">
        <v>4.5191568722784202E-2</v>
      </c>
      <c r="X21" s="16" t="s">
        <v>420</v>
      </c>
      <c r="Y21" s="16" t="s">
        <v>420</v>
      </c>
      <c r="Z21" s="16" t="s">
        <v>420</v>
      </c>
      <c r="AA21" s="16" t="s">
        <v>420</v>
      </c>
      <c r="AB21" s="16" t="s">
        <v>420</v>
      </c>
      <c r="AC21" s="16" t="s">
        <v>422</v>
      </c>
      <c r="AD21" s="16" t="s">
        <v>422</v>
      </c>
      <c r="AE21" s="68"/>
      <c r="AF21" s="16">
        <v>255.60133947031372</v>
      </c>
      <c r="AG21" s="16">
        <v>1235.8709999999999</v>
      </c>
      <c r="AH21" s="16">
        <v>26914.481030324961</v>
      </c>
      <c r="AI21" s="16">
        <v>1084.0546922358219</v>
      </c>
      <c r="AJ21" s="16" t="s">
        <v>422</v>
      </c>
      <c r="AK21" s="16" t="s">
        <v>422</v>
      </c>
      <c r="AL21" s="23" t="s">
        <v>45</v>
      </c>
    </row>
    <row r="22" spans="1:38" s="2" customFormat="1" ht="26.25" customHeight="1" thickBot="1" x14ac:dyDescent="0.3">
      <c r="A22" s="29" t="s">
        <v>49</v>
      </c>
      <c r="B22" s="29" t="s">
        <v>64</v>
      </c>
      <c r="C22" s="30" t="s">
        <v>65</v>
      </c>
      <c r="D22" s="31"/>
      <c r="E22" s="16">
        <v>0.88141879213044005</v>
      </c>
      <c r="F22" s="16">
        <v>2.8424213819212198E-2</v>
      </c>
      <c r="G22" s="16">
        <v>0.84753579390788991</v>
      </c>
      <c r="H22" s="16" t="s">
        <v>423</v>
      </c>
      <c r="I22" s="16">
        <v>8.3399210693711603E-2</v>
      </c>
      <c r="J22" s="16">
        <v>9.1568627157630894E-2</v>
      </c>
      <c r="K22" s="16">
        <v>0.104206422630747</v>
      </c>
      <c r="L22" s="16">
        <v>8.2936736112232297E-3</v>
      </c>
      <c r="M22" s="16">
        <v>0.44687352154967003</v>
      </c>
      <c r="N22" s="16">
        <v>0.182102689473565</v>
      </c>
      <c r="O22" s="16">
        <v>2.8454014345370001E-3</v>
      </c>
      <c r="P22" s="16">
        <v>1.177417217093E-2</v>
      </c>
      <c r="Q22" s="16">
        <v>6.9256697576899999E-3</v>
      </c>
      <c r="R22" s="16">
        <v>1.8922259883582E-2</v>
      </c>
      <c r="S22" s="16">
        <v>2.4684135989229E-2</v>
      </c>
      <c r="T22" s="16">
        <v>3.7874199731101003E-2</v>
      </c>
      <c r="U22" s="16">
        <v>4.4247159147359997E-3</v>
      </c>
      <c r="V22" s="16">
        <v>0.27313023694135202</v>
      </c>
      <c r="W22" s="16">
        <v>6.7519491889055702E-3</v>
      </c>
      <c r="X22" s="16" t="s">
        <v>420</v>
      </c>
      <c r="Y22" s="16" t="s">
        <v>420</v>
      </c>
      <c r="Z22" s="16" t="s">
        <v>420</v>
      </c>
      <c r="AA22" s="16" t="s">
        <v>420</v>
      </c>
      <c r="AB22" s="16" t="s">
        <v>420</v>
      </c>
      <c r="AC22" s="16" t="s">
        <v>422</v>
      </c>
      <c r="AD22" s="16" t="s">
        <v>422</v>
      </c>
      <c r="AE22" s="68"/>
      <c r="AF22" s="16">
        <v>1061.8889131147498</v>
      </c>
      <c r="AG22" s="16">
        <v>366.56</v>
      </c>
      <c r="AH22" s="16">
        <v>9017.1334646964006</v>
      </c>
      <c r="AI22" s="16">
        <v>532.89388632799989</v>
      </c>
      <c r="AJ22" s="16">
        <v>449.88299999999998</v>
      </c>
      <c r="AK22" s="16" t="s">
        <v>422</v>
      </c>
      <c r="AL22" s="23" t="s">
        <v>45</v>
      </c>
    </row>
    <row r="23" spans="1:38" s="2" customFormat="1" ht="26.25" customHeight="1" thickBot="1" x14ac:dyDescent="0.3">
      <c r="A23" s="29" t="s">
        <v>66</v>
      </c>
      <c r="B23" s="29" t="s">
        <v>387</v>
      </c>
      <c r="C23" s="30" t="s">
        <v>383</v>
      </c>
      <c r="D23" s="47"/>
      <c r="E23" s="16">
        <v>0.92006462000000011</v>
      </c>
      <c r="F23" s="16">
        <v>0.60006696999999998</v>
      </c>
      <c r="G23" s="16">
        <v>1.0976757238E-3</v>
      </c>
      <c r="H23" s="16">
        <v>8.1549387139999993E-4</v>
      </c>
      <c r="I23" s="16">
        <v>7.8850199999999981E-2</v>
      </c>
      <c r="J23" s="16">
        <v>0.16016763000000001</v>
      </c>
      <c r="K23" s="16">
        <v>0.84397129000000004</v>
      </c>
      <c r="L23" s="16">
        <v>5.077607E-2</v>
      </c>
      <c r="M23" s="16">
        <v>3.1699533099999999</v>
      </c>
      <c r="N23" s="16">
        <v>7.4770000000000004E-5</v>
      </c>
      <c r="O23" s="16">
        <v>2.0099585703999999E-3</v>
      </c>
      <c r="P23" s="16" t="s">
        <v>420</v>
      </c>
      <c r="Q23" s="16" t="s">
        <v>420</v>
      </c>
      <c r="R23" s="16">
        <v>5.3128138819999995E-3</v>
      </c>
      <c r="S23" s="16">
        <v>0.2455987201</v>
      </c>
      <c r="T23" s="16">
        <v>7.3228199470000005E-3</v>
      </c>
      <c r="U23" s="16">
        <v>9.2743117039999993E-4</v>
      </c>
      <c r="V23" s="16">
        <v>0.15335981004000002</v>
      </c>
      <c r="W23" s="16" t="s">
        <v>420</v>
      </c>
      <c r="X23" s="16">
        <v>2.9906277169999998E-3</v>
      </c>
      <c r="Y23" s="16">
        <v>4.9432074819999996E-3</v>
      </c>
      <c r="Z23" s="16" t="s">
        <v>420</v>
      </c>
      <c r="AA23" s="16" t="s">
        <v>420</v>
      </c>
      <c r="AB23" s="16">
        <v>7.9338351990000007E-3</v>
      </c>
      <c r="AC23" s="16" t="s">
        <v>422</v>
      </c>
      <c r="AD23" s="16" t="s">
        <v>422</v>
      </c>
      <c r="AE23" s="68"/>
      <c r="AF23" s="16">
        <v>4489.7520213998796</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1.3848070480739205</v>
      </c>
      <c r="F24" s="16">
        <v>7.0438775083593502E-2</v>
      </c>
      <c r="G24" s="16">
        <v>0.26793145391989781</v>
      </c>
      <c r="H24" s="16">
        <v>4.1999999999999998E-5</v>
      </c>
      <c r="I24" s="16">
        <v>0.1904305316972747</v>
      </c>
      <c r="J24" s="16">
        <v>0.20134510985763382</v>
      </c>
      <c r="K24" s="16">
        <v>0.22043434865106357</v>
      </c>
      <c r="L24" s="16">
        <v>1.9454351537619451E-2</v>
      </c>
      <c r="M24" s="16">
        <v>0.9548133224687978</v>
      </c>
      <c r="N24" s="16">
        <v>9.5713004067555993E-2</v>
      </c>
      <c r="O24" s="16">
        <v>3.3799631743122997E-2</v>
      </c>
      <c r="P24" s="16">
        <v>7.4196359144689996E-3</v>
      </c>
      <c r="Q24" s="16">
        <v>7.932532255121999E-3</v>
      </c>
      <c r="R24" s="16">
        <v>5.9291405481148002E-2</v>
      </c>
      <c r="S24" s="16">
        <v>2.4083994678586001E-2</v>
      </c>
      <c r="T24" s="16">
        <v>5.8827350416352994E-2</v>
      </c>
      <c r="U24" s="16">
        <v>1.7362748679407999E-2</v>
      </c>
      <c r="V24" s="16">
        <v>1.2441534236373899</v>
      </c>
      <c r="W24" s="16">
        <v>8.7390152060856902E-2</v>
      </c>
      <c r="X24" s="16" t="s">
        <v>420</v>
      </c>
      <c r="Y24" s="16" t="s">
        <v>420</v>
      </c>
      <c r="Z24" s="16" t="s">
        <v>420</v>
      </c>
      <c r="AA24" s="16" t="s">
        <v>420</v>
      </c>
      <c r="AB24" s="16" t="s">
        <v>420</v>
      </c>
      <c r="AC24" s="16" t="s">
        <v>422</v>
      </c>
      <c r="AD24" s="16" t="s">
        <v>422</v>
      </c>
      <c r="AE24" s="68"/>
      <c r="AF24" s="16">
        <v>2417.1538307715614</v>
      </c>
      <c r="AG24" s="16">
        <v>171.13</v>
      </c>
      <c r="AH24" s="16">
        <v>16051.641349267658</v>
      </c>
      <c r="AI24" s="16">
        <v>2525.8296462850481</v>
      </c>
      <c r="AJ24" s="16">
        <v>98.689526369840905</v>
      </c>
      <c r="AK24" s="16" t="s">
        <v>422</v>
      </c>
      <c r="AL24" s="23" t="s">
        <v>45</v>
      </c>
    </row>
    <row r="25" spans="1:38" s="2" customFormat="1" ht="26.25" customHeight="1" thickBot="1" x14ac:dyDescent="0.3">
      <c r="A25" s="29" t="s">
        <v>69</v>
      </c>
      <c r="B25" s="29" t="s">
        <v>70</v>
      </c>
      <c r="C25" s="30" t="s">
        <v>71</v>
      </c>
      <c r="D25" s="31"/>
      <c r="E25" s="16">
        <v>1.3613996994969104</v>
      </c>
      <c r="F25" s="16">
        <v>9.8050624144833579E-2</v>
      </c>
      <c r="G25" s="16">
        <v>7.7891574365221317E-2</v>
      </c>
      <c r="H25" s="16" t="s">
        <v>420</v>
      </c>
      <c r="I25" s="16">
        <v>9.1064271182603358E-3</v>
      </c>
      <c r="J25" s="16">
        <v>1.2955348248759355E-2</v>
      </c>
      <c r="K25" s="16">
        <v>2.1936164219923737E-2</v>
      </c>
      <c r="L25" s="16">
        <v>6.8298203386952501E-3</v>
      </c>
      <c r="M25" s="16">
        <v>0.886453864061853</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49963.916841228383</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1.450317887826196E-2</v>
      </c>
      <c r="F26" s="16">
        <v>8.7932499808875408E-3</v>
      </c>
      <c r="G26" s="16">
        <v>1.1802398049451329E-3</v>
      </c>
      <c r="H26" s="16" t="s">
        <v>420</v>
      </c>
      <c r="I26" s="16">
        <v>1.819714087954236E-4</v>
      </c>
      <c r="J26" s="16">
        <v>1.819714087954236E-4</v>
      </c>
      <c r="K26" s="16">
        <v>1.819714087954236E-4</v>
      </c>
      <c r="L26" s="16">
        <v>1.36478556261663E-4</v>
      </c>
      <c r="M26" s="16">
        <v>0.25012833778676163</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114.60781452719183</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20.474919821486388</v>
      </c>
      <c r="F27" s="16">
        <v>1.6785077836683491</v>
      </c>
      <c r="G27" s="16">
        <v>3.1079327027082986E-2</v>
      </c>
      <c r="H27" s="16">
        <v>0.51380210922379321</v>
      </c>
      <c r="I27" s="16">
        <v>0.4502152249574089</v>
      </c>
      <c r="J27" s="16">
        <v>0.4502152249574089</v>
      </c>
      <c r="K27" s="16">
        <v>0.4502152249574089</v>
      </c>
      <c r="L27" s="16">
        <v>0.3297442786623761</v>
      </c>
      <c r="M27" s="16">
        <v>20.754625323338711</v>
      </c>
      <c r="N27" s="16">
        <v>2.1130636605930318E-3</v>
      </c>
      <c r="O27" s="16">
        <v>2.4378331479720043E-4</v>
      </c>
      <c r="P27" s="16">
        <v>1.5691984887910352E-2</v>
      </c>
      <c r="Q27" s="16">
        <v>4.0637425774965775E-4</v>
      </c>
      <c r="R27" s="16">
        <v>1.8952876514530231E-2</v>
      </c>
      <c r="S27" s="16">
        <v>1.2933093839292876E-2</v>
      </c>
      <c r="T27" s="16">
        <v>2.1930188368599482E-3</v>
      </c>
      <c r="U27" s="16">
        <v>3.2518188590491482E-4</v>
      </c>
      <c r="V27" s="16">
        <v>5.6096968307542343E-2</v>
      </c>
      <c r="W27" s="16">
        <v>0.71079399999999993</v>
      </c>
      <c r="X27" s="16">
        <v>6.2852015711300002E-2</v>
      </c>
      <c r="Y27" s="16">
        <v>7.0619615018299997E-2</v>
      </c>
      <c r="Z27" s="16">
        <v>5.4852123626900007E-2</v>
      </c>
      <c r="AA27" s="16">
        <v>6.0331929110600001E-2</v>
      </c>
      <c r="AB27" s="16">
        <v>0.24865568346710001</v>
      </c>
      <c r="AC27" s="16">
        <v>7.1079330000000003E-4</v>
      </c>
      <c r="AD27" s="16">
        <v>1.4227320000000001E-4</v>
      </c>
      <c r="AE27" s="68"/>
      <c r="AF27" s="16">
        <v>112290.254879623</v>
      </c>
      <c r="AG27" s="16" t="s">
        <v>422</v>
      </c>
      <c r="AH27" s="16">
        <v>462.78315570569998</v>
      </c>
      <c r="AI27" s="16">
        <v>6755.205661514</v>
      </c>
      <c r="AJ27" s="16">
        <v>0</v>
      </c>
      <c r="AK27" s="16" t="s">
        <v>422</v>
      </c>
      <c r="AL27" s="23" t="s">
        <v>45</v>
      </c>
    </row>
    <row r="28" spans="1:38" s="2" customFormat="1" ht="26.25" customHeight="1" thickBot="1" x14ac:dyDescent="0.3">
      <c r="A28" s="29" t="s">
        <v>74</v>
      </c>
      <c r="B28" s="29" t="s">
        <v>77</v>
      </c>
      <c r="C28" s="30" t="s">
        <v>78</v>
      </c>
      <c r="D28" s="31"/>
      <c r="E28" s="16">
        <v>10.694472268071074</v>
      </c>
      <c r="F28" s="16">
        <v>0.20614205699652183</v>
      </c>
      <c r="G28" s="16">
        <v>8.3575496813007022E-3</v>
      </c>
      <c r="H28" s="16">
        <v>3.228398519582238E-2</v>
      </c>
      <c r="I28" s="16">
        <v>0.19417557695126172</v>
      </c>
      <c r="J28" s="16">
        <v>0.19417557695126172</v>
      </c>
      <c r="K28" s="16">
        <v>0.19417557695126172</v>
      </c>
      <c r="L28" s="16">
        <v>0.15628466073768874</v>
      </c>
      <c r="M28" s="16">
        <v>2.2496779425053579</v>
      </c>
      <c r="N28" s="16">
        <v>3.1799434138650375E-4</v>
      </c>
      <c r="O28" s="16">
        <v>3.2580127362399581E-5</v>
      </c>
      <c r="P28" s="16">
        <v>3.2095268679927218E-3</v>
      </c>
      <c r="Q28" s="16">
        <v>6.3208521665426089E-5</v>
      </c>
      <c r="R28" s="16">
        <v>4.9979915941615856E-3</v>
      </c>
      <c r="S28" s="16">
        <v>3.3569673694482799E-3</v>
      </c>
      <c r="T28" s="16">
        <v>1.5959650534019438E-4</v>
      </c>
      <c r="U28" s="16">
        <v>6.1256788606053043E-5</v>
      </c>
      <c r="V28" s="16">
        <v>1.0967669957308341E-2</v>
      </c>
      <c r="W28" s="16">
        <v>0.1619391</v>
      </c>
      <c r="X28" s="16">
        <v>1.4194591826799999E-2</v>
      </c>
      <c r="Y28" s="16">
        <v>1.59110720094E-2</v>
      </c>
      <c r="Z28" s="16">
        <v>1.2474126695500002E-2</v>
      </c>
      <c r="AA28" s="16">
        <v>1.3247690724E-2</v>
      </c>
      <c r="AB28" s="16">
        <v>5.5827481255700001E-2</v>
      </c>
      <c r="AC28" s="16">
        <v>1.6193920000000001E-4</v>
      </c>
      <c r="AD28" s="16">
        <v>3.2577999999999999E-5</v>
      </c>
      <c r="AE28" s="68"/>
      <c r="AF28" s="16">
        <v>26681.515822333498</v>
      </c>
      <c r="AG28" s="16" t="s">
        <v>422</v>
      </c>
      <c r="AH28" s="16" t="s">
        <v>420</v>
      </c>
      <c r="AI28" s="16">
        <v>1515.2822997047001</v>
      </c>
      <c r="AJ28" s="16" t="s">
        <v>422</v>
      </c>
      <c r="AK28" s="16" t="s">
        <v>422</v>
      </c>
      <c r="AL28" s="23" t="s">
        <v>45</v>
      </c>
    </row>
    <row r="29" spans="1:38" s="2" customFormat="1" ht="26.25" customHeight="1" thickBot="1" x14ac:dyDescent="0.3">
      <c r="A29" s="29" t="s">
        <v>74</v>
      </c>
      <c r="B29" s="29" t="s">
        <v>79</v>
      </c>
      <c r="C29" s="30" t="s">
        <v>80</v>
      </c>
      <c r="D29" s="31"/>
      <c r="E29" s="16">
        <v>11.763691590937714</v>
      </c>
      <c r="F29" s="16">
        <v>0.32850256943477585</v>
      </c>
      <c r="G29" s="16">
        <v>2.0924725265654767E-2</v>
      </c>
      <c r="H29" s="16">
        <v>5.8510259712672201E-2</v>
      </c>
      <c r="I29" s="16">
        <v>0.19043241034109384</v>
      </c>
      <c r="J29" s="16">
        <v>0.19043241034109384</v>
      </c>
      <c r="K29" s="16">
        <v>0.19043241034109384</v>
      </c>
      <c r="L29" s="16">
        <v>0.12731735904787969</v>
      </c>
      <c r="M29" s="16">
        <v>4.2987736739521978</v>
      </c>
      <c r="N29" s="16">
        <v>7.3462135270695151E-4</v>
      </c>
      <c r="O29" s="16">
        <v>7.3462762491526362E-5</v>
      </c>
      <c r="P29" s="16">
        <v>7.7868568175920392E-3</v>
      </c>
      <c r="Q29" s="16">
        <v>1.469239569309747E-4</v>
      </c>
      <c r="R29" s="16">
        <v>1.248823527313386E-2</v>
      </c>
      <c r="S29" s="16">
        <v>8.3744679705037208E-3</v>
      </c>
      <c r="T29" s="16">
        <v>2.9387457074727573E-4</v>
      </c>
      <c r="U29" s="16">
        <v>1.4692238887889671E-4</v>
      </c>
      <c r="V29" s="16">
        <v>2.6445982956639059E-2</v>
      </c>
      <c r="W29" s="16">
        <v>0.1247278</v>
      </c>
      <c r="X29" s="16">
        <v>6.0862625803000002E-3</v>
      </c>
      <c r="Y29" s="16">
        <v>3.6855701184300003E-2</v>
      </c>
      <c r="Z29" s="16">
        <v>4.1183710130800001E-2</v>
      </c>
      <c r="AA29" s="16">
        <v>9.467519570000001E-3</v>
      </c>
      <c r="AB29" s="16">
        <v>9.3593193465400001E-2</v>
      </c>
      <c r="AC29" s="16">
        <v>6.8133900000000002E-5</v>
      </c>
      <c r="AD29" s="16">
        <v>1.3779400000000001E-5</v>
      </c>
      <c r="AE29" s="68"/>
      <c r="AF29" s="16">
        <v>66022.001904562698</v>
      </c>
      <c r="AG29" s="16" t="s">
        <v>422</v>
      </c>
      <c r="AH29" s="16">
        <v>4.5677393325000004</v>
      </c>
      <c r="AI29" s="16">
        <v>3719.6232383306001</v>
      </c>
      <c r="AJ29" s="16">
        <v>0</v>
      </c>
      <c r="AK29" s="16" t="s">
        <v>422</v>
      </c>
      <c r="AL29" s="23" t="s">
        <v>45</v>
      </c>
    </row>
    <row r="30" spans="1:38" s="2" customFormat="1" ht="26.25" customHeight="1" thickBot="1" x14ac:dyDescent="0.3">
      <c r="A30" s="29" t="s">
        <v>74</v>
      </c>
      <c r="B30" s="29" t="s">
        <v>81</v>
      </c>
      <c r="C30" s="30" t="s">
        <v>82</v>
      </c>
      <c r="D30" s="31"/>
      <c r="E30" s="16">
        <v>0.17537252957472282</v>
      </c>
      <c r="F30" s="16">
        <v>0.87796249310818686</v>
      </c>
      <c r="G30" s="16">
        <v>2.807161382704381E-4</v>
      </c>
      <c r="H30" s="16">
        <v>1.7520996998850143E-3</v>
      </c>
      <c r="I30" s="16">
        <v>1.578143311103649E-2</v>
      </c>
      <c r="J30" s="16">
        <v>1.578143311103649E-2</v>
      </c>
      <c r="K30" s="16">
        <v>1.578143311103649E-2</v>
      </c>
      <c r="L30" s="16">
        <v>4.1228124668857696E-3</v>
      </c>
      <c r="M30" s="16">
        <v>4.2121883358817307</v>
      </c>
      <c r="N30" s="16">
        <v>5.1338192859668782E-5</v>
      </c>
      <c r="O30" s="16">
        <v>7.615255697243792E-4</v>
      </c>
      <c r="P30" s="16">
        <v>2.4990982832005516E-4</v>
      </c>
      <c r="Q30" s="16">
        <v>8.5957910338355649E-6</v>
      </c>
      <c r="R30" s="16">
        <v>3.3645100387837026E-3</v>
      </c>
      <c r="S30" s="16">
        <v>0.12908003322162662</v>
      </c>
      <c r="T30" s="16">
        <v>5.3513755174344098E-3</v>
      </c>
      <c r="U30" s="16">
        <v>7.5822382428195577E-4</v>
      </c>
      <c r="V30" s="16">
        <v>7.5565999232555595E-2</v>
      </c>
      <c r="W30" s="16">
        <v>1.1342499999999998E-2</v>
      </c>
      <c r="X30" s="16">
        <v>2.7759094560000003E-4</v>
      </c>
      <c r="Y30" s="16">
        <v>3.3533435560000003E-4</v>
      </c>
      <c r="Z30" s="16">
        <v>2.2051284790000001E-4</v>
      </c>
      <c r="AA30" s="16">
        <v>3.6387817340000002E-4</v>
      </c>
      <c r="AB30" s="16">
        <v>1.1973163225000001E-3</v>
      </c>
      <c r="AC30" s="16">
        <v>1.13423E-5</v>
      </c>
      <c r="AD30" s="16">
        <v>3.9816000000000001E-6</v>
      </c>
      <c r="AE30" s="68"/>
      <c r="AF30" s="16">
        <v>1348.0963794831</v>
      </c>
      <c r="AG30" s="16" t="s">
        <v>422</v>
      </c>
      <c r="AH30" s="16" t="s">
        <v>420</v>
      </c>
      <c r="AI30" s="16">
        <v>89.016983317599994</v>
      </c>
      <c r="AJ30" s="16" t="s">
        <v>422</v>
      </c>
      <c r="AK30" s="16" t="s">
        <v>422</v>
      </c>
      <c r="AL30" s="23" t="s">
        <v>45</v>
      </c>
    </row>
    <row r="31" spans="1:38" s="2" customFormat="1" ht="26.25" customHeight="1" thickBot="1" x14ac:dyDescent="0.35">
      <c r="A31" s="29" t="s">
        <v>74</v>
      </c>
      <c r="B31" s="29" t="s">
        <v>83</v>
      </c>
      <c r="C31" s="30" t="s">
        <v>84</v>
      </c>
      <c r="D31" s="31"/>
      <c r="E31" s="16" t="s">
        <v>422</v>
      </c>
      <c r="F31" s="16">
        <v>2.0954454133883682</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97.229589177202115</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0.72772480367344294</v>
      </c>
      <c r="J32" s="16">
        <v>1.3061744263076487</v>
      </c>
      <c r="K32" s="16">
        <v>1.7777064087001004</v>
      </c>
      <c r="L32" s="16">
        <v>8.0142953360442512E-2</v>
      </c>
      <c r="M32" s="16" t="s">
        <v>422</v>
      </c>
      <c r="N32" s="16">
        <v>1.5776379553834827</v>
      </c>
      <c r="O32" s="16">
        <v>7.7719320016010228E-3</v>
      </c>
      <c r="P32" s="16">
        <v>0</v>
      </c>
      <c r="Q32" s="16">
        <v>1.8426288690693151E-2</v>
      </c>
      <c r="R32" s="16">
        <v>0.57963836278736802</v>
      </c>
      <c r="S32" s="16">
        <v>12.64996286526398</v>
      </c>
      <c r="T32" s="16">
        <v>9.4802356577303695E-2</v>
      </c>
      <c r="U32" s="16">
        <v>1.4554496073468856E-2</v>
      </c>
      <c r="V32" s="16">
        <v>5.7152575338431317</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66732.907118731193</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0.37914353403730117</v>
      </c>
      <c r="J33" s="16">
        <v>0.7021176556246328</v>
      </c>
      <c r="K33" s="16">
        <v>1.4042353112492656</v>
      </c>
      <c r="L33" s="16">
        <v>1.4884894299242215E-2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66732.907118731193</v>
      </c>
      <c r="AL33" s="23" t="s">
        <v>407</v>
      </c>
    </row>
    <row r="34" spans="1:38" s="2" customFormat="1" ht="26.25" customHeight="1" thickBot="1" x14ac:dyDescent="0.3">
      <c r="A34" s="29" t="s">
        <v>66</v>
      </c>
      <c r="B34" s="29" t="s">
        <v>89</v>
      </c>
      <c r="C34" s="30" t="s">
        <v>90</v>
      </c>
      <c r="D34" s="31"/>
      <c r="E34" s="16">
        <v>0.78233291574999997</v>
      </c>
      <c r="F34" s="16">
        <v>3.6163470215999999E-2</v>
      </c>
      <c r="G34" s="16">
        <v>3.8938307999999999E-4</v>
      </c>
      <c r="H34" s="16">
        <v>1.9469154099999999E-4</v>
      </c>
      <c r="I34" s="16">
        <v>0.21572170978318372</v>
      </c>
      <c r="J34" s="16">
        <v>0.33615494715663469</v>
      </c>
      <c r="K34" s="16">
        <v>0.78961412095223793</v>
      </c>
      <c r="L34" s="16">
        <v>8.7423955674300023E-3</v>
      </c>
      <c r="M34" s="16">
        <v>0.26390676078199998</v>
      </c>
      <c r="N34" s="16">
        <v>0.13666666666666699</v>
      </c>
      <c r="O34" s="16">
        <v>1.9469151000000001E-4</v>
      </c>
      <c r="P34" s="16" t="s">
        <v>420</v>
      </c>
      <c r="Q34" s="16" t="s">
        <v>420</v>
      </c>
      <c r="R34" s="16">
        <v>9.7345850000000002E-4</v>
      </c>
      <c r="S34" s="16">
        <v>2.6925142286666701</v>
      </c>
      <c r="T34" s="16">
        <v>1.3628404999999999E-3</v>
      </c>
      <c r="U34" s="16">
        <v>1.9469151000000001E-4</v>
      </c>
      <c r="V34" s="16">
        <v>1.9469154000000002E-2</v>
      </c>
      <c r="W34" s="16" t="s">
        <v>420</v>
      </c>
      <c r="X34" s="16">
        <v>6.81574E-4</v>
      </c>
      <c r="Y34" s="16">
        <v>6.81574E-4</v>
      </c>
      <c r="Z34" s="16">
        <v>2.5932131999999999E-4</v>
      </c>
      <c r="AA34" s="16" t="s">
        <v>420</v>
      </c>
      <c r="AB34" s="16">
        <v>1.6224703999999999E-3</v>
      </c>
      <c r="AC34" s="16" t="s">
        <v>422</v>
      </c>
      <c r="AD34" s="16" t="s">
        <v>422</v>
      </c>
      <c r="AE34" s="68"/>
      <c r="AF34" s="16">
        <v>823.13636135852698</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2.0713829474323102</v>
      </c>
      <c r="F35" s="16">
        <v>8.0573295435238418E-2</v>
      </c>
      <c r="G35" s="16">
        <v>8.6534878360423173E-2</v>
      </c>
      <c r="H35" s="16">
        <v>4.2618061538109115E-4</v>
      </c>
      <c r="I35" s="16">
        <v>5.6684951358579649E-2</v>
      </c>
      <c r="J35" s="16">
        <v>5.9834115313486473E-2</v>
      </c>
      <c r="K35" s="16">
        <v>6.2983279284829594E-2</v>
      </c>
      <c r="L35" s="16">
        <v>2.0727688385726278E-2</v>
      </c>
      <c r="M35" s="16">
        <v>0.50564437368602222</v>
      </c>
      <c r="N35" s="16">
        <v>4.4650564015721811E-3</v>
      </c>
      <c r="O35" s="16">
        <v>4.6033669373248004E-4</v>
      </c>
      <c r="P35" s="16">
        <v>2.1218786392082699E-3</v>
      </c>
      <c r="Q35" s="16">
        <v>2.78577362911423E-3</v>
      </c>
      <c r="R35" s="16" t="s">
        <v>420</v>
      </c>
      <c r="S35" s="16">
        <v>2.78577362911423E-3</v>
      </c>
      <c r="T35" s="16">
        <v>4.4425338810787723E-2</v>
      </c>
      <c r="U35" s="16">
        <v>8.9301104470367199E-3</v>
      </c>
      <c r="V35" s="16">
        <v>2.2186965602255131E-2</v>
      </c>
      <c r="W35" s="16" t="s">
        <v>420</v>
      </c>
      <c r="X35" s="16">
        <v>1.37251233137685E-3</v>
      </c>
      <c r="Y35" s="16">
        <v>1.3688876156992501E-3</v>
      </c>
      <c r="Z35" s="16">
        <v>5.2304034424381001E-4</v>
      </c>
      <c r="AA35" s="16" t="s">
        <v>420</v>
      </c>
      <c r="AB35" s="16">
        <v>3.2644406181852603E-3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2.4651860317624861</v>
      </c>
      <c r="F36" s="16">
        <v>8.2605204029942064E-2</v>
      </c>
      <c r="G36" s="16">
        <v>1.3975942801173866E-3</v>
      </c>
      <c r="H36" s="16">
        <v>6.987971402546778E-4</v>
      </c>
      <c r="I36" s="16">
        <v>7.3733727922504738E-2</v>
      </c>
      <c r="J36" s="16">
        <v>7.7830046119698154E-2</v>
      </c>
      <c r="K36" s="16">
        <v>8.1926364359881459E-2</v>
      </c>
      <c r="L36" s="16">
        <v>2.5800203347152544E-2</v>
      </c>
      <c r="M36" s="16">
        <v>0.49123331449548568</v>
      </c>
      <c r="N36" s="16">
        <v>9.0843628215829999E-3</v>
      </c>
      <c r="O36" s="16">
        <v>6.9879709325468004E-4</v>
      </c>
      <c r="P36" s="16">
        <v>2.0963914203650002E-3</v>
      </c>
      <c r="Q36" s="16">
        <v>2.7951885604869998E-3</v>
      </c>
      <c r="R36" s="16">
        <v>3.4939852977318902E-3</v>
      </c>
      <c r="S36" s="16">
        <v>6.1494148267237397E-2</v>
      </c>
      <c r="T36" s="16">
        <v>6.9879715325467787E-2</v>
      </c>
      <c r="U36" s="16">
        <v>6.9879714012179997E-3</v>
      </c>
      <c r="V36" s="16">
        <v>8.3855650856833566E-2</v>
      </c>
      <c r="W36" s="16" t="s">
        <v>420</v>
      </c>
      <c r="X36" s="16">
        <v>4.7325907908986E-4</v>
      </c>
      <c r="Y36" s="16">
        <v>3.9581661944368998E-4</v>
      </c>
      <c r="Z36" s="16">
        <v>1.9790827604215E-4</v>
      </c>
      <c r="AA36" s="16">
        <v>8.6047090840000005E-8</v>
      </c>
      <c r="AB36" s="16">
        <v>1.0670700877054001E-3</v>
      </c>
      <c r="AC36" s="16" t="s">
        <v>422</v>
      </c>
      <c r="AD36" s="16" t="s">
        <v>422</v>
      </c>
      <c r="AE36" s="68"/>
      <c r="AF36" s="16">
        <v>4830.2871778512163</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3.3202000000000002E-2</v>
      </c>
      <c r="F37" s="16">
        <v>1.8091211100265899E-2</v>
      </c>
      <c r="G37" s="16" t="s">
        <v>420</v>
      </c>
      <c r="H37" s="16" t="s">
        <v>420</v>
      </c>
      <c r="I37" s="16">
        <v>7.299246E-5</v>
      </c>
      <c r="J37" s="16">
        <v>7.299246E-5</v>
      </c>
      <c r="K37" s="16">
        <v>7.299246E-5</v>
      </c>
      <c r="L37" s="16">
        <v>5.1094721999999999E-6</v>
      </c>
      <c r="M37" s="16">
        <v>3.9240000000000004E-3</v>
      </c>
      <c r="N37" s="16">
        <v>1.23021E-7</v>
      </c>
      <c r="O37" s="16">
        <v>2.0503499999999999E-8</v>
      </c>
      <c r="P37" s="16">
        <v>8.2014000000000008E-6</v>
      </c>
      <c r="Q37" s="16">
        <v>9.8416799999999996E-6</v>
      </c>
      <c r="R37" s="16">
        <v>6.2330639999999995E-8</v>
      </c>
      <c r="S37" s="16">
        <v>6.233064E-9</v>
      </c>
      <c r="T37" s="16">
        <v>4.182714E-8</v>
      </c>
      <c r="U37" s="16">
        <v>9.1855679999999997E-7</v>
      </c>
      <c r="V37" s="16">
        <v>1.23021E-7</v>
      </c>
      <c r="W37" s="16" t="s">
        <v>422</v>
      </c>
      <c r="X37" s="16" t="s">
        <v>422</v>
      </c>
      <c r="Y37" s="16" t="s">
        <v>422</v>
      </c>
      <c r="Z37" s="16" t="s">
        <v>422</v>
      </c>
      <c r="AA37" s="16" t="s">
        <v>422</v>
      </c>
      <c r="AB37" s="16" t="s">
        <v>422</v>
      </c>
      <c r="AC37" s="16" t="s">
        <v>422</v>
      </c>
      <c r="AD37" s="16" t="s">
        <v>422</v>
      </c>
      <c r="AE37" s="68"/>
      <c r="AF37" s="16" t="s">
        <v>422</v>
      </c>
      <c r="AG37" s="16" t="s">
        <v>422</v>
      </c>
      <c r="AH37" s="16">
        <v>1706.7180283269799</v>
      </c>
      <c r="AI37" s="16" t="s">
        <v>422</v>
      </c>
      <c r="AJ37" s="16" t="s">
        <v>422</v>
      </c>
      <c r="AK37" s="16" t="s">
        <v>422</v>
      </c>
      <c r="AL37" s="23" t="s">
        <v>45</v>
      </c>
    </row>
    <row r="38" spans="1:38" s="2" customFormat="1" ht="26.25" customHeight="1" thickBot="1" x14ac:dyDescent="0.3">
      <c r="A38" s="29" t="s">
        <v>66</v>
      </c>
      <c r="B38" s="29" t="s">
        <v>97</v>
      </c>
      <c r="C38" s="30" t="s">
        <v>98</v>
      </c>
      <c r="D38" s="33"/>
      <c r="E38" s="16">
        <v>0.86866480811999991</v>
      </c>
      <c r="F38" s="16">
        <v>8.4322754577999995E-2</v>
      </c>
      <c r="G38" s="16">
        <v>9.2697293431999992E-4</v>
      </c>
      <c r="H38" s="16">
        <v>6.9865245690999998E-4</v>
      </c>
      <c r="I38" s="16">
        <v>3.4621364533199986E-2</v>
      </c>
      <c r="J38" s="16">
        <v>4.3407311769999998E-2</v>
      </c>
      <c r="K38" s="16">
        <v>7.8323657839999977E-2</v>
      </c>
      <c r="L38" s="16">
        <v>2.2885013995169998E-2</v>
      </c>
      <c r="M38" s="16">
        <v>0.68927160296000012</v>
      </c>
      <c r="N38" s="16">
        <v>2.3477490999999998E-6</v>
      </c>
      <c r="O38" s="16">
        <v>1.13405074515E-3</v>
      </c>
      <c r="P38" s="16" t="s">
        <v>420</v>
      </c>
      <c r="Q38" s="16" t="s">
        <v>420</v>
      </c>
      <c r="R38" s="16">
        <v>4.6172376964000008E-3</v>
      </c>
      <c r="S38" s="16">
        <v>0.1646341093</v>
      </c>
      <c r="T38" s="16">
        <v>6.0638976012999998E-3</v>
      </c>
      <c r="U38" s="16">
        <v>7.5717384320999996E-4</v>
      </c>
      <c r="V38" s="16">
        <v>9.9910173916999995E-2</v>
      </c>
      <c r="W38" s="16" t="s">
        <v>420</v>
      </c>
      <c r="X38" s="16">
        <v>2.32672233429E-3</v>
      </c>
      <c r="Y38" s="16">
        <v>3.89943185766E-3</v>
      </c>
      <c r="Z38" s="16" t="s">
        <v>420</v>
      </c>
      <c r="AA38" s="16" t="s">
        <v>420</v>
      </c>
      <c r="AB38" s="16">
        <v>6.2261541919499995E-3</v>
      </c>
      <c r="AC38" s="16" t="s">
        <v>422</v>
      </c>
      <c r="AD38" s="16" t="s">
        <v>422</v>
      </c>
      <c r="AE38" s="68"/>
      <c r="AF38" s="16">
        <v>3688.2478192309009</v>
      </c>
      <c r="AG38" s="16" t="s">
        <v>422</v>
      </c>
      <c r="AH38" s="16" t="s">
        <v>422</v>
      </c>
      <c r="AI38" s="16">
        <v>0.28885698136781002</v>
      </c>
      <c r="AJ38" s="16" t="s">
        <v>422</v>
      </c>
      <c r="AK38" s="16" t="s">
        <v>422</v>
      </c>
      <c r="AL38" s="23" t="s">
        <v>45</v>
      </c>
    </row>
    <row r="39" spans="1:38" s="2" customFormat="1" ht="26.25" customHeight="1" thickBot="1" x14ac:dyDescent="0.3">
      <c r="A39" s="29" t="s">
        <v>99</v>
      </c>
      <c r="B39" s="29" t="s">
        <v>100</v>
      </c>
      <c r="C39" s="30" t="s">
        <v>384</v>
      </c>
      <c r="D39" s="31"/>
      <c r="E39" s="16">
        <v>2.2454005662299998</v>
      </c>
      <c r="F39" s="16">
        <v>0.41364574372699997</v>
      </c>
      <c r="G39" s="16">
        <v>2.1172748467000003E-2</v>
      </c>
      <c r="H39" s="16">
        <v>1.3698832290000001E-3</v>
      </c>
      <c r="I39" s="16">
        <v>5.5635819487999998E-2</v>
      </c>
      <c r="J39" s="16">
        <v>5.5737364004999998E-2</v>
      </c>
      <c r="K39" s="16">
        <v>5.6659281356999998E-2</v>
      </c>
      <c r="L39" s="16">
        <v>9.9310939229199993E-3</v>
      </c>
      <c r="M39" s="16">
        <v>1.671646977238</v>
      </c>
      <c r="N39" s="16">
        <v>4.5721758621550007E-2</v>
      </c>
      <c r="O39" s="16">
        <v>4.9521432532390001E-3</v>
      </c>
      <c r="P39" s="16">
        <v>1.0573366628630001E-2</v>
      </c>
      <c r="Q39" s="16">
        <v>5.0442614142818996E-2</v>
      </c>
      <c r="R39" s="16">
        <v>4.699562684796E-2</v>
      </c>
      <c r="S39" s="16">
        <v>4.5674431344960999E-2</v>
      </c>
      <c r="T39" s="16">
        <v>4.4706698770616997E-2</v>
      </c>
      <c r="U39" s="16">
        <v>2.8055743106600002E-3</v>
      </c>
      <c r="V39" s="16">
        <v>7.6945259839350008E-2</v>
      </c>
      <c r="W39" s="16">
        <v>0.1061060672809</v>
      </c>
      <c r="X39" s="16">
        <v>6.12759361580286E-2</v>
      </c>
      <c r="Y39" s="16">
        <v>6.9141828121940002E-2</v>
      </c>
      <c r="Z39" s="16">
        <v>4.5887613384654295E-2</v>
      </c>
      <c r="AA39" s="16">
        <v>2.3021924494359001E-2</v>
      </c>
      <c r="AB39" s="16">
        <v>0.199327302183891</v>
      </c>
      <c r="AC39" s="16">
        <v>5.0515962394860003E-2</v>
      </c>
      <c r="AD39" s="16">
        <v>4.8233502593250002E-2</v>
      </c>
      <c r="AE39" s="68"/>
      <c r="AF39" s="16">
        <v>7849.3707423309997</v>
      </c>
      <c r="AG39" s="16">
        <v>8.7900000000000006E-2</v>
      </c>
      <c r="AH39" s="16">
        <v>49351.997167959998</v>
      </c>
      <c r="AI39" s="16">
        <v>2553.9050984699998</v>
      </c>
      <c r="AJ39" s="16">
        <v>1917.059</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4.9890788920300002</v>
      </c>
      <c r="F41" s="16">
        <v>5.5633509784489998</v>
      </c>
      <c r="G41" s="16">
        <v>0.35369013204999999</v>
      </c>
      <c r="H41" s="16">
        <v>0.66048546212799997</v>
      </c>
      <c r="I41" s="16">
        <v>5.9875743058978657</v>
      </c>
      <c r="J41" s="16">
        <v>6.1287360938978654</v>
      </c>
      <c r="K41" s="16">
        <v>6.4288271330978661</v>
      </c>
      <c r="L41" s="16">
        <v>0.7363992810711627</v>
      </c>
      <c r="M41" s="16">
        <v>39.036680672389998</v>
      </c>
      <c r="N41" s="16">
        <v>0.39318208203900001</v>
      </c>
      <c r="O41" s="16">
        <v>0.17730112066600001</v>
      </c>
      <c r="P41" s="16">
        <v>2.4039736291000001E-2</v>
      </c>
      <c r="Q41" s="16">
        <v>1.4106155383E-2</v>
      </c>
      <c r="R41" s="16">
        <v>0.32561934065499998</v>
      </c>
      <c r="S41" s="16">
        <v>9.1884724335000001E-2</v>
      </c>
      <c r="T41" s="16">
        <v>3.0010614357999999E-2</v>
      </c>
      <c r="U41" s="16">
        <v>8.416474795E-3</v>
      </c>
      <c r="V41" s="16">
        <v>7.0410444045069998</v>
      </c>
      <c r="W41" s="16">
        <v>5.1886657920000001</v>
      </c>
      <c r="X41" s="16">
        <v>1.2164481951499999</v>
      </c>
      <c r="Y41" s="16">
        <v>1.1538689707800001</v>
      </c>
      <c r="Z41" s="16">
        <v>0.44282425526500002</v>
      </c>
      <c r="AA41" s="16">
        <v>0.70951299516699995</v>
      </c>
      <c r="AB41" s="16">
        <v>3.5226544164739999</v>
      </c>
      <c r="AC41" s="16">
        <v>6.8223313824000001E-2</v>
      </c>
      <c r="AD41" s="16">
        <v>4.2663804751999997E-2</v>
      </c>
      <c r="AE41" s="68"/>
      <c r="AF41" s="16">
        <v>52040.057227999998</v>
      </c>
      <c r="AG41" s="16">
        <v>248.74242530000001</v>
      </c>
      <c r="AH41" s="16">
        <v>89738.677660000001</v>
      </c>
      <c r="AI41" s="16">
        <v>13613.818730000001</v>
      </c>
      <c r="AJ41" s="16">
        <v>0</v>
      </c>
      <c r="AK41" s="16" t="s">
        <v>422</v>
      </c>
      <c r="AL41" s="23" t="s">
        <v>45</v>
      </c>
    </row>
    <row r="42" spans="1:38" s="2" customFormat="1" ht="26.25" customHeight="1" thickBot="1" x14ac:dyDescent="0.3">
      <c r="A42" s="29" t="s">
        <v>66</v>
      </c>
      <c r="B42" s="29" t="s">
        <v>103</v>
      </c>
      <c r="C42" s="30" t="s">
        <v>104</v>
      </c>
      <c r="D42" s="31"/>
      <c r="E42" s="16">
        <v>0.16778218</v>
      </c>
      <c r="F42" s="16">
        <v>0.55878812999999994</v>
      </c>
      <c r="G42" s="16">
        <v>1.3444753300000001E-4</v>
      </c>
      <c r="H42" s="16">
        <v>1.7662751100000002E-4</v>
      </c>
      <c r="I42" s="16">
        <v>5.3359061499999999E-3</v>
      </c>
      <c r="J42" s="16">
        <v>5.6964961499999999E-3</v>
      </c>
      <c r="K42" s="16">
        <v>6.0999761500000003E-3</v>
      </c>
      <c r="L42" s="16">
        <v>7.1622434200000005E-4</v>
      </c>
      <c r="M42" s="16">
        <v>11.00125712</v>
      </c>
      <c r="N42" s="16">
        <v>4.12248932E-4</v>
      </c>
      <c r="O42" s="16">
        <v>1.7474090999999999E-4</v>
      </c>
      <c r="P42" s="16" t="s">
        <v>420</v>
      </c>
      <c r="Q42" s="16" t="s">
        <v>420</v>
      </c>
      <c r="R42" s="16">
        <v>1.53595805E-3</v>
      </c>
      <c r="S42" s="16">
        <v>4.5946450799999997E-2</v>
      </c>
      <c r="T42" s="16">
        <v>1.3109022299999998E-3</v>
      </c>
      <c r="U42" s="16">
        <v>1.6615226999999998E-4</v>
      </c>
      <c r="V42" s="16">
        <v>2.3230657000000002E-2</v>
      </c>
      <c r="W42" s="16" t="s">
        <v>420</v>
      </c>
      <c r="X42" s="16">
        <v>6.4195230799999996E-4</v>
      </c>
      <c r="Y42" s="16">
        <v>6.4681625799999998E-4</v>
      </c>
      <c r="Z42" s="16" t="s">
        <v>420</v>
      </c>
      <c r="AA42" s="16" t="s">
        <v>420</v>
      </c>
      <c r="AB42" s="16">
        <v>1.2887685659999999E-3</v>
      </c>
      <c r="AC42" s="16" t="s">
        <v>422</v>
      </c>
      <c r="AD42" s="16" t="s">
        <v>422</v>
      </c>
      <c r="AE42" s="68"/>
      <c r="AF42" s="16">
        <v>785.63749696572404</v>
      </c>
      <c r="AG42" s="16" t="s">
        <v>422</v>
      </c>
      <c r="AH42" s="16" t="s">
        <v>422</v>
      </c>
      <c r="AI42" s="16">
        <v>54.631776508965729</v>
      </c>
      <c r="AJ42" s="16" t="s">
        <v>422</v>
      </c>
      <c r="AK42" s="16" t="s">
        <v>422</v>
      </c>
      <c r="AL42" s="23" t="s">
        <v>45</v>
      </c>
    </row>
    <row r="43" spans="1:38" s="2" customFormat="1" ht="26.25" customHeight="1" thickBot="1" x14ac:dyDescent="0.3">
      <c r="A43" s="29" t="s">
        <v>99</v>
      </c>
      <c r="B43" s="29" t="s">
        <v>105</v>
      </c>
      <c r="C43" s="30" t="s">
        <v>106</v>
      </c>
      <c r="D43" s="31"/>
      <c r="E43" s="16">
        <v>2.6030007942170004</v>
      </c>
      <c r="F43" s="16">
        <v>2.0816286502220001</v>
      </c>
      <c r="G43" s="16">
        <v>0.54298976748600003</v>
      </c>
      <c r="H43" s="16">
        <v>1.4566171182000001E-2</v>
      </c>
      <c r="I43" s="16">
        <v>0.20305036792400002</v>
      </c>
      <c r="J43" s="16">
        <v>0.21936844255599999</v>
      </c>
      <c r="K43" s="16">
        <v>0.22682102032499998</v>
      </c>
      <c r="L43" s="16">
        <v>2.4583259824900002E-2</v>
      </c>
      <c r="M43" s="16">
        <v>2.9185857583749999</v>
      </c>
      <c r="N43" s="16">
        <v>0.14642762589830999</v>
      </c>
      <c r="O43" s="16">
        <v>7.2502671787350011E-3</v>
      </c>
      <c r="P43" s="16">
        <v>7.6741243029999993E-3</v>
      </c>
      <c r="Q43" s="16">
        <v>4.8295721595100006E-3</v>
      </c>
      <c r="R43" s="16">
        <v>2.639630831038E-2</v>
      </c>
      <c r="S43" s="16">
        <v>2.3883513846948E-2</v>
      </c>
      <c r="T43" s="16">
        <v>6.8718020419049994E-2</v>
      </c>
      <c r="U43" s="16">
        <v>5.741012061909999E-3</v>
      </c>
      <c r="V43" s="16">
        <v>0.46946374452056</v>
      </c>
      <c r="W43" s="16">
        <v>0.36884712503799993</v>
      </c>
      <c r="X43" s="16">
        <v>0.11023478529794901</v>
      </c>
      <c r="Y43" s="16">
        <v>0.13784801557191001</v>
      </c>
      <c r="Z43" s="16">
        <v>6.5250529814437006E-2</v>
      </c>
      <c r="AA43" s="16">
        <v>4.3285567849307996E-2</v>
      </c>
      <c r="AB43" s="16">
        <v>0.35661889856472995</v>
      </c>
      <c r="AC43" s="16">
        <v>2.399266465E-3</v>
      </c>
      <c r="AD43" s="16">
        <v>0.11238270515129001</v>
      </c>
      <c r="AE43" s="68"/>
      <c r="AF43" s="16">
        <v>5338.8667872620008</v>
      </c>
      <c r="AG43" s="16">
        <v>661.02303810000001</v>
      </c>
      <c r="AH43" s="16">
        <v>19322.271363931199</v>
      </c>
      <c r="AI43" s="16">
        <v>2990.5428455250003</v>
      </c>
      <c r="AJ43" s="16" t="s">
        <v>422</v>
      </c>
      <c r="AK43" s="16" t="s">
        <v>422</v>
      </c>
      <c r="AL43" s="23" t="s">
        <v>45</v>
      </c>
    </row>
    <row r="44" spans="1:38" s="2" customFormat="1" ht="26.25" customHeight="1" thickBot="1" x14ac:dyDescent="0.3">
      <c r="A44" s="29" t="s">
        <v>66</v>
      </c>
      <c r="B44" s="29" t="s">
        <v>107</v>
      </c>
      <c r="C44" s="30" t="s">
        <v>108</v>
      </c>
      <c r="D44" s="31"/>
      <c r="E44" s="16">
        <v>1.1296703400000001</v>
      </c>
      <c r="F44" s="16">
        <v>0.45587614999999998</v>
      </c>
      <c r="G44" s="16">
        <v>8.5987751100000012E-4</v>
      </c>
      <c r="H44" s="16">
        <v>6.3380650700000003E-4</v>
      </c>
      <c r="I44" s="16">
        <v>5.212279903E-2</v>
      </c>
      <c r="J44" s="16">
        <v>6.9327099029999992E-2</v>
      </c>
      <c r="K44" s="16">
        <v>0.24327554903000004</v>
      </c>
      <c r="L44" s="16">
        <v>2.5126957849999999E-2</v>
      </c>
      <c r="M44" s="16">
        <v>1.3663110700000001</v>
      </c>
      <c r="N44" s="16">
        <v>3.2562839999999995E-5</v>
      </c>
      <c r="O44" s="16">
        <v>3.0848002389999994E-3</v>
      </c>
      <c r="P44" s="16" t="s">
        <v>420</v>
      </c>
      <c r="Q44" s="16" t="s">
        <v>420</v>
      </c>
      <c r="R44" s="16">
        <v>8.3036869429999986E-3</v>
      </c>
      <c r="S44" s="16">
        <v>0.40627350150000008</v>
      </c>
      <c r="T44" s="16">
        <v>9.9116773290000015E-3</v>
      </c>
      <c r="U44" s="16">
        <v>7.0994130400000004E-4</v>
      </c>
      <c r="V44" s="16">
        <v>0.23366087190000004</v>
      </c>
      <c r="W44" s="16" t="s">
        <v>420</v>
      </c>
      <c r="X44" s="16">
        <v>2.23202237E-3</v>
      </c>
      <c r="Y44" s="16">
        <v>3.7518055699999999E-3</v>
      </c>
      <c r="Z44" s="16" t="s">
        <v>420</v>
      </c>
      <c r="AA44" s="16" t="s">
        <v>420</v>
      </c>
      <c r="AB44" s="16">
        <v>5.9838279400000003E-3</v>
      </c>
      <c r="AC44" s="16" t="s">
        <v>420</v>
      </c>
      <c r="AD44" s="16" t="s">
        <v>422</v>
      </c>
      <c r="AE44" s="68"/>
      <c r="AF44" s="16">
        <v>3441.2080637458657</v>
      </c>
      <c r="AG44" s="16" t="s">
        <v>422</v>
      </c>
      <c r="AH44" s="16" t="s">
        <v>422</v>
      </c>
      <c r="AI44" s="16">
        <v>5.2306696638451804</v>
      </c>
      <c r="AJ44" s="16" t="s">
        <v>422</v>
      </c>
      <c r="AK44" s="16" t="s">
        <v>422</v>
      </c>
      <c r="AL44" s="23" t="s">
        <v>45</v>
      </c>
    </row>
    <row r="45" spans="1:38" s="2" customFormat="1" ht="26.25" customHeight="1" thickBot="1" x14ac:dyDescent="0.3">
      <c r="A45" s="29" t="s">
        <v>66</v>
      </c>
      <c r="B45" s="29" t="s">
        <v>109</v>
      </c>
      <c r="C45" s="30" t="s">
        <v>110</v>
      </c>
      <c r="D45" s="31"/>
      <c r="E45" s="16">
        <v>0.1053970992</v>
      </c>
      <c r="F45" s="16">
        <v>4.041470569E-3</v>
      </c>
      <c r="G45" s="16">
        <v>4.3997508029999998E-3</v>
      </c>
      <c r="H45" s="16">
        <v>2.1998754000000001E-5</v>
      </c>
      <c r="I45" s="16">
        <v>2.8136812080000002E-3</v>
      </c>
      <c r="J45" s="16">
        <v>2.9699968300000001E-3</v>
      </c>
      <c r="K45" s="16">
        <v>3.1263124529999999E-3</v>
      </c>
      <c r="L45" s="16">
        <v>9.8478842270360704E-4</v>
      </c>
      <c r="M45" s="16">
        <v>2.5359833719999999E-2</v>
      </c>
      <c r="N45" s="16">
        <v>2.1998800000000001E-4</v>
      </c>
      <c r="O45" s="16">
        <v>2.19988E-5</v>
      </c>
      <c r="P45" s="16">
        <v>1.09994E-4</v>
      </c>
      <c r="Q45" s="16">
        <v>1.09994E-4</v>
      </c>
      <c r="R45" s="16" t="s">
        <v>420</v>
      </c>
      <c r="S45" s="16">
        <v>1.09994E-4</v>
      </c>
      <c r="T45" s="16">
        <v>1.53991E-4</v>
      </c>
      <c r="U45" s="16">
        <v>4.39975E-4</v>
      </c>
      <c r="V45" s="16">
        <v>1.099938E-3</v>
      </c>
      <c r="W45" s="16" t="s">
        <v>420</v>
      </c>
      <c r="X45" s="16">
        <v>7.1146699999999994E-5</v>
      </c>
      <c r="Y45" s="16">
        <v>7.1146699999999994E-5</v>
      </c>
      <c r="Z45" s="16">
        <v>2.7069399999999999E-5</v>
      </c>
      <c r="AA45" s="16" t="s">
        <v>420</v>
      </c>
      <c r="AB45" s="16">
        <v>1.6936300000000001E-4</v>
      </c>
      <c r="AC45" s="16" t="s">
        <v>422</v>
      </c>
      <c r="AD45" s="16" t="s">
        <v>422</v>
      </c>
      <c r="AE45" s="68"/>
      <c r="AF45" s="16">
        <v>1218.81762975111</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0.3328848573501374</v>
      </c>
      <c r="F47" s="16">
        <v>5.4309663549641202E-2</v>
      </c>
      <c r="G47" s="16">
        <v>1.0069059523381991E-2</v>
      </c>
      <c r="H47" s="16">
        <v>3.3694787999999998E-6</v>
      </c>
      <c r="I47" s="16">
        <v>4.9043011367361604E-3</v>
      </c>
      <c r="J47" s="16">
        <v>4.9581198367361599E-3</v>
      </c>
      <c r="K47" s="16">
        <v>5.2681531567361599E-3</v>
      </c>
      <c r="L47" s="16">
        <v>3.4654239461521198E-3</v>
      </c>
      <c r="M47" s="16">
        <v>1.7798042203774864</v>
      </c>
      <c r="N47" s="16">
        <v>1.3270000000000001E-9</v>
      </c>
      <c r="O47" s="16">
        <v>5.7898949999999999E-6</v>
      </c>
      <c r="P47" s="16" t="s">
        <v>420</v>
      </c>
      <c r="Q47" s="16" t="s">
        <v>420</v>
      </c>
      <c r="R47" s="16">
        <v>4.3241298999999999E-5</v>
      </c>
      <c r="S47" s="16">
        <v>1.1653904999999998E-3</v>
      </c>
      <c r="T47" s="16">
        <v>3.1813529999999998E-5</v>
      </c>
      <c r="U47" s="16">
        <v>3.6859000000000001E-6</v>
      </c>
      <c r="V47" s="16">
        <v>5.157928E-4</v>
      </c>
      <c r="W47" s="16" t="s">
        <v>420</v>
      </c>
      <c r="X47" s="16">
        <v>8.6406987999999992E-6</v>
      </c>
      <c r="Y47" s="16">
        <v>1.51528338E-5</v>
      </c>
      <c r="Z47" s="16" t="s">
        <v>420</v>
      </c>
      <c r="AA47" s="16" t="s">
        <v>420</v>
      </c>
      <c r="AB47" s="16">
        <v>2.3793532599999999E-5</v>
      </c>
      <c r="AC47" s="16" t="s">
        <v>422</v>
      </c>
      <c r="AD47" s="16" t="s">
        <v>422</v>
      </c>
      <c r="AE47" s="68"/>
      <c r="AF47" s="16">
        <v>988.94803236996074</v>
      </c>
      <c r="AG47" s="16" t="s">
        <v>422</v>
      </c>
      <c r="AH47" s="16" t="s">
        <v>422</v>
      </c>
      <c r="AI47" s="16">
        <v>1.6331070406E-4</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424</v>
      </c>
      <c r="AG49" s="16" t="s">
        <v>424</v>
      </c>
      <c r="AH49" s="16" t="s">
        <v>424</v>
      </c>
      <c r="AI49" s="16" t="s">
        <v>424</v>
      </c>
      <c r="AJ49" s="16" t="s">
        <v>424</v>
      </c>
      <c r="AK49" s="16">
        <v>1195.7139999999999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1382.3390087999999</v>
      </c>
      <c r="AL51" s="23" t="s">
        <v>435</v>
      </c>
    </row>
    <row r="52" spans="1:38" s="2" customFormat="1" ht="26.25" customHeight="1" thickBot="1" x14ac:dyDescent="0.3">
      <c r="A52" s="29" t="s">
        <v>115</v>
      </c>
      <c r="B52" s="29" t="s">
        <v>125</v>
      </c>
      <c r="C52" s="30" t="s">
        <v>386</v>
      </c>
      <c r="D52" s="31"/>
      <c r="E52" s="16" t="s">
        <v>422</v>
      </c>
      <c r="F52" s="16">
        <v>2.3364451069999999</v>
      </c>
      <c r="G52" s="16">
        <v>3.2499999999999999E-3</v>
      </c>
      <c r="H52" s="16" t="s">
        <v>422</v>
      </c>
      <c r="I52" s="16">
        <v>9.7073022999999994E-2</v>
      </c>
      <c r="J52" s="16">
        <v>0.11233543700000001</v>
      </c>
      <c r="K52" s="16">
        <v>0.13120453099999999</v>
      </c>
      <c r="L52" s="16">
        <v>3.0092637129999999E-4</v>
      </c>
      <c r="M52" s="16" t="s">
        <v>420</v>
      </c>
      <c r="N52" s="16">
        <v>0.14748899128977599</v>
      </c>
      <c r="O52" s="16">
        <v>3.6544823056601998E-2</v>
      </c>
      <c r="P52" s="16">
        <v>2.5639503725869001E-2</v>
      </c>
      <c r="Q52" s="16">
        <v>1.1636770668686E-2</v>
      </c>
      <c r="R52" s="16">
        <v>5.5853620966412998E-2</v>
      </c>
      <c r="S52" s="16">
        <v>4.6508299630477E-2</v>
      </c>
      <c r="T52" s="16">
        <v>0.28892864600298401</v>
      </c>
      <c r="U52" s="16">
        <v>8.5689797625620005E-3</v>
      </c>
      <c r="V52" s="16">
        <v>0.56107683760387406</v>
      </c>
      <c r="W52" s="16">
        <v>4.5058475000000001E-2</v>
      </c>
      <c r="X52" s="16" t="s">
        <v>420</v>
      </c>
      <c r="Y52" s="16" t="s">
        <v>420</v>
      </c>
      <c r="Z52" s="16" t="s">
        <v>420</v>
      </c>
      <c r="AA52" s="16" t="s">
        <v>420</v>
      </c>
      <c r="AB52" s="16" t="s">
        <v>420</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t="s">
        <v>422</v>
      </c>
      <c r="F53" s="16">
        <v>0.55856344889999998</v>
      </c>
      <c r="G53" s="16" t="s">
        <v>422</v>
      </c>
      <c r="H53" s="16" t="s">
        <v>422</v>
      </c>
      <c r="I53" s="16" t="s">
        <v>422</v>
      </c>
      <c r="J53" s="16" t="s">
        <v>422</v>
      </c>
      <c r="K53" s="16" t="s">
        <v>422</v>
      </c>
      <c r="L53" s="16" t="s">
        <v>422</v>
      </c>
      <c r="M53" s="16" t="s">
        <v>422</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1.0536532695915442</v>
      </c>
      <c r="AL53" s="23" t="s">
        <v>129</v>
      </c>
    </row>
    <row r="54" spans="1:38" s="2" customFormat="1" ht="37.5" customHeight="1" thickBot="1" x14ac:dyDescent="0.3">
      <c r="A54" s="29" t="s">
        <v>115</v>
      </c>
      <c r="B54" s="29" t="s">
        <v>130</v>
      </c>
      <c r="C54" s="30" t="s">
        <v>131</v>
      </c>
      <c r="D54" s="31"/>
      <c r="E54" s="16" t="s">
        <v>422</v>
      </c>
      <c r="F54" s="16">
        <v>1.3560276909060001</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417782.63267999998</v>
      </c>
      <c r="AL54" s="23" t="s">
        <v>438</v>
      </c>
    </row>
    <row r="55" spans="1:38" s="2" customFormat="1" ht="26.25" customHeight="1" thickBot="1" x14ac:dyDescent="0.3">
      <c r="A55" s="29" t="s">
        <v>115</v>
      </c>
      <c r="B55" s="29" t="s">
        <v>132</v>
      </c>
      <c r="C55" s="30" t="s">
        <v>133</v>
      </c>
      <c r="D55" s="31"/>
      <c r="E55" s="16">
        <v>6.5198700000000012E-2</v>
      </c>
      <c r="F55" s="16">
        <v>0.18647965841808306</v>
      </c>
      <c r="G55" s="16">
        <v>1.802211</v>
      </c>
      <c r="H55" s="16" t="s">
        <v>420</v>
      </c>
      <c r="I55" s="16">
        <v>1.1681E-2</v>
      </c>
      <c r="J55" s="16">
        <v>1.1681E-2</v>
      </c>
      <c r="K55" s="16">
        <v>1.1681E-2</v>
      </c>
      <c r="L55" s="16">
        <v>9.3448000000000003E-3</v>
      </c>
      <c r="M55" s="16">
        <v>0.23068</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595</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7.4719999999999995E-2</v>
      </c>
      <c r="F59" s="16">
        <v>2.3142116000000001E-2</v>
      </c>
      <c r="G59" s="16">
        <v>3.7909999999999999E-2</v>
      </c>
      <c r="H59" s="16">
        <v>5.71E-4</v>
      </c>
      <c r="I59" s="16">
        <v>3.4580625986140728E-2</v>
      </c>
      <c r="J59" s="16">
        <v>4.3561381002866641E-2</v>
      </c>
      <c r="K59" s="16">
        <v>4.8337648391629622E-2</v>
      </c>
      <c r="L59" s="16">
        <v>9.6825752761194004E-5</v>
      </c>
      <c r="M59" s="16">
        <v>8.0799999999999999E-5</v>
      </c>
      <c r="N59" s="16">
        <v>0.11476349999999999</v>
      </c>
      <c r="O59" s="16">
        <v>4.38425E-2</v>
      </c>
      <c r="P59" s="16">
        <v>2.1110900000000004E-3</v>
      </c>
      <c r="Q59" s="16">
        <v>1.0181200000000001E-2</v>
      </c>
      <c r="R59" s="16">
        <v>2.5651500000000001E-2</v>
      </c>
      <c r="S59" s="16">
        <v>1.0200000000000001E-2</v>
      </c>
      <c r="T59" s="16">
        <v>1.9361090000000001E-2</v>
      </c>
      <c r="U59" s="16">
        <v>0.47616000000000003</v>
      </c>
      <c r="V59" s="16">
        <v>0.22289999999999999</v>
      </c>
      <c r="W59" s="16">
        <v>4.239105E-3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290.76900000000001</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422</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9.1207013386542496E-2</v>
      </c>
      <c r="J61" s="16">
        <v>0.91207013386542501</v>
      </c>
      <c r="K61" s="16">
        <v>3.0218625532154499</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2162837.2103214827</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0.21938500000000002</v>
      </c>
      <c r="F63" s="16">
        <v>0.51730991000000004</v>
      </c>
      <c r="G63" s="16">
        <v>2.5373220000000005</v>
      </c>
      <c r="H63" s="16" t="s">
        <v>420</v>
      </c>
      <c r="I63" s="16">
        <v>0.4316803617248029</v>
      </c>
      <c r="J63" s="16">
        <v>0.4490418619068296</v>
      </c>
      <c r="K63" s="16">
        <v>0.58018757525160669</v>
      </c>
      <c r="L63" s="16">
        <v>1.208705012829448E-3</v>
      </c>
      <c r="M63" s="16">
        <v>1.0628519999999999</v>
      </c>
      <c r="N63" s="16">
        <v>2.2499999999999999E-2</v>
      </c>
      <c r="O63" s="16">
        <v>7.4999999999999997E-3</v>
      </c>
      <c r="P63" s="16">
        <v>1.4999999999999999E-4</v>
      </c>
      <c r="Q63" s="16">
        <v>2E-3</v>
      </c>
      <c r="R63" s="16">
        <v>2.5000000000000001E-3</v>
      </c>
      <c r="S63" s="16" t="s">
        <v>420</v>
      </c>
      <c r="T63" s="16">
        <v>1.4999999999999999E-4</v>
      </c>
      <c r="U63" s="16">
        <v>0.1</v>
      </c>
      <c r="V63" s="16" t="s">
        <v>420</v>
      </c>
      <c r="W63" s="16">
        <v>4.725128E-2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0.29277109699999998</v>
      </c>
      <c r="F64" s="16" t="s">
        <v>423</v>
      </c>
      <c r="G64" s="16" t="s">
        <v>420</v>
      </c>
      <c r="H64" s="16">
        <v>2.1448970000000002E-3</v>
      </c>
      <c r="I64" s="16" t="s">
        <v>423</v>
      </c>
      <c r="J64" s="16" t="s">
        <v>423</v>
      </c>
      <c r="K64" s="16" t="s">
        <v>423</v>
      </c>
      <c r="L64" s="16" t="s">
        <v>423</v>
      </c>
      <c r="M64" s="16">
        <v>8.0980640000000003E-3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728.70899999999995</v>
      </c>
      <c r="AL64" s="23" t="s">
        <v>154</v>
      </c>
    </row>
    <row r="65" spans="1:38" s="2" customFormat="1" ht="26.25" customHeight="1" thickBot="1" x14ac:dyDescent="0.3">
      <c r="A65" s="29" t="s">
        <v>49</v>
      </c>
      <c r="B65" s="29" t="s">
        <v>155</v>
      </c>
      <c r="C65" s="30" t="s">
        <v>156</v>
      </c>
      <c r="D65" s="31"/>
      <c r="E65" s="16">
        <v>0.17783729999999998</v>
      </c>
      <c r="F65" s="16" t="s">
        <v>422</v>
      </c>
      <c r="G65" s="16" t="s">
        <v>422</v>
      </c>
      <c r="H65" s="16" t="s">
        <v>420</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1453.1579999999999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424</v>
      </c>
      <c r="AG66" s="16" t="s">
        <v>424</v>
      </c>
      <c r="AH66" s="16" t="s">
        <v>424</v>
      </c>
      <c r="AI66" s="16" t="s">
        <v>424</v>
      </c>
      <c r="AJ66" s="16" t="s">
        <v>424</v>
      </c>
      <c r="AK66" s="16" t="s">
        <v>424</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9.0889999999999999E-3</v>
      </c>
      <c r="F68" s="16" t="s">
        <v>422</v>
      </c>
      <c r="G68" s="16">
        <v>5.8351899999999998E-2</v>
      </c>
      <c r="H68" s="16" t="s">
        <v>422</v>
      </c>
      <c r="I68" s="16" t="s">
        <v>423</v>
      </c>
      <c r="J68" s="16" t="s">
        <v>423</v>
      </c>
      <c r="K68" s="16" t="s">
        <v>423</v>
      </c>
      <c r="L68" s="16" t="s">
        <v>423</v>
      </c>
      <c r="M68" s="16">
        <v>0.16084200000000001</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5.5053205449999991</v>
      </c>
      <c r="F70" s="16">
        <v>6.6531150449699998</v>
      </c>
      <c r="G70" s="16">
        <v>1.8784911209999995</v>
      </c>
      <c r="H70" s="16">
        <v>0.56146544700000001</v>
      </c>
      <c r="I70" s="16">
        <v>0.15240733929400002</v>
      </c>
      <c r="J70" s="16">
        <v>0.29430559072300005</v>
      </c>
      <c r="K70" s="16">
        <v>0.40364722562999994</v>
      </c>
      <c r="L70" s="16">
        <v>3.6110810520231999E-3</v>
      </c>
      <c r="M70" s="16">
        <v>1.0907943669999998</v>
      </c>
      <c r="N70" s="16" t="s">
        <v>420</v>
      </c>
      <c r="O70" s="16" t="s">
        <v>420</v>
      </c>
      <c r="P70" s="16">
        <v>3.3387900000000005E-2</v>
      </c>
      <c r="Q70" s="16" t="s">
        <v>420</v>
      </c>
      <c r="R70" s="16">
        <v>4.6300000000000001E-2</v>
      </c>
      <c r="S70" s="16" t="s">
        <v>420</v>
      </c>
      <c r="T70" s="16">
        <v>0.02</v>
      </c>
      <c r="U70" s="16" t="s">
        <v>420</v>
      </c>
      <c r="V70" s="16" t="s">
        <v>420</v>
      </c>
      <c r="W70" s="16">
        <v>0.14574960000000001</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3.8788483999999999</v>
      </c>
      <c r="F72" s="16">
        <v>0.37127665569926199</v>
      </c>
      <c r="G72" s="16">
        <v>6.2774485000000002</v>
      </c>
      <c r="H72" s="16">
        <v>1.6689000000000001E-3</v>
      </c>
      <c r="I72" s="16">
        <v>0.43463293963228228</v>
      </c>
      <c r="J72" s="16">
        <v>0.61009240633773842</v>
      </c>
      <c r="K72" s="16">
        <v>0.68318060000000003</v>
      </c>
      <c r="L72" s="16">
        <v>3.1103796009632281E-2</v>
      </c>
      <c r="M72" s="16">
        <v>143.8898806</v>
      </c>
      <c r="N72" s="16">
        <v>2.8219612241645367</v>
      </c>
      <c r="O72" s="16">
        <v>5.397774717954E-2</v>
      </c>
      <c r="P72" s="16">
        <v>0.39234856800000001</v>
      </c>
      <c r="Q72" s="16">
        <v>2.0710629035950001E-2</v>
      </c>
      <c r="R72" s="16">
        <v>0.61847138000000002</v>
      </c>
      <c r="S72" s="16">
        <v>0.26743274661497202</v>
      </c>
      <c r="T72" s="16">
        <v>0.29248567999999997</v>
      </c>
      <c r="U72" s="16">
        <v>1.9131424000000001E-2</v>
      </c>
      <c r="V72" s="16">
        <v>1.06355708</v>
      </c>
      <c r="W72" s="16">
        <v>4.05536283</v>
      </c>
      <c r="X72" s="16">
        <v>2.3E-3</v>
      </c>
      <c r="Y72" s="16">
        <v>1.3299999999999999E-2</v>
      </c>
      <c r="Z72" s="16">
        <v>3.3999999999999998E-3</v>
      </c>
      <c r="AA72" s="16">
        <v>5.0000000000000001E-3</v>
      </c>
      <c r="AB72" s="16">
        <v>2.4E-2</v>
      </c>
      <c r="AC72" s="16">
        <v>0.17529696550000001</v>
      </c>
      <c r="AD72" s="16" t="s">
        <v>422</v>
      </c>
      <c r="AE72" s="68"/>
      <c r="AF72" s="16" t="s">
        <v>422</v>
      </c>
      <c r="AG72" s="16" t="s">
        <v>422</v>
      </c>
      <c r="AH72" s="16" t="s">
        <v>422</v>
      </c>
      <c r="AI72" s="16" t="s">
        <v>422</v>
      </c>
      <c r="AJ72" s="16" t="s">
        <v>422</v>
      </c>
      <c r="AK72" s="16">
        <v>6268.38</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1.51829439999998E-6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0.44918345899999995</v>
      </c>
      <c r="F80" s="16">
        <v>0.23338777999999999</v>
      </c>
      <c r="G80" s="16">
        <v>2.0921072230000002</v>
      </c>
      <c r="H80" s="16" t="s">
        <v>420</v>
      </c>
      <c r="I80" s="16">
        <v>2.3561095311014711E-2</v>
      </c>
      <c r="J80" s="16">
        <v>3.2888083131244653E-2</v>
      </c>
      <c r="K80" s="16">
        <v>3.5745483100000003E-2</v>
      </c>
      <c r="L80" s="16">
        <v>3.0011167940906002E-5</v>
      </c>
      <c r="M80" s="16">
        <v>0.17760100000000001</v>
      </c>
      <c r="N80" s="16">
        <v>2.2934764148999998</v>
      </c>
      <c r="O80" s="16">
        <v>7.4217708100000002E-2</v>
      </c>
      <c r="P80" s="16">
        <v>6.5386579856000007E-2</v>
      </c>
      <c r="Q80" s="16">
        <v>0.2136533682</v>
      </c>
      <c r="R80" s="16">
        <v>7.6917553599999994E-2</v>
      </c>
      <c r="S80" s="16">
        <v>0.6262922192999999</v>
      </c>
      <c r="T80" s="16">
        <v>6.14274E-2</v>
      </c>
      <c r="U80" s="16">
        <v>1.21E-2</v>
      </c>
      <c r="V80" s="16">
        <v>9.8504254500000012</v>
      </c>
      <c r="W80" s="16">
        <v>0.14623401999999999</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3.289022738314243E-3</v>
      </c>
      <c r="J81" s="16">
        <v>1.6830948879278509E-2</v>
      </c>
      <c r="K81" s="16">
        <v>5.4268824563857065E-2</v>
      </c>
      <c r="L81" s="16">
        <v>1.7735836672800001E-6</v>
      </c>
      <c r="M81" s="16">
        <v>0.13500000000000001</v>
      </c>
      <c r="N81" s="16">
        <v>0.18755040000000001</v>
      </c>
      <c r="O81" s="16">
        <v>3.41348E-3</v>
      </c>
      <c r="P81" s="16" t="s">
        <v>420</v>
      </c>
      <c r="Q81" s="16">
        <v>7.3146000000000001E-3</v>
      </c>
      <c r="R81" s="16">
        <v>6.3067683999999999E-2</v>
      </c>
      <c r="S81" s="16">
        <v>1.1999999999999999E-3</v>
      </c>
      <c r="T81" s="16" t="s">
        <v>420</v>
      </c>
      <c r="U81" s="16" t="s">
        <v>420</v>
      </c>
      <c r="V81" s="16">
        <v>0.44278102428917998</v>
      </c>
      <c r="W81" s="16">
        <v>1.52770592034792E-2</v>
      </c>
      <c r="X81" s="16" t="s">
        <v>420</v>
      </c>
      <c r="Y81" s="16" t="s">
        <v>420</v>
      </c>
      <c r="Z81" s="16" t="s">
        <v>420</v>
      </c>
      <c r="AA81" s="16" t="s">
        <v>420</v>
      </c>
      <c r="AB81" s="16" t="s">
        <v>420</v>
      </c>
      <c r="AC81" s="16" t="s">
        <v>422</v>
      </c>
      <c r="AD81" s="16">
        <v>3.4590723400545499E-5</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8.6763687129310298</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6552967</v>
      </c>
      <c r="AL82" s="23" t="s">
        <v>431</v>
      </c>
    </row>
    <row r="83" spans="1:38" s="2" customFormat="1" ht="26.25" customHeight="1" thickBot="1" x14ac:dyDescent="0.3">
      <c r="A83" s="29" t="s">
        <v>49</v>
      </c>
      <c r="B83" s="100" t="s">
        <v>205</v>
      </c>
      <c r="C83" s="35" t="s">
        <v>206</v>
      </c>
      <c r="D83" s="31"/>
      <c r="E83" s="16">
        <v>2.1586000000000001E-2</v>
      </c>
      <c r="F83" s="16">
        <v>5.7739096320000002E-2</v>
      </c>
      <c r="G83" s="16">
        <v>6.0590000000000001E-3</v>
      </c>
      <c r="H83" s="16" t="s">
        <v>420</v>
      </c>
      <c r="I83" s="16">
        <v>2.3832713100000002E-3</v>
      </c>
      <c r="J83" s="16">
        <v>2.3832713100000002E-3</v>
      </c>
      <c r="K83" s="16">
        <v>3.4046732999999996E-2</v>
      </c>
      <c r="L83" s="16">
        <v>6.6731596680000006E-6</v>
      </c>
      <c r="M83" s="16">
        <v>0.15548900000000002</v>
      </c>
      <c r="N83" s="16" t="s">
        <v>422</v>
      </c>
      <c r="O83" s="16" t="s">
        <v>422</v>
      </c>
      <c r="P83" s="16" t="s">
        <v>422</v>
      </c>
      <c r="Q83" s="16" t="s">
        <v>422</v>
      </c>
      <c r="R83" s="16" t="s">
        <v>422</v>
      </c>
      <c r="S83" s="16" t="s">
        <v>422</v>
      </c>
      <c r="T83" s="16" t="s">
        <v>422</v>
      </c>
      <c r="U83" s="16" t="s">
        <v>422</v>
      </c>
      <c r="V83" s="16" t="s">
        <v>422</v>
      </c>
      <c r="W83" s="16">
        <v>1.8751903939999998E-2</v>
      </c>
      <c r="X83" s="16">
        <v>6.8999999999999997E-5</v>
      </c>
      <c r="Y83" s="16" t="s">
        <v>420</v>
      </c>
      <c r="Z83" s="16" t="s">
        <v>420</v>
      </c>
      <c r="AA83" s="16" t="s">
        <v>420</v>
      </c>
      <c r="AB83" s="16">
        <v>6.8999999999999997E-5</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6.3677800000000008E-3</v>
      </c>
      <c r="F85" s="16">
        <v>5.2166813742637972</v>
      </c>
      <c r="G85" s="16">
        <v>6.4871000000000004E-4</v>
      </c>
      <c r="H85" s="16">
        <v>6.3000000000000003E-4</v>
      </c>
      <c r="I85" s="16" t="s">
        <v>422</v>
      </c>
      <c r="J85" s="16" t="s">
        <v>422</v>
      </c>
      <c r="K85" s="16" t="s">
        <v>422</v>
      </c>
      <c r="L85" s="16" t="s">
        <v>422</v>
      </c>
      <c r="M85" s="16">
        <v>5.6077999999999996E-3</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0.91222201841016604</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420</v>
      </c>
      <c r="AL86" s="23" t="s">
        <v>213</v>
      </c>
    </row>
    <row r="87" spans="1:38" s="2" customFormat="1" ht="26.25" customHeight="1" thickBot="1" x14ac:dyDescent="0.3">
      <c r="A87" s="29" t="s">
        <v>202</v>
      </c>
      <c r="B87" s="30" t="s">
        <v>214</v>
      </c>
      <c r="C87" s="35" t="s">
        <v>215</v>
      </c>
      <c r="D87" s="31"/>
      <c r="E87" s="16" t="s">
        <v>422</v>
      </c>
      <c r="F87" s="16">
        <v>0.31723495367149002</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3.3009999999999998E-2</v>
      </c>
      <c r="F88" s="16">
        <v>3.1131372912025497</v>
      </c>
      <c r="G88" s="16">
        <v>2.24E-4</v>
      </c>
      <c r="H88" s="16">
        <v>6.8800000000000003E-4</v>
      </c>
      <c r="I88" s="16" t="s">
        <v>422</v>
      </c>
      <c r="J88" s="16" t="s">
        <v>422</v>
      </c>
      <c r="K88" s="16" t="s">
        <v>422</v>
      </c>
      <c r="L88" s="16" t="s">
        <v>422</v>
      </c>
      <c r="M88" s="16">
        <v>1.9876000000000001E-2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1.1395000000000001E-2</v>
      </c>
      <c r="F89" s="16">
        <v>1.1241146466666669</v>
      </c>
      <c r="G89" s="16">
        <v>6.5799999999999995E-4</v>
      </c>
      <c r="H89" s="16" t="s">
        <v>420</v>
      </c>
      <c r="I89" s="16" t="s">
        <v>422</v>
      </c>
      <c r="J89" s="16" t="s">
        <v>422</v>
      </c>
      <c r="K89" s="16" t="s">
        <v>422</v>
      </c>
      <c r="L89" s="16" t="s">
        <v>422</v>
      </c>
      <c r="M89" s="16">
        <v>7.2519999999999998E-3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1.85925642573042</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1.8381851887956394E-2</v>
      </c>
      <c r="F91" s="16">
        <v>5.4227288857589304E-2</v>
      </c>
      <c r="G91" s="16">
        <v>7.6858510211266998E-3</v>
      </c>
      <c r="H91" s="16">
        <v>0.14318067889256111</v>
      </c>
      <c r="I91" s="16">
        <v>0.2211729250262752</v>
      </c>
      <c r="J91" s="16">
        <v>0.24301575681225501</v>
      </c>
      <c r="K91" s="16">
        <v>0.24752727125575361</v>
      </c>
      <c r="L91" s="16">
        <v>8.88872888059318E-4</v>
      </c>
      <c r="M91" s="16">
        <v>0.46725005385816082</v>
      </c>
      <c r="N91" s="16">
        <v>0.35803954052351311</v>
      </c>
      <c r="O91" s="16">
        <v>8.410803963421376E-2</v>
      </c>
      <c r="P91" s="16">
        <v>1.050164848386E-3</v>
      </c>
      <c r="Q91" s="16">
        <v>6.5230203564599994E-4</v>
      </c>
      <c r="R91" s="16">
        <v>0.19265055562011826</v>
      </c>
      <c r="S91" s="16">
        <v>7.7365073890958644</v>
      </c>
      <c r="T91" s="16">
        <v>0.34062285524048985</v>
      </c>
      <c r="U91" s="16">
        <v>4.3882456198555575E-2</v>
      </c>
      <c r="V91" s="16">
        <v>4.4751240140938497</v>
      </c>
      <c r="W91" s="16">
        <v>7.3158262391713003E-4</v>
      </c>
      <c r="X91" s="16">
        <v>8.1205671254801898E-4</v>
      </c>
      <c r="Y91" s="16">
        <v>3.2921218076270998E-4</v>
      </c>
      <c r="Z91" s="16">
        <v>3.2921218076270998E-4</v>
      </c>
      <c r="AA91" s="16">
        <v>3.2921218076270998E-4</v>
      </c>
      <c r="AB91" s="16">
        <v>1.79969325483615E-3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1.1900000000000001E-3</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4.4613697758999996E-2</v>
      </c>
      <c r="F93" s="16">
        <v>1.7906282234015001</v>
      </c>
      <c r="G93" s="16">
        <v>1.0342E-2</v>
      </c>
      <c r="H93" s="16" t="s">
        <v>420</v>
      </c>
      <c r="I93" s="16">
        <v>2.4243958513000353E-2</v>
      </c>
      <c r="J93" s="16">
        <v>6.5503016006661668E-2</v>
      </c>
      <c r="K93" s="16">
        <v>0.15363282183967009</v>
      </c>
      <c r="L93" s="16">
        <v>8.11435821382E-7</v>
      </c>
      <c r="M93" s="16">
        <v>4.0074166048000001E-2</v>
      </c>
      <c r="N93" s="16" t="s">
        <v>420</v>
      </c>
      <c r="O93" s="16" t="s">
        <v>422</v>
      </c>
      <c r="P93" s="16" t="s">
        <v>420</v>
      </c>
      <c r="Q93" s="16" t="s">
        <v>422</v>
      </c>
      <c r="R93" s="16" t="s">
        <v>422</v>
      </c>
      <c r="S93" s="16" t="s">
        <v>422</v>
      </c>
      <c r="T93" s="16" t="s">
        <v>422</v>
      </c>
      <c r="U93" s="16" t="s">
        <v>422</v>
      </c>
      <c r="V93" s="16" t="s">
        <v>422</v>
      </c>
      <c r="W93" s="16">
        <v>2.1734889999999998E-3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0.39573800000000003</v>
      </c>
      <c r="F95" s="16" t="s">
        <v>422</v>
      </c>
      <c r="G95" s="16" t="s">
        <v>420</v>
      </c>
      <c r="H95" s="16" t="s">
        <v>422</v>
      </c>
      <c r="I95" s="16" t="s">
        <v>423</v>
      </c>
      <c r="J95" s="16" t="s">
        <v>423</v>
      </c>
      <c r="K95" s="16" t="s">
        <v>423</v>
      </c>
      <c r="L95" s="16" t="s">
        <v>423</v>
      </c>
      <c r="M95" s="16">
        <v>0.13825199999999999</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3.8160242481138601E-3</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t="s">
        <v>420</v>
      </c>
      <c r="F98" s="16" t="s">
        <v>423</v>
      </c>
      <c r="G98" s="16" t="s">
        <v>420</v>
      </c>
      <c r="H98" s="16">
        <v>1.903E-3</v>
      </c>
      <c r="I98" s="16">
        <v>0.11765401579256698</v>
      </c>
      <c r="J98" s="16">
        <v>0.79813297004601502</v>
      </c>
      <c r="K98" s="16">
        <v>2.1737011501999999</v>
      </c>
      <c r="L98" s="16">
        <v>8.7245006799999998E-5</v>
      </c>
      <c r="M98" s="16" t="s">
        <v>420</v>
      </c>
      <c r="N98" s="16">
        <v>4.7390000000000002E-2</v>
      </c>
      <c r="O98" s="16" t="s">
        <v>420</v>
      </c>
      <c r="P98" s="16" t="s">
        <v>420</v>
      </c>
      <c r="Q98" s="16" t="s">
        <v>420</v>
      </c>
      <c r="R98" s="16">
        <v>3.7560999999999997E-2</v>
      </c>
      <c r="S98" s="16">
        <v>3.0000000000000001E-3</v>
      </c>
      <c r="T98" s="16">
        <v>3.5100000000000002E-4</v>
      </c>
      <c r="U98" s="16" t="s">
        <v>420</v>
      </c>
      <c r="V98" s="16">
        <v>0.20700000000000002</v>
      </c>
      <c r="W98" s="16">
        <v>8.4085161999999991E-2</v>
      </c>
      <c r="X98" s="16">
        <v>1.3835052E-8</v>
      </c>
      <c r="Y98" s="16" t="s">
        <v>420</v>
      </c>
      <c r="Z98" s="16">
        <v>1.3835052E-8</v>
      </c>
      <c r="AA98" s="16">
        <v>1.3835052E-8</v>
      </c>
      <c r="AB98" s="16">
        <v>4.1505157000000001E-8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7.0995964650000007E-2</v>
      </c>
      <c r="F99" s="16">
        <v>5.4504208219999999</v>
      </c>
      <c r="G99" s="16" t="s">
        <v>422</v>
      </c>
      <c r="H99" s="16">
        <v>3.2299188600000002</v>
      </c>
      <c r="I99" s="16">
        <v>0.1071882844</v>
      </c>
      <c r="J99" s="16">
        <v>0.1647039492</v>
      </c>
      <c r="K99" s="16">
        <v>0.36078007919999999</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302.98</v>
      </c>
      <c r="AL99" s="23" t="s">
        <v>239</v>
      </c>
    </row>
    <row r="100" spans="1:38" s="2" customFormat="1" ht="26.25" customHeight="1" thickBot="1" x14ac:dyDescent="0.3">
      <c r="A100" s="29" t="s">
        <v>237</v>
      </c>
      <c r="B100" s="29" t="s">
        <v>240</v>
      </c>
      <c r="C100" s="30" t="s">
        <v>402</v>
      </c>
      <c r="D100" s="33"/>
      <c r="E100" s="16">
        <v>0.14931114919999999</v>
      </c>
      <c r="F100" s="16">
        <v>6.5776029899999999</v>
      </c>
      <c r="G100" s="16" t="s">
        <v>422</v>
      </c>
      <c r="H100" s="16">
        <v>4.8154575399999997</v>
      </c>
      <c r="I100" s="16">
        <v>0.14932438114565399</v>
      </c>
      <c r="J100" s="16">
        <v>0.225692841718481</v>
      </c>
      <c r="K100" s="16">
        <v>0.49153757931075398</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1004.177</v>
      </c>
      <c r="AL100" s="23" t="s">
        <v>239</v>
      </c>
    </row>
    <row r="101" spans="1:38" s="2" customFormat="1" ht="26.25" customHeight="1" thickBot="1" x14ac:dyDescent="0.3">
      <c r="A101" s="29" t="s">
        <v>237</v>
      </c>
      <c r="B101" s="29" t="s">
        <v>241</v>
      </c>
      <c r="C101" s="30" t="s">
        <v>242</v>
      </c>
      <c r="D101" s="33"/>
      <c r="E101" s="16">
        <v>7.6517999999999996E-4</v>
      </c>
      <c r="F101" s="16">
        <v>1.7790435E-2</v>
      </c>
      <c r="G101" s="16" t="s">
        <v>422</v>
      </c>
      <c r="H101" s="16">
        <v>4.4736356249999998E-2</v>
      </c>
      <c r="I101" s="16">
        <v>1.2752999999999999E-4</v>
      </c>
      <c r="J101" s="16">
        <v>3.8258999999999998E-4</v>
      </c>
      <c r="K101" s="16">
        <v>8.9271000000000001E-4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63.765000000000001</v>
      </c>
      <c r="AL101" s="23" t="s">
        <v>239</v>
      </c>
    </row>
    <row r="102" spans="1:38" s="2" customFormat="1" ht="26.25" customHeight="1" thickBot="1" x14ac:dyDescent="0.3">
      <c r="A102" s="29" t="s">
        <v>237</v>
      </c>
      <c r="B102" s="29" t="s">
        <v>243</v>
      </c>
      <c r="C102" s="30" t="s">
        <v>380</v>
      </c>
      <c r="D102" s="33"/>
      <c r="E102" s="16">
        <v>3.6496890419999997E-2</v>
      </c>
      <c r="F102" s="16">
        <v>1.4921267149999999</v>
      </c>
      <c r="G102" s="16" t="s">
        <v>422</v>
      </c>
      <c r="H102" s="16">
        <v>12.8586644</v>
      </c>
      <c r="I102" s="16">
        <v>3.81926592E-2</v>
      </c>
      <c r="J102" s="16">
        <v>0.54293323159999995</v>
      </c>
      <c r="K102" s="16">
        <v>3.6664153659999998</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5967.2139999999999</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6.4409999999999997E-3</v>
      </c>
      <c r="F104" s="16">
        <v>3.3493200000000001E-2</v>
      </c>
      <c r="G104" s="16" t="s">
        <v>422</v>
      </c>
      <c r="H104" s="16">
        <v>8.7599493919999993E-2</v>
      </c>
      <c r="I104" s="16">
        <v>1.019825E-3</v>
      </c>
      <c r="J104" s="16">
        <v>3.0594749999999999E-3</v>
      </c>
      <c r="K104" s="16">
        <v>7.138775E-3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53.674999999999997</v>
      </c>
      <c r="AL104" s="23" t="s">
        <v>239</v>
      </c>
    </row>
    <row r="105" spans="1:38" s="2" customFormat="1" ht="26.25" customHeight="1" thickBot="1" x14ac:dyDescent="0.3">
      <c r="A105" s="29" t="s">
        <v>237</v>
      </c>
      <c r="B105" s="29" t="s">
        <v>248</v>
      </c>
      <c r="C105" s="30" t="s">
        <v>249</v>
      </c>
      <c r="D105" s="33"/>
      <c r="E105" s="16">
        <v>1.3655499999999999E-2</v>
      </c>
      <c r="F105" s="16">
        <v>0.377326626</v>
      </c>
      <c r="G105" s="16" t="s">
        <v>422</v>
      </c>
      <c r="H105" s="16">
        <v>0.15997514703999999</v>
      </c>
      <c r="I105" s="16">
        <v>4.3479600000000005E-3</v>
      </c>
      <c r="J105" s="16">
        <v>6.8496720000000002E-3</v>
      </c>
      <c r="K105" s="16">
        <v>1.4890128000000001E-2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54.622</v>
      </c>
      <c r="AL105" s="23" t="s">
        <v>239</v>
      </c>
    </row>
    <row r="106" spans="1:38" s="2" customFormat="1" ht="26.25" customHeight="1" thickBot="1" x14ac:dyDescent="0.3">
      <c r="A106" s="29" t="s">
        <v>237</v>
      </c>
      <c r="B106" s="29" t="s">
        <v>250</v>
      </c>
      <c r="C106" s="30" t="s">
        <v>251</v>
      </c>
      <c r="D106" s="33"/>
      <c r="E106" s="16" t="s">
        <v>423</v>
      </c>
      <c r="F106" s="16" t="s">
        <v>423</v>
      </c>
      <c r="G106" s="16" t="s">
        <v>423</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4.9288011290000003E-2</v>
      </c>
      <c r="F107" s="16">
        <v>1.699483335</v>
      </c>
      <c r="G107" s="16" t="s">
        <v>422</v>
      </c>
      <c r="H107" s="16">
        <v>0.96412178810000004</v>
      </c>
      <c r="I107" s="16">
        <v>3.0899697E-2</v>
      </c>
      <c r="J107" s="16">
        <v>0.41199595999999999</v>
      </c>
      <c r="K107" s="16">
        <v>1.9569808099999999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10299.898999999999</v>
      </c>
      <c r="AL107" s="23" t="s">
        <v>239</v>
      </c>
    </row>
    <row r="108" spans="1:38" s="2" customFormat="1" ht="26.25" customHeight="1" thickBot="1" x14ac:dyDescent="0.3">
      <c r="A108" s="29" t="s">
        <v>237</v>
      </c>
      <c r="B108" s="29" t="s">
        <v>253</v>
      </c>
      <c r="C108" s="30" t="s">
        <v>374</v>
      </c>
      <c r="D108" s="33"/>
      <c r="E108" s="16">
        <v>0.71665814640000003</v>
      </c>
      <c r="F108" s="16">
        <v>2.8959103800000001</v>
      </c>
      <c r="G108" s="16" t="s">
        <v>422</v>
      </c>
      <c r="H108" s="16">
        <v>2.989794743</v>
      </c>
      <c r="I108" s="16">
        <v>5.3627969999999997E-2</v>
      </c>
      <c r="J108" s="16">
        <v>0.53627970000000003</v>
      </c>
      <c r="K108" s="16">
        <v>1.0725594000000001</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26813.985000000001</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9.9893789999999996E-3</v>
      </c>
      <c r="F110" s="16">
        <v>0.200681199</v>
      </c>
      <c r="G110" s="16" t="s">
        <v>422</v>
      </c>
      <c r="H110" s="16">
        <v>0.25017602134799999</v>
      </c>
      <c r="I110" s="16">
        <v>6.5912599999999998E-3</v>
      </c>
      <c r="J110" s="16">
        <v>3.6251930000000002E-2</v>
      </c>
      <c r="K110" s="16">
        <v>3.6251930000000002E-2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410.39100000000002</v>
      </c>
      <c r="AL110" s="23" t="s">
        <v>239</v>
      </c>
    </row>
    <row r="111" spans="1:38" s="2" customFormat="1" ht="26.25" customHeight="1" thickBot="1" x14ac:dyDescent="0.3">
      <c r="A111" s="29" t="s">
        <v>237</v>
      </c>
      <c r="B111" s="29" t="s">
        <v>256</v>
      </c>
      <c r="C111" s="30" t="s">
        <v>370</v>
      </c>
      <c r="D111" s="33"/>
      <c r="E111" s="16">
        <v>5.6551999999999997E-5</v>
      </c>
      <c r="F111" s="16">
        <v>8.8762430000000003E-2</v>
      </c>
      <c r="G111" s="16" t="s">
        <v>422</v>
      </c>
      <c r="H111" s="16">
        <v>4.8752962999999996E-2</v>
      </c>
      <c r="I111" s="16">
        <v>1.81564E-4</v>
      </c>
      <c r="J111" s="16">
        <v>3.63128E-4</v>
      </c>
      <c r="K111" s="16">
        <v>8.1703799999999997E-4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56.552</v>
      </c>
      <c r="AL111" s="23" t="s">
        <v>239</v>
      </c>
    </row>
    <row r="112" spans="1:38" s="2" customFormat="1" ht="26.25" customHeight="1" thickBot="1" x14ac:dyDescent="0.3">
      <c r="A112" s="29" t="s">
        <v>257</v>
      </c>
      <c r="B112" s="29" t="s">
        <v>258</v>
      </c>
      <c r="C112" s="30" t="s">
        <v>259</v>
      </c>
      <c r="D112" s="31"/>
      <c r="E112" s="16">
        <v>3.2120815700000001</v>
      </c>
      <c r="F112" s="16" t="s">
        <v>422</v>
      </c>
      <c r="G112" s="16" t="s">
        <v>422</v>
      </c>
      <c r="H112" s="16">
        <v>2.7267313419999999</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80302039.256401181</v>
      </c>
      <c r="AL112" s="23" t="s">
        <v>412</v>
      </c>
    </row>
    <row r="113" spans="1:38" s="2" customFormat="1" ht="26.25" customHeight="1" thickBot="1" x14ac:dyDescent="0.3">
      <c r="A113" s="29" t="s">
        <v>257</v>
      </c>
      <c r="B113" s="36" t="s">
        <v>260</v>
      </c>
      <c r="C113" s="37" t="s">
        <v>261</v>
      </c>
      <c r="D113" s="31"/>
      <c r="E113" s="16">
        <v>2.8915030100000001</v>
      </c>
      <c r="F113" s="16" t="s">
        <v>422</v>
      </c>
      <c r="G113" s="16" t="s">
        <v>422</v>
      </c>
      <c r="H113" s="16">
        <v>8.0712865978500012</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72287575.240676641</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1.358724E-2</v>
      </c>
      <c r="F115" s="16" t="s">
        <v>422</v>
      </c>
      <c r="G115" s="16" t="s">
        <v>422</v>
      </c>
      <c r="H115" s="16">
        <v>2.7174480000000001E-2</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339681</v>
      </c>
      <c r="AL115" s="23" t="s">
        <v>426</v>
      </c>
    </row>
    <row r="116" spans="1:38" s="2" customFormat="1" ht="26.25" customHeight="1" thickBot="1" x14ac:dyDescent="0.3">
      <c r="A116" s="29" t="s">
        <v>257</v>
      </c>
      <c r="B116" s="29" t="s">
        <v>265</v>
      </c>
      <c r="C116" s="30" t="s">
        <v>403</v>
      </c>
      <c r="D116" s="31"/>
      <c r="E116" s="16" t="s">
        <v>423</v>
      </c>
      <c r="F116" s="16" t="s">
        <v>422</v>
      </c>
      <c r="G116" s="16" t="s">
        <v>422</v>
      </c>
      <c r="H116" s="16">
        <v>2.8873024311000002</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29683165.07725282</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2.5248543139999999E-2</v>
      </c>
      <c r="J119" s="16">
        <v>0.45003976410000002</v>
      </c>
      <c r="K119" s="16">
        <v>0.45003976410000002</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618965.27</v>
      </c>
      <c r="AL119" s="23" t="s">
        <v>427</v>
      </c>
    </row>
    <row r="120" spans="1:38" s="2" customFormat="1" ht="26.25" customHeight="1" thickBot="1" x14ac:dyDescent="0.3">
      <c r="A120" s="29" t="s">
        <v>257</v>
      </c>
      <c r="B120" s="29" t="s">
        <v>271</v>
      </c>
      <c r="C120" s="30" t="s">
        <v>272</v>
      </c>
      <c r="D120" s="31"/>
      <c r="E120" s="16" t="s">
        <v>422</v>
      </c>
      <c r="F120" s="16" t="s">
        <v>422</v>
      </c>
      <c r="G120" s="16" t="s">
        <v>422</v>
      </c>
      <c r="H120" s="16">
        <v>1.39678575</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41.354648999999995</v>
      </c>
      <c r="AL120" s="23" t="s">
        <v>428</v>
      </c>
    </row>
    <row r="121" spans="1:38" s="2" customFormat="1" ht="26.25" customHeight="1" thickBot="1" x14ac:dyDescent="0.3">
      <c r="A121" s="29" t="s">
        <v>257</v>
      </c>
      <c r="B121" s="29" t="s">
        <v>273</v>
      </c>
      <c r="C121" s="30" t="s">
        <v>274</v>
      </c>
      <c r="D121" s="31"/>
      <c r="E121" s="16" t="s">
        <v>420</v>
      </c>
      <c r="F121" s="16">
        <v>0.57807074940000003</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672175.29000000807</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0.304697783275864</v>
      </c>
      <c r="G125" s="16" t="s">
        <v>420</v>
      </c>
      <c r="H125" s="16">
        <v>6.6567000000000001E-2</v>
      </c>
      <c r="I125" s="16">
        <v>6.65399856E-6</v>
      </c>
      <c r="J125" s="16">
        <v>4.415835408E-5</v>
      </c>
      <c r="K125" s="16">
        <v>9.3357616159999996E-5</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201.636202</v>
      </c>
      <c r="AL125" s="23" t="s">
        <v>417</v>
      </c>
    </row>
    <row r="126" spans="1:38" s="2" customFormat="1" ht="26.25" customHeight="1" thickBot="1" x14ac:dyDescent="0.3">
      <c r="A126" s="29" t="s">
        <v>282</v>
      </c>
      <c r="B126" s="29" t="s">
        <v>285</v>
      </c>
      <c r="C126" s="30" t="s">
        <v>286</v>
      </c>
      <c r="D126" s="31"/>
      <c r="E126" s="16" t="s">
        <v>420</v>
      </c>
      <c r="F126" s="16">
        <v>2.2483951351013901E-2</v>
      </c>
      <c r="G126" s="16" t="s">
        <v>422</v>
      </c>
      <c r="H126" s="16">
        <v>0.15945834144071999</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664.40975600299998</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422</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2.2776746109091E-4</v>
      </c>
      <c r="J133" s="16">
        <v>2.2776746109091E-4</v>
      </c>
      <c r="K133" s="16">
        <v>2.2776746109091E-4</v>
      </c>
      <c r="L133" s="16" t="s">
        <v>420</v>
      </c>
      <c r="M133" s="16" t="s">
        <v>420</v>
      </c>
      <c r="N133" s="16" t="s">
        <v>420</v>
      </c>
      <c r="O133" s="16" t="s">
        <v>420</v>
      </c>
      <c r="P133" s="16">
        <v>2.2000378518260001E-3</v>
      </c>
      <c r="Q133" s="16" t="s">
        <v>420</v>
      </c>
      <c r="R133" s="16" t="s">
        <v>420</v>
      </c>
      <c r="S133" s="16" t="s">
        <v>420</v>
      </c>
      <c r="T133" s="16" t="s">
        <v>420</v>
      </c>
      <c r="U133" s="16" t="s">
        <v>420</v>
      </c>
      <c r="V133" s="16" t="s">
        <v>420</v>
      </c>
      <c r="W133" s="16">
        <v>3.0737429999999999E-3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44547</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1.8780935097047801E-3</v>
      </c>
      <c r="F135" s="16">
        <v>7.2643239526317099E-4</v>
      </c>
      <c r="G135" s="16">
        <v>6.4965498763372995E-5</v>
      </c>
      <c r="H135" s="16" t="s">
        <v>420</v>
      </c>
      <c r="I135" s="16">
        <v>2.4745949074412099E-3</v>
      </c>
      <c r="J135" s="16">
        <v>2.66358544929829E-3</v>
      </c>
      <c r="K135" s="16">
        <v>2.7403628569277298E-3</v>
      </c>
      <c r="L135" s="16">
        <v>1.03932986112531E-3</v>
      </c>
      <c r="M135" s="16">
        <v>3.2972943599628303E-2</v>
      </c>
      <c r="N135" s="16">
        <v>2.8939176721899998E-4</v>
      </c>
      <c r="O135" s="16">
        <v>5.9059544329999997E-5</v>
      </c>
      <c r="P135" s="16" t="s">
        <v>420</v>
      </c>
      <c r="Q135" s="16">
        <v>2.4214413175400001E-4</v>
      </c>
      <c r="R135" s="16">
        <v>5.9059544330000001E-6</v>
      </c>
      <c r="S135" s="16">
        <v>1.1811908866099999E-4</v>
      </c>
      <c r="T135" s="16" t="s">
        <v>420</v>
      </c>
      <c r="U135" s="16">
        <v>4.1341681031000002E-5</v>
      </c>
      <c r="V135" s="16">
        <v>1.0353138121108E-2</v>
      </c>
      <c r="W135" s="16">
        <v>1.77178644372382E-2</v>
      </c>
      <c r="X135" s="16">
        <v>3.5435728874476402E-4</v>
      </c>
      <c r="Y135" s="16">
        <v>4.4885256574336802E-4</v>
      </c>
      <c r="Z135" s="16">
        <v>2.3033223768409699E-4</v>
      </c>
      <c r="AA135" s="16">
        <v>1.8899055399720799E-4</v>
      </c>
      <c r="AB135" s="16">
        <v>1.2225326461694399E-3</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2.8852368753750001E-3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192349125.02500001</v>
      </c>
      <c r="AL136" s="23" t="s">
        <v>430</v>
      </c>
    </row>
    <row r="137" spans="1:38" s="2" customFormat="1" ht="26.25" customHeight="1" thickBot="1" x14ac:dyDescent="0.3">
      <c r="A137" s="29" t="s">
        <v>282</v>
      </c>
      <c r="B137" s="29" t="s">
        <v>309</v>
      </c>
      <c r="C137" s="30" t="s">
        <v>310</v>
      </c>
      <c r="D137" s="31"/>
      <c r="E137" s="16">
        <v>4.2000000000000002E-4</v>
      </c>
      <c r="F137" s="16" t="s">
        <v>420</v>
      </c>
      <c r="G137" s="16" t="s">
        <v>420</v>
      </c>
      <c r="H137" s="16">
        <v>9.1540000000000007E-3</v>
      </c>
      <c r="I137" s="16" t="s">
        <v>422</v>
      </c>
      <c r="J137" s="16" t="s">
        <v>422</v>
      </c>
      <c r="K137" s="16" t="s">
        <v>422</v>
      </c>
      <c r="L137" s="16" t="s">
        <v>422</v>
      </c>
      <c r="M137" s="16">
        <v>7.5000000000000002E-4</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v>1.9611E-2</v>
      </c>
      <c r="G139" s="16" t="s">
        <v>422</v>
      </c>
      <c r="H139" s="16" t="s">
        <v>420</v>
      </c>
      <c r="I139" s="16">
        <v>0.43010410864100301</v>
      </c>
      <c r="J139" s="16">
        <v>0.43024508864100297</v>
      </c>
      <c r="K139" s="16">
        <v>0.43041574864100302</v>
      </c>
      <c r="L139" s="16">
        <v>2.5055999999999999E-5</v>
      </c>
      <c r="M139" s="16" t="s">
        <v>420</v>
      </c>
      <c r="N139" s="16">
        <v>1.2484503839140001E-3</v>
      </c>
      <c r="O139" s="16">
        <v>2.5131561544799999E-3</v>
      </c>
      <c r="P139" s="16">
        <v>2.5131561544799999E-3</v>
      </c>
      <c r="Q139" s="16">
        <v>4.0052109319390003E-3</v>
      </c>
      <c r="R139" s="16">
        <v>3.8164235280940002E-3</v>
      </c>
      <c r="S139" s="16">
        <v>8.8690590024960003E-3</v>
      </c>
      <c r="T139" s="16" t="s">
        <v>422</v>
      </c>
      <c r="U139" s="16" t="s">
        <v>422</v>
      </c>
      <c r="V139" s="16" t="s">
        <v>422</v>
      </c>
      <c r="W139" s="16">
        <v>4.4019347835044798</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98.4621055229441</v>
      </c>
      <c r="F141" s="55">
        <f t="shared" ref="F141:AD141" si="0">SUM(F14:F140)</f>
        <v>71.52682021856198</v>
      </c>
      <c r="G141" s="55">
        <f t="shared" si="0"/>
        <v>25.111575497631531</v>
      </c>
      <c r="H141" s="55">
        <f t="shared" si="0"/>
        <v>42.8276176261882</v>
      </c>
      <c r="I141" s="55">
        <f t="shared" si="0"/>
        <v>11.877228703129209</v>
      </c>
      <c r="J141" s="55">
        <f t="shared" si="0"/>
        <v>17.182079350007811</v>
      </c>
      <c r="K141" s="55">
        <f t="shared" si="0"/>
        <v>29.824565777871189</v>
      </c>
      <c r="L141" s="55">
        <f t="shared" si="0"/>
        <v>1.7836100302767142</v>
      </c>
      <c r="M141" s="55">
        <f t="shared" si="0"/>
        <v>251.71916503621338</v>
      </c>
      <c r="N141" s="55">
        <f t="shared" si="0"/>
        <v>9.5510000005472211</v>
      </c>
      <c r="O141" s="55">
        <f t="shared" si="0"/>
        <v>0.79066613240006811</v>
      </c>
      <c r="P141" s="55">
        <f t="shared" si="0"/>
        <v>0.77867467864842255</v>
      </c>
      <c r="Q141" s="55">
        <f t="shared" si="0"/>
        <v>0.58862962156281018</v>
      </c>
      <c r="R141" s="55">
        <f>SUM(R14:R140)</f>
        <v>2.6911757427975203</v>
      </c>
      <c r="S141" s="55">
        <f t="shared" si="0"/>
        <v>25.684498374235769</v>
      </c>
      <c r="T141" s="55">
        <f t="shared" si="0"/>
        <v>2.2074310797126393</v>
      </c>
      <c r="U141" s="55">
        <f t="shared" si="0"/>
        <v>1.045374028334745</v>
      </c>
      <c r="V141" s="55">
        <f t="shared" si="0"/>
        <v>37.083784885644675</v>
      </c>
      <c r="W141" s="55">
        <f t="shared" si="0"/>
        <v>17.697715506853278</v>
      </c>
      <c r="X141" s="55">
        <f t="shared" si="0"/>
        <v>1.4872203524620535</v>
      </c>
      <c r="Y141" s="55">
        <f t="shared" si="0"/>
        <v>1.5144671113541173</v>
      </c>
      <c r="Z141" s="55">
        <f t="shared" si="0"/>
        <v>0.6676878960329814</v>
      </c>
      <c r="AA141" s="55">
        <f t="shared" si="0"/>
        <v>0.86477794183138135</v>
      </c>
      <c r="AB141" s="55">
        <f t="shared" si="0"/>
        <v>4.5341533035218724</v>
      </c>
      <c r="AC141" s="55">
        <f t="shared" si="0"/>
        <v>2.3582720700838595</v>
      </c>
      <c r="AD141" s="55">
        <f t="shared" si="0"/>
        <v>0.20832475796245442</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18.868610971224033</v>
      </c>
      <c r="F143" s="16">
        <v>1.3992950251604819</v>
      </c>
      <c r="G143" s="16">
        <v>2.8338640620203102E-2</v>
      </c>
      <c r="H143" s="16">
        <v>0.44844696705046244</v>
      </c>
      <c r="I143" s="16">
        <v>0.41639611490436795</v>
      </c>
      <c r="J143" s="16">
        <v>0.41639611490436795</v>
      </c>
      <c r="K143" s="16">
        <v>0.41639611490436795</v>
      </c>
      <c r="L143" s="16">
        <v>0.30618010411768143</v>
      </c>
      <c r="M143" s="16">
        <v>17.326384284550024</v>
      </c>
      <c r="N143" s="16">
        <v>1.8731630884783615E-3</v>
      </c>
      <c r="O143" s="16">
        <v>2.1523241730208364E-4</v>
      </c>
      <c r="P143" s="16">
        <v>1.4090852342068524E-2</v>
      </c>
      <c r="Q143" s="16">
        <v>3.6067456346854825E-4</v>
      </c>
      <c r="R143" s="16">
        <v>1.7257605836787808E-2</v>
      </c>
      <c r="S143" s="16">
        <v>1.17648759546193E-2</v>
      </c>
      <c r="T143" s="16">
        <v>1.9077837362426178E-3</v>
      </c>
      <c r="U143" s="16">
        <v>2.9088429233292988E-4</v>
      </c>
      <c r="V143" s="16">
        <v>5.026546448585878E-2</v>
      </c>
      <c r="W143" s="16">
        <v>0.64777780000000007</v>
      </c>
      <c r="X143" s="16">
        <v>5.8055244410100001E-2</v>
      </c>
      <c r="Y143" s="16">
        <v>6.5230075816199995E-2</v>
      </c>
      <c r="Z143" s="16">
        <v>5.0688378341199998E-2</v>
      </c>
      <c r="AA143" s="16">
        <v>5.5628327474400004E-2</v>
      </c>
      <c r="AB143" s="16">
        <v>0.2296020260419</v>
      </c>
      <c r="AC143" s="16">
        <v>6.4777810000000004E-4</v>
      </c>
      <c r="AD143" s="16">
        <v>1.2965909999999999E-4</v>
      </c>
      <c r="AE143" s="68"/>
      <c r="AF143" s="16">
        <v>100805.08753842161</v>
      </c>
      <c r="AG143" s="16" t="s">
        <v>422</v>
      </c>
      <c r="AH143" s="16">
        <v>501.37571551600001</v>
      </c>
      <c r="AI143" s="16">
        <v>6102.2278094968997</v>
      </c>
      <c r="AJ143" s="16">
        <v>59.306391608600002</v>
      </c>
      <c r="AK143" s="16" t="s">
        <v>422</v>
      </c>
      <c r="AL143" s="71" t="s">
        <v>45</v>
      </c>
    </row>
    <row r="144" spans="1:38" s="1" customFormat="1" ht="26.25" customHeight="1" thickBot="1" x14ac:dyDescent="0.3">
      <c r="A144" s="106"/>
      <c r="B144" s="71" t="s">
        <v>342</v>
      </c>
      <c r="C144" s="105" t="s">
        <v>349</v>
      </c>
      <c r="D144" s="103" t="s">
        <v>275</v>
      </c>
      <c r="E144" s="16">
        <v>9.9381494100635681</v>
      </c>
      <c r="F144" s="16">
        <v>0.18904967454232929</v>
      </c>
      <c r="G144" s="16">
        <v>7.7542932301380959E-3</v>
      </c>
      <c r="H144" s="16">
        <v>2.9425371771005484E-2</v>
      </c>
      <c r="I144" s="16">
        <v>0.180453897590305</v>
      </c>
      <c r="J144" s="16">
        <v>0.180453897590305</v>
      </c>
      <c r="K144" s="16">
        <v>0.180453897590305</v>
      </c>
      <c r="L144" s="16">
        <v>0.14526976931383492</v>
      </c>
      <c r="M144" s="16">
        <v>2.0222084325404914</v>
      </c>
      <c r="N144" s="16">
        <v>2.9336327397804423E-4</v>
      </c>
      <c r="O144" s="16">
        <v>3.000738537648593E-5</v>
      </c>
      <c r="P144" s="16">
        <v>2.9710772315695343E-3</v>
      </c>
      <c r="Q144" s="16">
        <v>5.833712580626808E-5</v>
      </c>
      <c r="R144" s="16">
        <v>4.6365478637656584E-3</v>
      </c>
      <c r="S144" s="16">
        <v>3.1138329076726011E-3</v>
      </c>
      <c r="T144" s="16">
        <v>1.4519421570650091E-4</v>
      </c>
      <c r="U144" s="16">
        <v>5.6659480859564272E-5</v>
      </c>
      <c r="V144" s="16">
        <v>1.0148377206320452E-2</v>
      </c>
      <c r="W144" s="16">
        <v>0.15034399999999998</v>
      </c>
      <c r="X144" s="16">
        <v>1.3187937257600001E-2</v>
      </c>
      <c r="Y144" s="16">
        <v>1.4782459285899999E-2</v>
      </c>
      <c r="Z144" s="16">
        <v>1.1589992175600002E-2</v>
      </c>
      <c r="AA144" s="16">
        <v>1.23059682067E-2</v>
      </c>
      <c r="AB144" s="16">
        <v>5.1866356925800002E-2</v>
      </c>
      <c r="AC144" s="16">
        <v>1.5034369999999999E-4</v>
      </c>
      <c r="AD144" s="16">
        <v>3.02359E-5</v>
      </c>
      <c r="AE144" s="68"/>
      <c r="AF144" s="16">
        <v>24736.4721463393</v>
      </c>
      <c r="AG144" s="16" t="s">
        <v>422</v>
      </c>
      <c r="AH144" s="16" t="s">
        <v>420</v>
      </c>
      <c r="AI144" s="16">
        <v>1406.4297080374999</v>
      </c>
      <c r="AJ144" s="16" t="s">
        <v>422</v>
      </c>
      <c r="AK144" s="16" t="s">
        <v>422</v>
      </c>
      <c r="AL144" s="71" t="s">
        <v>45</v>
      </c>
    </row>
    <row r="145" spans="1:38" s="1" customFormat="1" ht="26.25" customHeight="1" thickBot="1" x14ac:dyDescent="0.3">
      <c r="A145" s="106"/>
      <c r="B145" s="71" t="s">
        <v>343</v>
      </c>
      <c r="C145" s="105" t="s">
        <v>350</v>
      </c>
      <c r="D145" s="103" t="s">
        <v>275</v>
      </c>
      <c r="E145" s="16">
        <v>10.935223613099151</v>
      </c>
      <c r="F145" s="16">
        <v>0.3053494433996789</v>
      </c>
      <c r="G145" s="16">
        <v>1.9447452727408342E-2</v>
      </c>
      <c r="H145" s="16">
        <v>5.4426055377162989E-2</v>
      </c>
      <c r="I145" s="16">
        <v>0.17701970689214933</v>
      </c>
      <c r="J145" s="16">
        <v>0.17701970689214933</v>
      </c>
      <c r="K145" s="16">
        <v>0.17701970689214933</v>
      </c>
      <c r="L145" s="16">
        <v>0.11834976511200983</v>
      </c>
      <c r="M145" s="16">
        <v>3.9959989092825463</v>
      </c>
      <c r="N145" s="16">
        <v>6.8275503501231125E-4</v>
      </c>
      <c r="O145" s="16">
        <v>6.8276042639359039E-5</v>
      </c>
      <c r="P145" s="16">
        <v>7.237092039107074E-3</v>
      </c>
      <c r="Q145" s="16">
        <v>1.3655073743339816E-4</v>
      </c>
      <c r="R145" s="16">
        <v>1.1606553895537429E-2</v>
      </c>
      <c r="S145" s="16">
        <v>7.7832222051933877E-3</v>
      </c>
      <c r="T145" s="16">
        <v>2.7312438823723459E-4</v>
      </c>
      <c r="U145" s="16">
        <v>1.3654938958807827E-4</v>
      </c>
      <c r="V145" s="16">
        <v>2.4578849690494498E-2</v>
      </c>
      <c r="W145" s="16">
        <v>0.11594189999999999</v>
      </c>
      <c r="X145" s="16">
        <v>5.6576031400000001E-3</v>
      </c>
      <c r="Y145" s="16">
        <v>3.4259930123099996E-2</v>
      </c>
      <c r="Z145" s="16">
        <v>3.8283114577499999E-2</v>
      </c>
      <c r="AA145" s="16">
        <v>8.8007159947000018E-3</v>
      </c>
      <c r="AB145" s="16">
        <v>8.7001363835299994E-2</v>
      </c>
      <c r="AC145" s="16">
        <v>6.3334699999999995E-5</v>
      </c>
      <c r="AD145" s="16">
        <v>1.28089E-5</v>
      </c>
      <c r="AE145" s="68"/>
      <c r="AF145" s="16">
        <v>61365.833775637497</v>
      </c>
      <c r="AG145" s="16" t="s">
        <v>422</v>
      </c>
      <c r="AH145" s="16">
        <v>4.9486537007000004</v>
      </c>
      <c r="AI145" s="16">
        <v>3463.4877572242999</v>
      </c>
      <c r="AJ145" s="16">
        <v>15.555324372299999</v>
      </c>
      <c r="AK145" s="16" t="s">
        <v>422</v>
      </c>
      <c r="AL145" s="71" t="s">
        <v>45</v>
      </c>
    </row>
    <row r="146" spans="1:38" s="1" customFormat="1" ht="26.25" customHeight="1" thickBot="1" x14ac:dyDescent="0.3">
      <c r="A146" s="106"/>
      <c r="B146" s="71" t="s">
        <v>344</v>
      </c>
      <c r="C146" s="105" t="s">
        <v>351</v>
      </c>
      <c r="D146" s="103" t="s">
        <v>275</v>
      </c>
      <c r="E146" s="16">
        <v>0.15129421312857852</v>
      </c>
      <c r="F146" s="16">
        <v>0.75480891560188279</v>
      </c>
      <c r="G146" s="16">
        <v>2.4155647587835013E-4</v>
      </c>
      <c r="H146" s="16">
        <v>1.5062456652517836E-3</v>
      </c>
      <c r="I146" s="16">
        <v>1.3684271500416564E-2</v>
      </c>
      <c r="J146" s="16">
        <v>1.3684271500416564E-2</v>
      </c>
      <c r="K146" s="16">
        <v>1.3684271500416564E-2</v>
      </c>
      <c r="L146" s="16">
        <v>3.6434955883053359E-3</v>
      </c>
      <c r="M146" s="16">
        <v>3.6214155086290472</v>
      </c>
      <c r="N146" s="16">
        <v>4.4137923836648424E-5</v>
      </c>
      <c r="O146" s="16">
        <v>6.5459226960941916E-4</v>
      </c>
      <c r="P146" s="16">
        <v>2.1491194927582822E-4</v>
      </c>
      <c r="Q146" s="16">
        <v>7.3905059486413511E-6</v>
      </c>
      <c r="R146" s="16">
        <v>2.8922165655776355E-3</v>
      </c>
      <c r="S146" s="16">
        <v>0.11095459356844216</v>
      </c>
      <c r="T146" s="16">
        <v>4.5999331502976221E-3</v>
      </c>
      <c r="U146" s="16">
        <v>6.517550775948591E-4</v>
      </c>
      <c r="V146" s="16">
        <v>6.4955269125689566E-2</v>
      </c>
      <c r="W146" s="16">
        <v>9.7894999999999996E-3</v>
      </c>
      <c r="X146" s="16">
        <v>2.3975193610000002E-4</v>
      </c>
      <c r="Y146" s="16">
        <v>2.8952461650000002E-4</v>
      </c>
      <c r="Z146" s="16">
        <v>1.9055114360000001E-4</v>
      </c>
      <c r="AA146" s="16">
        <v>3.1384396739999996E-4</v>
      </c>
      <c r="AB146" s="16">
        <v>1.0336716635999999E-3</v>
      </c>
      <c r="AC146" s="16">
        <v>9.7896000000000003E-6</v>
      </c>
      <c r="AD146" s="16">
        <v>3.4307E-6</v>
      </c>
      <c r="AE146" s="68"/>
      <c r="AF146" s="16">
        <v>1161.0726665586001</v>
      </c>
      <c r="AG146" s="16" t="s">
        <v>422</v>
      </c>
      <c r="AH146" s="16" t="s">
        <v>420</v>
      </c>
      <c r="AI146" s="16">
        <v>76.667962265200003</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1.9741254862704853</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91.184176670105188</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91">
        <v>0.6650659307945106</v>
      </c>
      <c r="J148" s="16">
        <v>1.1936177269588295</v>
      </c>
      <c r="K148" s="16">
        <v>1.6246260445421123</v>
      </c>
      <c r="L148" s="16">
        <v>7.3253207457193645E-2</v>
      </c>
      <c r="M148" s="16" t="s">
        <v>422</v>
      </c>
      <c r="N148" s="16">
        <v>1.4412997063489443</v>
      </c>
      <c r="O148" s="16">
        <v>7.1012493955559929E-3</v>
      </c>
      <c r="P148" s="16">
        <v>0</v>
      </c>
      <c r="Q148" s="16">
        <v>1.6834340789920174E-2</v>
      </c>
      <c r="R148" s="16">
        <v>0.52953621164011888</v>
      </c>
      <c r="S148" s="16">
        <v>11.556452450015909</v>
      </c>
      <c r="T148" s="16">
        <v>8.6614458993815535E-2</v>
      </c>
      <c r="U148" s="16">
        <v>1.3301318615890213E-2</v>
      </c>
      <c r="V148" s="16">
        <v>5.2230546992925309</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60545.523848224002</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91">
        <v>0.34663819092297454</v>
      </c>
      <c r="J149" s="16">
        <v>0.64192257578328638</v>
      </c>
      <c r="K149" s="16">
        <v>1.2838451515665728</v>
      </c>
      <c r="L149" s="16">
        <v>1.3608758606605658E-2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60545.523848224002</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98.4621055229441</v>
      </c>
      <c r="F152" s="55">
        <f t="shared" ref="F152:AD152" si="1">F141 + F151 + IF(AND(OR($B$4="AT",$B$4="BE",$B$4="CH",$B$4="GB",$B$4="IE",$B$4="LT",$B$4="LU",$B$4="NL"),SUM(F143:F149)&gt;0),SUM(F143:F149)-SUM(F27:F33),0)</f>
        <v>71.52682021856198</v>
      </c>
      <c r="G152" s="55">
        <f t="shared" si="1"/>
        <v>25.111575497631531</v>
      </c>
      <c r="H152" s="55">
        <f t="shared" si="1"/>
        <v>42.8276176261882</v>
      </c>
      <c r="I152" s="55">
        <f t="shared" si="1"/>
        <v>11.877228703129209</v>
      </c>
      <c r="J152" s="55">
        <f t="shared" si="1"/>
        <v>17.182079350007811</v>
      </c>
      <c r="K152" s="55">
        <f t="shared" si="1"/>
        <v>29.824565777871189</v>
      </c>
      <c r="L152" s="55">
        <f t="shared" si="1"/>
        <v>1.7836100302767142</v>
      </c>
      <c r="M152" s="55">
        <f t="shared" si="1"/>
        <v>251.71916503621338</v>
      </c>
      <c r="N152" s="55">
        <f t="shared" si="1"/>
        <v>9.5510000005472211</v>
      </c>
      <c r="O152" s="55">
        <f t="shared" si="1"/>
        <v>0.79066613240006811</v>
      </c>
      <c r="P152" s="55">
        <f t="shared" si="1"/>
        <v>0.77867467864842255</v>
      </c>
      <c r="Q152" s="55">
        <f t="shared" si="1"/>
        <v>0.58862962156281018</v>
      </c>
      <c r="R152" s="55">
        <f t="shared" si="1"/>
        <v>2.6911757427975203</v>
      </c>
      <c r="S152" s="55">
        <f t="shared" si="1"/>
        <v>25.684498374235769</v>
      </c>
      <c r="T152" s="55">
        <f t="shared" si="1"/>
        <v>2.2074310797126393</v>
      </c>
      <c r="U152" s="55">
        <f t="shared" si="1"/>
        <v>1.045374028334745</v>
      </c>
      <c r="V152" s="55">
        <f t="shared" si="1"/>
        <v>37.083784885644675</v>
      </c>
      <c r="W152" s="55">
        <f t="shared" si="1"/>
        <v>17.697715506853278</v>
      </c>
      <c r="X152" s="55">
        <f t="shared" si="1"/>
        <v>1.4872203524620535</v>
      </c>
      <c r="Y152" s="55">
        <f t="shared" si="1"/>
        <v>1.5144671113541173</v>
      </c>
      <c r="Z152" s="55">
        <f t="shared" si="1"/>
        <v>0.6676878960329814</v>
      </c>
      <c r="AA152" s="55">
        <f t="shared" si="1"/>
        <v>0.86477794183138135</v>
      </c>
      <c r="AB152" s="55">
        <f t="shared" si="1"/>
        <v>4.5341533035218724</v>
      </c>
      <c r="AC152" s="55">
        <f t="shared" si="1"/>
        <v>2.3582720700838595</v>
      </c>
      <c r="AD152" s="55">
        <f t="shared" si="1"/>
        <v>0.20832475796245442</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98.4621055229441</v>
      </c>
      <c r="F154" s="55">
        <f>F141 + F153 - IF(OR($B$6=2005,$B$6&gt;=2020),SUM(F99:F122),0) + IF(AND(OR($B$4="AT",$B$4="BE",$B$4="CH",$B$4="GB",$B$4="IE",$B$4="LT",$B$4="LU",$B$4="NL"),SUM(F143:F149)&gt;0),SUM(F143:F149)-SUM(F27:F33),0)</f>
        <v>71.52682021856198</v>
      </c>
      <c r="G154" s="55">
        <f>G141 + G153 + IF(AND(OR($B$4="AT",$B$4="BE",$B$4="CH",$B$4="GB",$B$4="IE",$B$4="LT",$B$4="LU",$B$4="NL"),SUM(G143:G149)&gt;0),SUM(G143:G149)-SUM(G27:G33),0)</f>
        <v>25.111575497631531</v>
      </c>
      <c r="H154" s="55">
        <f t="shared" ref="H154:AD154" si="2">H141 + H153 + IF(AND(OR($B$4="AT",$B$4="BE",$B$4="CH",$B$4="GB",$B$4="IE",$B$4="LT",$B$4="LU",$B$4="NL"),SUM(H143:H149)&gt;0),SUM(H143:H149)-SUM(H27:H33),0)</f>
        <v>42.8276176261882</v>
      </c>
      <c r="I154" s="55">
        <f t="shared" si="2"/>
        <v>11.877228703129209</v>
      </c>
      <c r="J154" s="55">
        <f t="shared" si="2"/>
        <v>17.182079350007811</v>
      </c>
      <c r="K154" s="55">
        <f t="shared" si="2"/>
        <v>29.824565777871189</v>
      </c>
      <c r="L154" s="55">
        <f t="shared" si="2"/>
        <v>1.7836100302767142</v>
      </c>
      <c r="M154" s="55">
        <f t="shared" si="2"/>
        <v>251.71916503621338</v>
      </c>
      <c r="N154" s="55">
        <f t="shared" si="2"/>
        <v>9.5510000005472211</v>
      </c>
      <c r="O154" s="55">
        <f t="shared" si="2"/>
        <v>0.79066613240006811</v>
      </c>
      <c r="P154" s="55">
        <f t="shared" si="2"/>
        <v>0.77867467864842255</v>
      </c>
      <c r="Q154" s="55">
        <f t="shared" si="2"/>
        <v>0.58862962156281018</v>
      </c>
      <c r="R154" s="55">
        <f t="shared" si="2"/>
        <v>2.6911757427975203</v>
      </c>
      <c r="S154" s="55">
        <f t="shared" si="2"/>
        <v>25.684498374235769</v>
      </c>
      <c r="T154" s="55">
        <f t="shared" si="2"/>
        <v>2.2074310797126393</v>
      </c>
      <c r="U154" s="55">
        <f t="shared" si="2"/>
        <v>1.045374028334745</v>
      </c>
      <c r="V154" s="55">
        <f t="shared" si="2"/>
        <v>37.083784885644675</v>
      </c>
      <c r="W154" s="55">
        <f t="shared" si="2"/>
        <v>17.697715506853278</v>
      </c>
      <c r="X154" s="55">
        <f t="shared" si="2"/>
        <v>1.4872203524620535</v>
      </c>
      <c r="Y154" s="55">
        <f t="shared" si="2"/>
        <v>1.5144671113541173</v>
      </c>
      <c r="Z154" s="55">
        <f t="shared" si="2"/>
        <v>0.6676878960329814</v>
      </c>
      <c r="AA154" s="55">
        <f t="shared" si="2"/>
        <v>0.86477794183138135</v>
      </c>
      <c r="AB154" s="55">
        <f t="shared" si="2"/>
        <v>4.5341533035218724</v>
      </c>
      <c r="AC154" s="55">
        <f t="shared" si="2"/>
        <v>2.3582720700838595</v>
      </c>
      <c r="AD154" s="55">
        <f t="shared" si="2"/>
        <v>0.20832475796245442</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14.7958928939596</v>
      </c>
      <c r="F157" s="55">
        <v>0.19635498104687299</v>
      </c>
      <c r="G157" s="55">
        <v>0.79205555642144898</v>
      </c>
      <c r="H157" s="55" t="s">
        <v>420</v>
      </c>
      <c r="I157" s="55">
        <v>0.12661482623086701</v>
      </c>
      <c r="J157" s="55">
        <v>0.12661482623086701</v>
      </c>
      <c r="K157" s="55">
        <v>0.12661482623086701</v>
      </c>
      <c r="L157" s="55">
        <v>9.4961119673150601E-2</v>
      </c>
      <c r="M157" s="55">
        <v>1.91664203296698</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1.21764563757863E-2</v>
      </c>
      <c r="F158" s="55">
        <v>4.1739579119166098E-3</v>
      </c>
      <c r="G158" s="55">
        <v>1.06859264299846E-3</v>
      </c>
      <c r="H158" s="55" t="s">
        <v>420</v>
      </c>
      <c r="I158" s="55">
        <v>1.18904690486959E-4</v>
      </c>
      <c r="J158" s="55">
        <v>1.18904690486959E-4</v>
      </c>
      <c r="K158" s="55">
        <v>1.18904690486959E-4</v>
      </c>
      <c r="L158" s="55">
        <v>8.9178517865219002E-5</v>
      </c>
      <c r="M158" s="55">
        <v>0.20729107092751001</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16.171888595589731</v>
      </c>
      <c r="F159" s="55">
        <v>0.65420426906742968</v>
      </c>
      <c r="G159" s="55">
        <v>0.6195635678630782</v>
      </c>
      <c r="H159" s="55">
        <v>2.9124520351734313E-3</v>
      </c>
      <c r="I159" s="55">
        <v>0.5506771923049335</v>
      </c>
      <c r="J159" s="55">
        <v>0.58127036963317558</v>
      </c>
      <c r="K159" s="55">
        <v>0.61186354697627299</v>
      </c>
      <c r="L159" s="55">
        <v>0.11074128706468253</v>
      </c>
      <c r="M159" s="55">
        <v>4.2968872812505685</v>
      </c>
      <c r="N159" s="55">
        <v>4.4539501179969639E-2</v>
      </c>
      <c r="O159" s="55">
        <v>5.8100808267770501E-3</v>
      </c>
      <c r="P159" s="55">
        <v>1.1420691993997121E-2</v>
      </c>
      <c r="Q159" s="55">
        <v>7.6515050145324642E-2</v>
      </c>
      <c r="R159" s="55" t="s">
        <v>420</v>
      </c>
      <c r="S159" s="55">
        <v>7.6515050145324642E-2</v>
      </c>
      <c r="T159" s="55">
        <v>4.0805888971615403</v>
      </c>
      <c r="U159" s="55">
        <v>8.9078998602651671E-2</v>
      </c>
      <c r="V159" s="55">
        <v>0.2091361814903317</v>
      </c>
      <c r="W159" s="55" t="s">
        <v>420</v>
      </c>
      <c r="X159" s="55">
        <v>7.4538162920697809E-3</v>
      </c>
      <c r="Y159" s="55">
        <v>7.1330605427249588E-3</v>
      </c>
      <c r="Z159" s="55">
        <v>2.9098942304990596E-3</v>
      </c>
      <c r="AA159" s="55" t="s">
        <v>420</v>
      </c>
      <c r="AB159" s="55">
        <v>1.7496773222235258E-2</v>
      </c>
      <c r="AC159" s="55" t="s">
        <v>422</v>
      </c>
      <c r="AD159" s="55" t="s">
        <v>422</v>
      </c>
      <c r="AE159" s="77"/>
      <c r="AF159" s="55">
        <v>393820.21089999995</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17.972198069369</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169.33534167638456</v>
      </c>
      <c r="F173" s="14">
        <f t="shared" ref="F173:AD173" si="3">SUM(F14:F140)+SUM(F143:F149)+SUM(F157:F164)</f>
        <v>94.976380040932057</v>
      </c>
      <c r="G173" s="14">
        <f t="shared" si="3"/>
        <v>26.580045157612684</v>
      </c>
      <c r="H173" s="14">
        <f t="shared" si="3"/>
        <v>43.364334718087257</v>
      </c>
      <c r="I173" s="14">
        <f t="shared" si="3"/>
        <v>14.353897738960221</v>
      </c>
      <c r="J173" s="14">
        <f t="shared" si="3"/>
        <v>20.513177744191694</v>
      </c>
      <c r="K173" s="14">
        <f t="shared" si="3"/>
        <v>34.259188242764736</v>
      </c>
      <c r="L173" s="14">
        <f t="shared" si="3"/>
        <v>2.6497067157280432</v>
      </c>
      <c r="M173" s="14">
        <f t="shared" si="3"/>
        <v>285.10599255636055</v>
      </c>
      <c r="N173" s="14">
        <f t="shared" si="3"/>
        <v>11.03973262739744</v>
      </c>
      <c r="O173" s="14">
        <f t="shared" si="3"/>
        <v>0.80454557073732846</v>
      </c>
      <c r="P173" s="14">
        <f t="shared" si="3"/>
        <v>0.81460930420444055</v>
      </c>
      <c r="Q173" s="14">
        <f t="shared" si="3"/>
        <v>0.68254196543071188</v>
      </c>
      <c r="R173" s="14">
        <f t="shared" si="3"/>
        <v>3.2571048785993075</v>
      </c>
      <c r="S173" s="14">
        <f t="shared" si="3"/>
        <v>37.451082399032934</v>
      </c>
      <c r="T173" s="14">
        <f t="shared" si="3"/>
        <v>6.3815604713584797</v>
      </c>
      <c r="U173" s="14">
        <f t="shared" si="3"/>
        <v>1.1488901937936624</v>
      </c>
      <c r="V173" s="14">
        <f t="shared" si="3"/>
        <v>42.665923726935901</v>
      </c>
      <c r="W173" s="14">
        <f t="shared" si="3"/>
        <v>18.621568706853278</v>
      </c>
      <c r="X173" s="14">
        <f t="shared" si="3"/>
        <v>1.5718147054979235</v>
      </c>
      <c r="Y173" s="14">
        <f t="shared" si="3"/>
        <v>1.6361621617385422</v>
      </c>
      <c r="Z173" s="14">
        <f t="shared" si="3"/>
        <v>0.7713498265013804</v>
      </c>
      <c r="AA173" s="14">
        <f t="shared" si="3"/>
        <v>0.94182679747458131</v>
      </c>
      <c r="AB173" s="14">
        <f t="shared" si="3"/>
        <v>4.9211534952107074</v>
      </c>
      <c r="AC173" s="14">
        <f t="shared" si="3"/>
        <v>2.3591433161838595</v>
      </c>
      <c r="AD173" s="14">
        <f t="shared" si="3"/>
        <v>0.20850089256245441</v>
      </c>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8740157499999996" bottom="0.78740157499999996" header="0.3" footer="0.3"/>
  <pageSetup paperSize="9" scale="16"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Blad30">
    <tabColor theme="9"/>
  </sheetPr>
  <dimension ref="A1:AL173"/>
  <sheetViews>
    <sheetView zoomScale="70" zoomScaleNormal="70" workbookViewId="0"/>
  </sheetViews>
  <sheetFormatPr defaultColWidth="8.88671875" defaultRowHeight="13.2" x14ac:dyDescent="0.25"/>
  <cols>
    <col min="1" max="2" width="21.44140625" style="14" customWidth="1"/>
    <col min="3" max="3" width="46.44140625" style="109" customWidth="1"/>
    <col min="4" max="4" width="7.109375" style="14" customWidth="1"/>
    <col min="5" max="24" width="8.5546875" style="14" customWidth="1"/>
    <col min="25" max="25" width="8.88671875" style="14" customWidth="1"/>
    <col min="26" max="30" width="8.5546875" style="14" customWidth="1"/>
    <col min="31" max="31" width="2.109375" style="14" customWidth="1"/>
    <col min="32" max="32" width="10" style="14" customWidth="1"/>
    <col min="33" max="36" width="8.5546875" style="14" customWidth="1"/>
    <col min="37" max="37" width="17.5546875" style="14" customWidth="1"/>
    <col min="38" max="38" width="25.6640625" style="14" customWidth="1"/>
    <col min="39" max="16384" width="8.88671875" style="5"/>
  </cols>
  <sheetData>
    <row r="1" spans="1:38" s="2" customFormat="1" ht="22.5" customHeight="1" x14ac:dyDescent="0.25">
      <c r="A1" s="92" t="s">
        <v>356</v>
      </c>
      <c r="B1" s="17"/>
      <c r="C1" s="93"/>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row>
    <row r="2" spans="1:38" s="2" customFormat="1" x14ac:dyDescent="0.25">
      <c r="A2" s="51" t="s">
        <v>355</v>
      </c>
      <c r="B2" s="17"/>
      <c r="C2" s="93"/>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row>
    <row r="3" spans="1:38" s="2" customFormat="1" x14ac:dyDescent="0.25">
      <c r="A3" s="18"/>
      <c r="B3" s="17"/>
      <c r="C3" s="93"/>
      <c r="D3" s="18"/>
      <c r="E3" s="18"/>
      <c r="F3" s="17"/>
      <c r="G3" s="18"/>
      <c r="H3" s="18"/>
      <c r="I3" s="18"/>
      <c r="J3" s="18"/>
      <c r="K3" s="18"/>
      <c r="L3" s="18"/>
      <c r="M3" s="18"/>
      <c r="N3" s="18"/>
      <c r="O3" s="18"/>
      <c r="P3" s="18"/>
      <c r="Q3" s="18"/>
      <c r="R3" s="19"/>
      <c r="S3" s="19"/>
      <c r="T3" s="19"/>
      <c r="U3" s="19"/>
      <c r="V3" s="19"/>
      <c r="W3" s="18"/>
      <c r="X3" s="18"/>
      <c r="Y3" s="18"/>
      <c r="Z3" s="18"/>
      <c r="AA3" s="18"/>
      <c r="AB3" s="18"/>
      <c r="AC3" s="18"/>
      <c r="AD3" s="18"/>
      <c r="AE3" s="18"/>
      <c r="AF3" s="18"/>
      <c r="AG3" s="18"/>
      <c r="AH3" s="18"/>
      <c r="AI3" s="18"/>
      <c r="AJ3" s="18"/>
      <c r="AK3" s="18"/>
      <c r="AL3" s="18"/>
    </row>
    <row r="4" spans="1:38" s="2" customFormat="1" x14ac:dyDescent="0.25">
      <c r="A4" s="51" t="s">
        <v>440</v>
      </c>
      <c r="B4" s="111" t="s">
        <v>439</v>
      </c>
      <c r="C4" s="21" t="s">
        <v>0</v>
      </c>
      <c r="D4" s="18"/>
      <c r="E4" s="18"/>
      <c r="F4" s="18"/>
      <c r="G4" s="18"/>
      <c r="H4" s="18"/>
      <c r="I4" s="18"/>
      <c r="J4" s="18"/>
      <c r="K4" s="18"/>
      <c r="L4" s="18"/>
      <c r="M4" s="18"/>
      <c r="N4" s="18"/>
      <c r="O4" s="18"/>
      <c r="P4" s="18"/>
      <c r="Q4" s="18"/>
      <c r="R4" s="19"/>
      <c r="S4" s="19"/>
      <c r="T4" s="19"/>
      <c r="U4" s="19"/>
      <c r="V4" s="19"/>
      <c r="W4" s="18"/>
      <c r="X4" s="18"/>
      <c r="Y4" s="18"/>
      <c r="Z4" s="18"/>
      <c r="AA4" s="18"/>
      <c r="AB4" s="18"/>
      <c r="AC4" s="18"/>
      <c r="AD4" s="18"/>
      <c r="AE4" s="18"/>
      <c r="AF4" s="18"/>
      <c r="AG4" s="18"/>
      <c r="AH4" s="18"/>
      <c r="AI4" s="18"/>
      <c r="AJ4" s="18"/>
      <c r="AK4" s="18"/>
      <c r="AL4" s="18"/>
    </row>
    <row r="5" spans="1:38" s="2" customFormat="1" x14ac:dyDescent="0.25">
      <c r="A5" s="51" t="s">
        <v>441</v>
      </c>
      <c r="B5" s="111">
        <v>2021</v>
      </c>
      <c r="C5" s="21" t="s">
        <v>1</v>
      </c>
      <c r="D5" s="18"/>
      <c r="E5" s="18"/>
      <c r="F5" s="18"/>
      <c r="G5" s="18"/>
      <c r="H5" s="18"/>
      <c r="I5" s="18"/>
      <c r="J5" s="18"/>
      <c r="K5" s="18"/>
      <c r="L5" s="18"/>
      <c r="M5" s="18"/>
      <c r="N5" s="18"/>
      <c r="O5" s="18"/>
      <c r="P5" s="18"/>
      <c r="Q5" s="18"/>
      <c r="R5" s="19"/>
      <c r="S5" s="19"/>
      <c r="T5" s="19"/>
      <c r="U5" s="19"/>
      <c r="V5" s="19"/>
      <c r="W5" s="18"/>
      <c r="X5" s="18"/>
      <c r="Y5" s="18"/>
      <c r="Z5" s="18"/>
      <c r="AA5" s="18"/>
      <c r="AB5" s="18"/>
      <c r="AC5" s="18"/>
      <c r="AD5" s="18"/>
      <c r="AE5" s="18"/>
      <c r="AF5" s="18"/>
      <c r="AG5" s="18"/>
      <c r="AH5" s="18"/>
      <c r="AI5" s="18"/>
      <c r="AJ5" s="18"/>
      <c r="AK5" s="18"/>
      <c r="AL5" s="18"/>
    </row>
    <row r="6" spans="1:38" s="2" customFormat="1" x14ac:dyDescent="0.25">
      <c r="A6" s="51" t="s">
        <v>442</v>
      </c>
      <c r="B6" s="110">
        <v>2019</v>
      </c>
      <c r="C6" s="21" t="s">
        <v>2</v>
      </c>
      <c r="D6" s="18"/>
      <c r="E6" s="18"/>
      <c r="F6" s="18"/>
      <c r="G6" s="18"/>
      <c r="H6" s="18"/>
      <c r="I6" s="18"/>
      <c r="J6" s="18"/>
      <c r="K6" s="18"/>
      <c r="L6" s="18"/>
      <c r="M6" s="18"/>
      <c r="N6" s="18"/>
      <c r="O6" s="18"/>
      <c r="P6" s="18"/>
      <c r="Q6" s="18"/>
      <c r="R6" s="20"/>
      <c r="S6" s="20"/>
      <c r="T6" s="20"/>
      <c r="U6" s="20"/>
      <c r="V6" s="20"/>
      <c r="W6" s="18"/>
      <c r="X6" s="18"/>
      <c r="Y6" s="18"/>
      <c r="Z6" s="18"/>
      <c r="AA6" s="18"/>
      <c r="AB6" s="18"/>
      <c r="AC6" s="18"/>
      <c r="AD6" s="18"/>
      <c r="AE6" s="18"/>
      <c r="AF6" s="18"/>
      <c r="AG6" s="18"/>
      <c r="AH6" s="18"/>
      <c r="AI6" s="18"/>
      <c r="AJ6" s="18"/>
      <c r="AK6" s="18"/>
      <c r="AL6" s="18"/>
    </row>
    <row r="7" spans="1:38" s="2" customFormat="1" x14ac:dyDescent="0.25">
      <c r="A7" s="51" t="s">
        <v>443</v>
      </c>
      <c r="B7" s="110"/>
      <c r="C7" s="21" t="s">
        <v>3</v>
      </c>
      <c r="D7" s="18"/>
      <c r="E7" s="18"/>
      <c r="F7" s="18"/>
      <c r="G7" s="18"/>
      <c r="H7" s="18"/>
      <c r="I7" s="18"/>
      <c r="J7" s="18"/>
      <c r="K7" s="18"/>
      <c r="L7" s="18"/>
      <c r="M7" s="18"/>
      <c r="N7" s="18"/>
      <c r="O7" s="18"/>
      <c r="P7" s="18"/>
      <c r="Q7" s="18"/>
      <c r="R7" s="19"/>
      <c r="S7" s="19"/>
      <c r="T7" s="19"/>
      <c r="U7" s="19"/>
      <c r="V7" s="19"/>
      <c r="W7" s="18"/>
      <c r="X7" s="18"/>
      <c r="Y7" s="18"/>
      <c r="Z7" s="18"/>
      <c r="AA7" s="18"/>
      <c r="AB7" s="18"/>
      <c r="AC7" s="18"/>
      <c r="AD7" s="18"/>
      <c r="AE7" s="18"/>
      <c r="AF7" s="18"/>
      <c r="AG7" s="18"/>
      <c r="AH7" s="18"/>
      <c r="AI7" s="18"/>
      <c r="AJ7" s="18"/>
      <c r="AK7" s="18"/>
      <c r="AL7" s="18"/>
    </row>
    <row r="8" spans="1:38" s="1" customFormat="1" x14ac:dyDescent="0.25">
      <c r="A8" s="50"/>
      <c r="B8" s="94"/>
      <c r="C8" s="95"/>
      <c r="D8" s="44"/>
      <c r="E8" s="44"/>
      <c r="F8" s="44"/>
      <c r="G8" s="44"/>
      <c r="H8" s="44"/>
      <c r="I8" s="44"/>
      <c r="J8" s="44"/>
      <c r="K8" s="44"/>
      <c r="L8" s="44"/>
      <c r="M8" s="44"/>
      <c r="N8" s="44"/>
      <c r="O8" s="44"/>
      <c r="P8" s="44"/>
      <c r="Q8" s="44"/>
      <c r="R8" s="19"/>
      <c r="S8" s="19"/>
      <c r="T8" s="19"/>
      <c r="U8" s="19"/>
      <c r="V8" s="19"/>
      <c r="W8" s="18"/>
      <c r="X8" s="18"/>
      <c r="Y8" s="18"/>
      <c r="Z8" s="18"/>
      <c r="AA8" s="18"/>
      <c r="AB8" s="18"/>
      <c r="AC8" s="18"/>
      <c r="AD8" s="18"/>
      <c r="AE8" s="18"/>
      <c r="AF8" s="20"/>
      <c r="AG8" s="18"/>
      <c r="AH8" s="18"/>
      <c r="AI8" s="18"/>
      <c r="AJ8" s="18"/>
      <c r="AK8" s="18"/>
      <c r="AL8" s="18"/>
    </row>
    <row r="9" spans="1:38" s="1" customFormat="1" ht="13.8" thickBot="1" x14ac:dyDescent="0.3">
      <c r="A9" s="22"/>
      <c r="B9" s="96"/>
      <c r="C9" s="97"/>
      <c r="D9" s="56"/>
      <c r="E9" s="56"/>
      <c r="F9" s="56"/>
      <c r="G9" s="56"/>
      <c r="H9" s="56"/>
      <c r="I9" s="56"/>
      <c r="J9" s="56"/>
      <c r="K9" s="56"/>
      <c r="L9" s="56"/>
      <c r="M9" s="56"/>
      <c r="N9" s="56"/>
      <c r="O9" s="56"/>
      <c r="P9" s="56"/>
      <c r="Q9" s="56"/>
      <c r="R9" s="19"/>
      <c r="S9" s="19"/>
      <c r="T9" s="19"/>
      <c r="U9" s="19"/>
      <c r="V9" s="19"/>
      <c r="W9" s="18"/>
      <c r="X9" s="18"/>
      <c r="Y9" s="18"/>
      <c r="Z9" s="18"/>
      <c r="AA9" s="18"/>
      <c r="AB9" s="18"/>
      <c r="AC9" s="18"/>
      <c r="AD9" s="18"/>
      <c r="AE9" s="18"/>
      <c r="AF9" s="20"/>
      <c r="AG9" s="18"/>
      <c r="AH9" s="18"/>
      <c r="AI9" s="18"/>
      <c r="AJ9" s="18"/>
      <c r="AK9" s="18"/>
      <c r="AL9" s="18"/>
    </row>
    <row r="10" spans="1:38" s="4" customFormat="1" ht="37.5" customHeight="1" thickBot="1" x14ac:dyDescent="0.3">
      <c r="A10" s="122" t="str">
        <f>B4&amp;": "&amp;B5&amp;": "&amp;B6</f>
        <v>BEF: 2021: 2019</v>
      </c>
      <c r="B10" s="124" t="s">
        <v>4</v>
      </c>
      <c r="C10" s="125"/>
      <c r="D10" s="126"/>
      <c r="E10" s="113" t="s">
        <v>5</v>
      </c>
      <c r="F10" s="114"/>
      <c r="G10" s="114"/>
      <c r="H10" s="115"/>
      <c r="I10" s="113" t="s">
        <v>6</v>
      </c>
      <c r="J10" s="114"/>
      <c r="K10" s="114"/>
      <c r="L10" s="115"/>
      <c r="M10" s="130" t="s">
        <v>7</v>
      </c>
      <c r="N10" s="113" t="s">
        <v>8</v>
      </c>
      <c r="O10" s="114"/>
      <c r="P10" s="115"/>
      <c r="Q10" s="113" t="s">
        <v>9</v>
      </c>
      <c r="R10" s="114"/>
      <c r="S10" s="114"/>
      <c r="T10" s="114"/>
      <c r="U10" s="114"/>
      <c r="V10" s="115"/>
      <c r="W10" s="113" t="s">
        <v>360</v>
      </c>
      <c r="X10" s="114"/>
      <c r="Y10" s="114"/>
      <c r="Z10" s="114"/>
      <c r="AA10" s="114"/>
      <c r="AB10" s="114"/>
      <c r="AC10" s="114"/>
      <c r="AD10" s="115"/>
      <c r="AE10" s="57"/>
      <c r="AF10" s="113" t="s">
        <v>377</v>
      </c>
      <c r="AG10" s="114"/>
      <c r="AH10" s="114"/>
      <c r="AI10" s="114"/>
      <c r="AJ10" s="114"/>
      <c r="AK10" s="114"/>
      <c r="AL10" s="115"/>
    </row>
    <row r="11" spans="1:38" s="1" customFormat="1" ht="15" customHeight="1" thickBot="1" x14ac:dyDescent="0.3">
      <c r="A11" s="123"/>
      <c r="B11" s="127"/>
      <c r="C11" s="128"/>
      <c r="D11" s="129"/>
      <c r="E11" s="116"/>
      <c r="F11" s="117"/>
      <c r="G11" s="117"/>
      <c r="H11" s="118"/>
      <c r="I11" s="116"/>
      <c r="J11" s="117"/>
      <c r="K11" s="117"/>
      <c r="L11" s="118"/>
      <c r="M11" s="131"/>
      <c r="N11" s="116"/>
      <c r="O11" s="117"/>
      <c r="P11" s="118"/>
      <c r="Q11" s="116"/>
      <c r="R11" s="117"/>
      <c r="S11" s="117"/>
      <c r="T11" s="117"/>
      <c r="U11" s="117"/>
      <c r="V11" s="118"/>
      <c r="W11" s="58"/>
      <c r="X11" s="119" t="s">
        <v>27</v>
      </c>
      <c r="Y11" s="120"/>
      <c r="Z11" s="120"/>
      <c r="AA11" s="120"/>
      <c r="AB11" s="121"/>
      <c r="AC11" s="59"/>
      <c r="AD11" s="60"/>
      <c r="AE11" s="61"/>
      <c r="AF11" s="116"/>
      <c r="AG11" s="117"/>
      <c r="AH11" s="117"/>
      <c r="AI11" s="117"/>
      <c r="AJ11" s="117"/>
      <c r="AK11" s="117"/>
      <c r="AL11" s="118"/>
    </row>
    <row r="12" spans="1:38" s="1" customFormat="1" ht="52.5" customHeight="1" thickBot="1" x14ac:dyDescent="0.3">
      <c r="A12" s="123"/>
      <c r="B12" s="127"/>
      <c r="C12" s="128"/>
      <c r="D12" s="129"/>
      <c r="E12" s="48" t="s">
        <v>378</v>
      </c>
      <c r="F12" s="48" t="s">
        <v>10</v>
      </c>
      <c r="G12" s="48" t="s">
        <v>11</v>
      </c>
      <c r="H12" s="48" t="s">
        <v>12</v>
      </c>
      <c r="I12" s="48" t="s">
        <v>13</v>
      </c>
      <c r="J12" s="62" t="s">
        <v>14</v>
      </c>
      <c r="K12" s="62" t="s">
        <v>15</v>
      </c>
      <c r="L12" s="49" t="s">
        <v>388</v>
      </c>
      <c r="M12" s="48" t="s">
        <v>16</v>
      </c>
      <c r="N12" s="62" t="s">
        <v>17</v>
      </c>
      <c r="O12" s="62" t="s">
        <v>18</v>
      </c>
      <c r="P12" s="62" t="s">
        <v>19</v>
      </c>
      <c r="Q12" s="62" t="s">
        <v>20</v>
      </c>
      <c r="R12" s="62" t="s">
        <v>21</v>
      </c>
      <c r="S12" s="62" t="s">
        <v>22</v>
      </c>
      <c r="T12" s="62" t="s">
        <v>23</v>
      </c>
      <c r="U12" s="62" t="s">
        <v>24</v>
      </c>
      <c r="V12" s="62" t="s">
        <v>25</v>
      </c>
      <c r="W12" s="48" t="s">
        <v>26</v>
      </c>
      <c r="X12" s="48" t="s">
        <v>389</v>
      </c>
      <c r="Y12" s="48" t="s">
        <v>390</v>
      </c>
      <c r="Z12" s="48" t="s">
        <v>391</v>
      </c>
      <c r="AA12" s="48" t="s">
        <v>392</v>
      </c>
      <c r="AB12" s="48" t="s">
        <v>37</v>
      </c>
      <c r="AC12" s="62" t="s">
        <v>28</v>
      </c>
      <c r="AD12" s="62" t="s">
        <v>29</v>
      </c>
      <c r="AE12" s="63"/>
      <c r="AF12" s="48" t="s">
        <v>30</v>
      </c>
      <c r="AG12" s="48" t="s">
        <v>31</v>
      </c>
      <c r="AH12" s="48" t="s">
        <v>32</v>
      </c>
      <c r="AI12" s="48" t="s">
        <v>33</v>
      </c>
      <c r="AJ12" s="48" t="s">
        <v>34</v>
      </c>
      <c r="AK12" s="48" t="s">
        <v>35</v>
      </c>
      <c r="AL12" s="64" t="s">
        <v>36</v>
      </c>
    </row>
    <row r="13" spans="1:38" ht="37.5" customHeight="1" thickBot="1" x14ac:dyDescent="0.3">
      <c r="A13" s="65" t="s">
        <v>38</v>
      </c>
      <c r="B13" s="65" t="s">
        <v>39</v>
      </c>
      <c r="C13" s="98" t="s">
        <v>419</v>
      </c>
      <c r="D13" s="65" t="s">
        <v>40</v>
      </c>
      <c r="E13" s="65" t="s">
        <v>41</v>
      </c>
      <c r="F13" s="65" t="s">
        <v>41</v>
      </c>
      <c r="G13" s="65" t="s">
        <v>41</v>
      </c>
      <c r="H13" s="65" t="s">
        <v>41</v>
      </c>
      <c r="I13" s="65" t="s">
        <v>41</v>
      </c>
      <c r="J13" s="65" t="s">
        <v>41</v>
      </c>
      <c r="K13" s="65" t="s">
        <v>41</v>
      </c>
      <c r="L13" s="65" t="s">
        <v>41</v>
      </c>
      <c r="M13" s="65" t="s">
        <v>41</v>
      </c>
      <c r="N13" s="65" t="s">
        <v>42</v>
      </c>
      <c r="O13" s="65" t="s">
        <v>42</v>
      </c>
      <c r="P13" s="65" t="s">
        <v>42</v>
      </c>
      <c r="Q13" s="65" t="s">
        <v>42</v>
      </c>
      <c r="R13" s="65" t="s">
        <v>42</v>
      </c>
      <c r="S13" s="65" t="s">
        <v>42</v>
      </c>
      <c r="T13" s="65" t="s">
        <v>42</v>
      </c>
      <c r="U13" s="65" t="s">
        <v>42</v>
      </c>
      <c r="V13" s="65" t="s">
        <v>42</v>
      </c>
      <c r="W13" s="65" t="s">
        <v>43</v>
      </c>
      <c r="X13" s="65" t="s">
        <v>42</v>
      </c>
      <c r="Y13" s="65" t="s">
        <v>42</v>
      </c>
      <c r="Z13" s="65" t="s">
        <v>42</v>
      </c>
      <c r="AA13" s="65" t="s">
        <v>42</v>
      </c>
      <c r="AB13" s="65" t="s">
        <v>42</v>
      </c>
      <c r="AC13" s="65" t="s">
        <v>44</v>
      </c>
      <c r="AD13" s="65" t="s">
        <v>44</v>
      </c>
      <c r="AE13" s="66"/>
      <c r="AF13" s="65" t="s">
        <v>45</v>
      </c>
      <c r="AG13" s="65" t="s">
        <v>45</v>
      </c>
      <c r="AH13" s="65" t="s">
        <v>45</v>
      </c>
      <c r="AI13" s="65" t="s">
        <v>45</v>
      </c>
      <c r="AJ13" s="65" t="s">
        <v>45</v>
      </c>
      <c r="AK13" s="65"/>
      <c r="AL13" s="67"/>
    </row>
    <row r="14" spans="1:38" s="1" customFormat="1" ht="26.25" customHeight="1" thickBot="1" x14ac:dyDescent="0.3">
      <c r="A14" s="29" t="s">
        <v>46</v>
      </c>
      <c r="B14" s="29" t="s">
        <v>47</v>
      </c>
      <c r="C14" s="30" t="s">
        <v>48</v>
      </c>
      <c r="D14" s="31"/>
      <c r="E14" s="16">
        <v>5.4570383459710001</v>
      </c>
      <c r="F14" s="16">
        <v>0.25814145754102724</v>
      </c>
      <c r="G14" s="16">
        <v>0.47635377299999998</v>
      </c>
      <c r="H14" s="16">
        <v>4.1251071E-2</v>
      </c>
      <c r="I14" s="16">
        <v>4.1719810450683098E-2</v>
      </c>
      <c r="J14" s="16">
        <v>5.6383997547083078E-2</v>
      </c>
      <c r="K14" s="16">
        <v>6.6289150505883104E-2</v>
      </c>
      <c r="L14" s="16">
        <v>4.3329075856848483E-3</v>
      </c>
      <c r="M14" s="16">
        <v>1.2016409958630001</v>
      </c>
      <c r="N14" s="16">
        <v>0.11730074665905001</v>
      </c>
      <c r="O14" s="16">
        <v>7.9609363491485008E-2</v>
      </c>
      <c r="P14" s="16">
        <v>7.6595919226184986E-2</v>
      </c>
      <c r="Q14" s="16">
        <v>8.6598969815702975E-2</v>
      </c>
      <c r="R14" s="16">
        <v>0.171920146087396</v>
      </c>
      <c r="S14" s="16">
        <v>0.114179650436165</v>
      </c>
      <c r="T14" s="16">
        <v>0.12196370148824097</v>
      </c>
      <c r="U14" s="16">
        <v>3.9495397095124E-2</v>
      </c>
      <c r="V14" s="16">
        <v>0.23682014851774802</v>
      </c>
      <c r="W14" s="16">
        <v>1.5098678374410006</v>
      </c>
      <c r="X14" s="16">
        <v>1.3761148552499998E-3</v>
      </c>
      <c r="Y14" s="16">
        <v>3.5861414410000003E-5</v>
      </c>
      <c r="Z14" s="16">
        <v>2.8162711570000004E-5</v>
      </c>
      <c r="AA14" s="16">
        <v>2.91722829E-5</v>
      </c>
      <c r="AB14" s="16">
        <v>1.4693112651000002E-3</v>
      </c>
      <c r="AC14" s="16">
        <v>2.0588843531999994</v>
      </c>
      <c r="AD14" s="16">
        <v>1E-3</v>
      </c>
      <c r="AE14" s="68"/>
      <c r="AF14" s="16">
        <v>122.095710630621</v>
      </c>
      <c r="AG14" s="16">
        <v>20418.137023200001</v>
      </c>
      <c r="AH14" s="16">
        <v>89965.72</v>
      </c>
      <c r="AI14" s="16">
        <v>25092.351639153199</v>
      </c>
      <c r="AJ14" s="16">
        <v>11357.5687172</v>
      </c>
      <c r="AK14" s="16" t="s">
        <v>422</v>
      </c>
      <c r="AL14" s="23" t="s">
        <v>45</v>
      </c>
    </row>
    <row r="15" spans="1:38" s="1" customFormat="1" ht="26.25" customHeight="1" thickBot="1" x14ac:dyDescent="0.3">
      <c r="A15" s="29" t="s">
        <v>49</v>
      </c>
      <c r="B15" s="29" t="s">
        <v>50</v>
      </c>
      <c r="C15" s="30" t="s">
        <v>51</v>
      </c>
      <c r="D15" s="31"/>
      <c r="E15" s="16">
        <v>3.8368177699999997</v>
      </c>
      <c r="F15" s="16">
        <v>0.3917382164192858</v>
      </c>
      <c r="G15" s="16">
        <v>5.6118957009999999</v>
      </c>
      <c r="H15" s="16" t="s">
        <v>420</v>
      </c>
      <c r="I15" s="16">
        <v>1.496220319192536E-2</v>
      </c>
      <c r="J15" s="16">
        <v>1.4962303191925359E-2</v>
      </c>
      <c r="K15" s="16">
        <v>1.4962503191925361E-2</v>
      </c>
      <c r="L15" s="16">
        <v>2.0546582234347746E-3</v>
      </c>
      <c r="M15" s="16">
        <v>1.6669865019999999</v>
      </c>
      <c r="N15" s="16">
        <v>3.6571973763205E-2</v>
      </c>
      <c r="O15" s="16">
        <v>1.4546995716581999E-2</v>
      </c>
      <c r="P15" s="16">
        <v>1.7768955415090001E-3</v>
      </c>
      <c r="Q15" s="16">
        <v>7.0316534284590006E-3</v>
      </c>
      <c r="R15" s="16">
        <v>5.5981376047164001E-2</v>
      </c>
      <c r="S15" s="16">
        <v>4.5357066308833002E-2</v>
      </c>
      <c r="T15" s="16">
        <v>7.3552076077174997E-2</v>
      </c>
      <c r="U15" s="16">
        <v>8.5832836544269993E-3</v>
      </c>
      <c r="V15" s="16">
        <v>0.5209934535034999</v>
      </c>
      <c r="W15" s="16">
        <v>2.2164329999999999E-2</v>
      </c>
      <c r="X15" s="16" t="s">
        <v>420</v>
      </c>
      <c r="Y15" s="16" t="s">
        <v>420</v>
      </c>
      <c r="Z15" s="16" t="s">
        <v>420</v>
      </c>
      <c r="AA15" s="16" t="s">
        <v>420</v>
      </c>
      <c r="AB15" s="16" t="s">
        <v>420</v>
      </c>
      <c r="AC15" s="16" t="s">
        <v>422</v>
      </c>
      <c r="AD15" s="16" t="s">
        <v>422</v>
      </c>
      <c r="AE15" s="68"/>
      <c r="AF15" s="16">
        <v>46525.244347</v>
      </c>
      <c r="AG15" s="16" t="s">
        <v>422</v>
      </c>
      <c r="AH15" s="16">
        <v>42675.614208785002</v>
      </c>
      <c r="AI15" s="16" t="s">
        <v>422</v>
      </c>
      <c r="AJ15" s="16" t="s">
        <v>422</v>
      </c>
      <c r="AK15" s="16" t="s">
        <v>422</v>
      </c>
      <c r="AL15" s="23" t="s">
        <v>45</v>
      </c>
    </row>
    <row r="16" spans="1:38" s="1" customFormat="1" ht="26.25" customHeight="1" thickBot="1" x14ac:dyDescent="0.3">
      <c r="A16" s="29" t="s">
        <v>49</v>
      </c>
      <c r="B16" s="29" t="s">
        <v>52</v>
      </c>
      <c r="C16" s="30" t="s">
        <v>53</v>
      </c>
      <c r="D16" s="31"/>
      <c r="E16" s="16">
        <v>1.6067962</v>
      </c>
      <c r="F16" s="16" t="s">
        <v>423</v>
      </c>
      <c r="G16" s="16">
        <v>0.24710589999999999</v>
      </c>
      <c r="H16" s="16" t="s">
        <v>422</v>
      </c>
      <c r="I16" s="16" t="s">
        <v>423</v>
      </c>
      <c r="J16" s="16" t="s">
        <v>423</v>
      </c>
      <c r="K16" s="16" t="s">
        <v>423</v>
      </c>
      <c r="L16" s="16" t="s">
        <v>423</v>
      </c>
      <c r="M16" s="16">
        <v>0.23469200000000001</v>
      </c>
      <c r="N16" s="16" t="s">
        <v>423</v>
      </c>
      <c r="O16" s="16" t="s">
        <v>423</v>
      </c>
      <c r="P16" s="16" t="s">
        <v>423</v>
      </c>
      <c r="Q16" s="16" t="s">
        <v>423</v>
      </c>
      <c r="R16" s="16" t="s">
        <v>423</v>
      </c>
      <c r="S16" s="16" t="s">
        <v>423</v>
      </c>
      <c r="T16" s="16" t="s">
        <v>423</v>
      </c>
      <c r="U16" s="16" t="s">
        <v>423</v>
      </c>
      <c r="V16" s="16" t="s">
        <v>423</v>
      </c>
      <c r="W16" s="16" t="s">
        <v>423</v>
      </c>
      <c r="X16" s="16" t="s">
        <v>423</v>
      </c>
      <c r="Y16" s="16" t="s">
        <v>423</v>
      </c>
      <c r="Z16" s="16" t="s">
        <v>423</v>
      </c>
      <c r="AA16" s="16" t="s">
        <v>423</v>
      </c>
      <c r="AB16" s="16" t="s">
        <v>423</v>
      </c>
      <c r="AC16" s="16" t="s">
        <v>423</v>
      </c>
      <c r="AD16" s="16" t="s">
        <v>422</v>
      </c>
      <c r="AE16" s="68"/>
      <c r="AF16" s="16" t="s">
        <v>422</v>
      </c>
      <c r="AG16" s="16">
        <v>3822.1840000000002</v>
      </c>
      <c r="AH16" s="16" t="s">
        <v>422</v>
      </c>
      <c r="AI16" s="16" t="s">
        <v>422</v>
      </c>
      <c r="AJ16" s="16" t="s">
        <v>422</v>
      </c>
      <c r="AK16" s="16" t="s">
        <v>422</v>
      </c>
      <c r="AL16" s="23" t="s">
        <v>45</v>
      </c>
    </row>
    <row r="17" spans="1:38" s="2" customFormat="1" ht="26.25" customHeight="1" thickBot="1" x14ac:dyDescent="0.3">
      <c r="A17" s="29" t="s">
        <v>49</v>
      </c>
      <c r="B17" s="29" t="s">
        <v>54</v>
      </c>
      <c r="C17" s="30" t="s">
        <v>55</v>
      </c>
      <c r="D17" s="31"/>
      <c r="E17" s="16">
        <v>4.6453081790328997E-2</v>
      </c>
      <c r="F17" s="16">
        <v>1.7233008042600625E-2</v>
      </c>
      <c r="G17" s="16">
        <v>3.6231655850589357E-2</v>
      </c>
      <c r="H17" s="16" t="s">
        <v>420</v>
      </c>
      <c r="I17" s="16">
        <v>1.36868907888448E-2</v>
      </c>
      <c r="J17" s="16">
        <v>1.39825451141417E-2</v>
      </c>
      <c r="K17" s="16">
        <v>1.4453791571791001E-2</v>
      </c>
      <c r="L17" s="16">
        <v>9.9030613054280989E-4</v>
      </c>
      <c r="M17" s="16">
        <v>3.1254370863983E-2</v>
      </c>
      <c r="N17" s="16">
        <v>3.5976308470099999E-4</v>
      </c>
      <c r="O17" s="16">
        <v>1.05568703417E-4</v>
      </c>
      <c r="P17" s="16">
        <v>1.904634547852E-3</v>
      </c>
      <c r="Q17" s="16">
        <v>2.404742177289E-3</v>
      </c>
      <c r="R17" s="16">
        <v>1.5680725874799999E-4</v>
      </c>
      <c r="S17" s="16">
        <v>2.9370331377499999E-4</v>
      </c>
      <c r="T17" s="16">
        <v>7.9882794963309998E-3</v>
      </c>
      <c r="U17" s="16">
        <v>5.8353193855199999E-4</v>
      </c>
      <c r="V17" s="16">
        <v>2.8376035915690001E-3</v>
      </c>
      <c r="W17" s="16">
        <v>8.4377649000000002E-3</v>
      </c>
      <c r="X17" s="16" t="s">
        <v>420</v>
      </c>
      <c r="Y17" s="16" t="s">
        <v>420</v>
      </c>
      <c r="Z17" s="16" t="s">
        <v>420</v>
      </c>
      <c r="AA17" s="16" t="s">
        <v>420</v>
      </c>
      <c r="AB17" s="16" t="s">
        <v>420</v>
      </c>
      <c r="AC17" s="16" t="s">
        <v>422</v>
      </c>
      <c r="AD17" s="16" t="s">
        <v>422</v>
      </c>
      <c r="AE17" s="68"/>
      <c r="AF17" s="16">
        <v>76.692302175067212</v>
      </c>
      <c r="AG17" s="16">
        <v>0</v>
      </c>
      <c r="AH17" s="16">
        <v>9486.8116685224013</v>
      </c>
      <c r="AI17" s="16" t="s">
        <v>422</v>
      </c>
      <c r="AJ17" s="16">
        <v>66.430000000000007</v>
      </c>
      <c r="AK17" s="16" t="s">
        <v>422</v>
      </c>
      <c r="AL17" s="23" t="s">
        <v>45</v>
      </c>
    </row>
    <row r="18" spans="1:38" s="2" customFormat="1" ht="26.25" customHeight="1" thickBot="1" x14ac:dyDescent="0.3">
      <c r="A18" s="29" t="s">
        <v>49</v>
      </c>
      <c r="B18" s="29" t="s">
        <v>56</v>
      </c>
      <c r="C18" s="30" t="s">
        <v>57</v>
      </c>
      <c r="D18" s="31"/>
      <c r="E18" s="16">
        <v>0.22872312612072002</v>
      </c>
      <c r="F18" s="16">
        <v>1.1850267689328292E-2</v>
      </c>
      <c r="G18" s="16">
        <v>2.3302732770125E-4</v>
      </c>
      <c r="H18" s="16" t="s">
        <v>420</v>
      </c>
      <c r="I18" s="16">
        <v>5.71603340811353E-2</v>
      </c>
      <c r="J18" s="16">
        <v>6.3097341113479199E-2</v>
      </c>
      <c r="K18" s="16">
        <v>6.9643149900200804E-2</v>
      </c>
      <c r="L18" s="16">
        <v>5.7040879913118703E-3</v>
      </c>
      <c r="M18" s="16">
        <v>0.16319034100182003</v>
      </c>
      <c r="N18" s="16">
        <v>0.125230310277856</v>
      </c>
      <c r="O18" s="16">
        <v>2.2047531742000002E-3</v>
      </c>
      <c r="P18" s="16">
        <v>8.0785691071719994E-3</v>
      </c>
      <c r="Q18" s="16">
        <v>5.5622634216750001E-3</v>
      </c>
      <c r="R18" s="16">
        <v>1.339831301284E-2</v>
      </c>
      <c r="S18" s="16">
        <v>1.7966833941179001E-2</v>
      </c>
      <c r="T18" s="16">
        <v>7.8757259901741997E-2</v>
      </c>
      <c r="U18" s="16">
        <v>3.470473025773E-3</v>
      </c>
      <c r="V18" s="16">
        <v>0.20578122984137701</v>
      </c>
      <c r="W18" s="16">
        <v>1.23235263E-2</v>
      </c>
      <c r="X18" s="16" t="s">
        <v>420</v>
      </c>
      <c r="Y18" s="16" t="s">
        <v>420</v>
      </c>
      <c r="Z18" s="16" t="s">
        <v>420</v>
      </c>
      <c r="AA18" s="16" t="s">
        <v>420</v>
      </c>
      <c r="AB18" s="16" t="s">
        <v>420</v>
      </c>
      <c r="AC18" s="16" t="s">
        <v>420</v>
      </c>
      <c r="AD18" s="16" t="s">
        <v>422</v>
      </c>
      <c r="AE18" s="68"/>
      <c r="AF18" s="16">
        <v>427.20195991763109</v>
      </c>
      <c r="AG18" s="16">
        <v>920.51099999999906</v>
      </c>
      <c r="AH18" s="16">
        <v>4716.6443906959994</v>
      </c>
      <c r="AI18" s="16" t="s">
        <v>422</v>
      </c>
      <c r="AJ18" s="16" t="s">
        <v>422</v>
      </c>
      <c r="AK18" s="16" t="s">
        <v>422</v>
      </c>
      <c r="AL18" s="23" t="s">
        <v>45</v>
      </c>
    </row>
    <row r="19" spans="1:38" s="2" customFormat="1" ht="26.25" customHeight="1" thickBot="1" x14ac:dyDescent="0.3">
      <c r="A19" s="29" t="s">
        <v>49</v>
      </c>
      <c r="B19" s="29" t="s">
        <v>58</v>
      </c>
      <c r="C19" s="30" t="s">
        <v>59</v>
      </c>
      <c r="D19" s="31"/>
      <c r="E19" s="16">
        <v>1.36521296713016</v>
      </c>
      <c r="F19" s="16">
        <v>0.220911868408351</v>
      </c>
      <c r="G19" s="16">
        <v>0.19566085690311999</v>
      </c>
      <c r="H19" s="16">
        <v>4.0000000000000003E-5</v>
      </c>
      <c r="I19" s="16">
        <v>0.169673942938355</v>
      </c>
      <c r="J19" s="16">
        <v>0.21777483362629399</v>
      </c>
      <c r="K19" s="16">
        <v>0.28592973567094399</v>
      </c>
      <c r="L19" s="16">
        <v>3.6774931378328803E-2</v>
      </c>
      <c r="M19" s="16">
        <v>1.5658118784516997</v>
      </c>
      <c r="N19" s="16">
        <v>0.13869024084947301</v>
      </c>
      <c r="O19" s="16">
        <v>4.6048130620324E-2</v>
      </c>
      <c r="P19" s="16">
        <v>5.341049794174E-2</v>
      </c>
      <c r="Q19" s="16">
        <v>7.3364346780073003E-2</v>
      </c>
      <c r="R19" s="16">
        <v>4.7470850927129001E-2</v>
      </c>
      <c r="S19" s="16">
        <v>9.4669036769893994E-2</v>
      </c>
      <c r="T19" s="16">
        <v>0.28885404503163598</v>
      </c>
      <c r="U19" s="16">
        <v>0.226381616827843</v>
      </c>
      <c r="V19" s="16">
        <v>0.14824883650673701</v>
      </c>
      <c r="W19" s="16">
        <v>5.2234831475748103E-2</v>
      </c>
      <c r="X19" s="16" t="s">
        <v>420</v>
      </c>
      <c r="Y19" s="16" t="s">
        <v>420</v>
      </c>
      <c r="Z19" s="16" t="s">
        <v>420</v>
      </c>
      <c r="AA19" s="16" t="s">
        <v>420</v>
      </c>
      <c r="AB19" s="16" t="s">
        <v>420</v>
      </c>
      <c r="AC19" s="16" t="s">
        <v>422</v>
      </c>
      <c r="AD19" s="16" t="s">
        <v>422</v>
      </c>
      <c r="AE19" s="68"/>
      <c r="AF19" s="16">
        <v>3596.1522680341536</v>
      </c>
      <c r="AG19" s="16">
        <v>0</v>
      </c>
      <c r="AH19" s="16">
        <v>41320.255634715628</v>
      </c>
      <c r="AI19" s="16">
        <v>287.83999999999997</v>
      </c>
      <c r="AJ19" s="16" t="s">
        <v>422</v>
      </c>
      <c r="AK19" s="16" t="s">
        <v>422</v>
      </c>
      <c r="AL19" s="23" t="s">
        <v>45</v>
      </c>
    </row>
    <row r="20" spans="1:38" s="2" customFormat="1" ht="26.25" customHeight="1" thickBot="1" x14ac:dyDescent="0.3">
      <c r="A20" s="29" t="s">
        <v>49</v>
      </c>
      <c r="B20" s="29" t="s">
        <v>60</v>
      </c>
      <c r="C20" s="30" t="s">
        <v>61</v>
      </c>
      <c r="D20" s="31"/>
      <c r="E20" s="16">
        <v>0.50622227865588598</v>
      </c>
      <c r="F20" s="16">
        <v>6.9394622062970299E-2</v>
      </c>
      <c r="G20" s="16">
        <v>7.2894540176929395E-2</v>
      </c>
      <c r="H20" s="16" t="s">
        <v>420</v>
      </c>
      <c r="I20" s="16">
        <v>2.5869116533978099E-2</v>
      </c>
      <c r="J20" s="16">
        <v>2.9480824399897701E-2</v>
      </c>
      <c r="K20" s="16">
        <v>3.4704348458747501E-2</v>
      </c>
      <c r="L20" s="16">
        <v>2.51202857280326E-3</v>
      </c>
      <c r="M20" s="16">
        <v>0.34325104576401</v>
      </c>
      <c r="N20" s="16">
        <v>0.27970850315162499</v>
      </c>
      <c r="O20" s="16">
        <v>6.7738385557097006E-2</v>
      </c>
      <c r="P20" s="16">
        <v>1.3093243569276001E-2</v>
      </c>
      <c r="Q20" s="16">
        <v>7.7547358140440002E-3</v>
      </c>
      <c r="R20" s="16">
        <v>0.12950045600165999</v>
      </c>
      <c r="S20" s="16">
        <v>5.1340193112504998E-2</v>
      </c>
      <c r="T20" s="16">
        <v>2.5218870098787999E-2</v>
      </c>
      <c r="U20" s="16">
        <v>1.2445232250897E-2</v>
      </c>
      <c r="V20" s="16">
        <v>2.7429177868093899</v>
      </c>
      <c r="W20" s="16">
        <v>0.28478969048356101</v>
      </c>
      <c r="X20" s="16" t="s">
        <v>420</v>
      </c>
      <c r="Y20" s="16" t="s">
        <v>420</v>
      </c>
      <c r="Z20" s="16" t="s">
        <v>420</v>
      </c>
      <c r="AA20" s="16" t="s">
        <v>420</v>
      </c>
      <c r="AB20" s="16" t="s">
        <v>420</v>
      </c>
      <c r="AC20" s="16" t="s">
        <v>422</v>
      </c>
      <c r="AD20" s="16" t="s">
        <v>422</v>
      </c>
      <c r="AE20" s="68"/>
      <c r="AF20" s="16">
        <v>13.884823070922129</v>
      </c>
      <c r="AG20" s="16">
        <v>1055.9067723999999</v>
      </c>
      <c r="AH20" s="16">
        <v>3597.3018885879901</v>
      </c>
      <c r="AI20" s="16">
        <v>5102.1564191999905</v>
      </c>
      <c r="AJ20" s="16">
        <v>1169.045121599999</v>
      </c>
      <c r="AK20" s="16" t="s">
        <v>422</v>
      </c>
      <c r="AL20" s="23" t="s">
        <v>45</v>
      </c>
    </row>
    <row r="21" spans="1:38" s="2" customFormat="1" ht="26.25" customHeight="1" thickBot="1" x14ac:dyDescent="0.3">
      <c r="A21" s="29" t="s">
        <v>49</v>
      </c>
      <c r="B21" s="29" t="s">
        <v>62</v>
      </c>
      <c r="C21" s="30" t="s">
        <v>63</v>
      </c>
      <c r="D21" s="31"/>
      <c r="E21" s="16">
        <v>1.4736770450300001</v>
      </c>
      <c r="F21" s="16">
        <v>6.7600124411215101E-2</v>
      </c>
      <c r="G21" s="16">
        <v>0.171466927991</v>
      </c>
      <c r="H21" s="16" t="s">
        <v>420</v>
      </c>
      <c r="I21" s="16">
        <v>3.2025220168503697E-2</v>
      </c>
      <c r="J21" s="16">
        <v>3.3629646194039998E-2</v>
      </c>
      <c r="K21" s="16">
        <v>3.5713899678752298E-2</v>
      </c>
      <c r="L21" s="16">
        <v>2.9005932798276701E-3</v>
      </c>
      <c r="M21" s="16">
        <v>1.5426937716189999</v>
      </c>
      <c r="N21" s="16">
        <v>0.17989803626012499</v>
      </c>
      <c r="O21" s="16">
        <v>4.5408619178589999E-3</v>
      </c>
      <c r="P21" s="16">
        <v>1.3532096096278E-2</v>
      </c>
      <c r="Q21" s="16">
        <v>9.0787905803590002E-3</v>
      </c>
      <c r="R21" s="16">
        <v>2.1241324444567E-2</v>
      </c>
      <c r="S21" s="16">
        <v>2.4433276295716001E-2</v>
      </c>
      <c r="T21" s="16">
        <v>1.8864694876095E-2</v>
      </c>
      <c r="U21" s="16">
        <v>4.5140112110149998E-3</v>
      </c>
      <c r="V21" s="16">
        <v>0.33385271214878098</v>
      </c>
      <c r="W21" s="16">
        <v>4.1697368891424599E-2</v>
      </c>
      <c r="X21" s="16" t="s">
        <v>420</v>
      </c>
      <c r="Y21" s="16" t="s">
        <v>420</v>
      </c>
      <c r="Z21" s="16" t="s">
        <v>420</v>
      </c>
      <c r="AA21" s="16" t="s">
        <v>420</v>
      </c>
      <c r="AB21" s="16" t="s">
        <v>420</v>
      </c>
      <c r="AC21" s="16" t="s">
        <v>422</v>
      </c>
      <c r="AD21" s="16" t="s">
        <v>422</v>
      </c>
      <c r="AE21" s="68"/>
      <c r="AF21" s="16">
        <v>262.6968769620392</v>
      </c>
      <c r="AG21" s="16">
        <v>1305.8625867999999</v>
      </c>
      <c r="AH21" s="16">
        <v>26918.67301881508</v>
      </c>
      <c r="AI21" s="16">
        <v>1021.5025094419988</v>
      </c>
      <c r="AJ21" s="16" t="s">
        <v>422</v>
      </c>
      <c r="AK21" s="16" t="s">
        <v>422</v>
      </c>
      <c r="AL21" s="23" t="s">
        <v>45</v>
      </c>
    </row>
    <row r="22" spans="1:38" s="2" customFormat="1" ht="26.25" customHeight="1" thickBot="1" x14ac:dyDescent="0.3">
      <c r="A22" s="29" t="s">
        <v>49</v>
      </c>
      <c r="B22" s="29" t="s">
        <v>64</v>
      </c>
      <c r="C22" s="30" t="s">
        <v>65</v>
      </c>
      <c r="D22" s="31"/>
      <c r="E22" s="16">
        <v>0.65683731913043997</v>
      </c>
      <c r="F22" s="16">
        <v>3.8094447834084298E-2</v>
      </c>
      <c r="G22" s="16">
        <v>0.55918320890789008</v>
      </c>
      <c r="H22" s="16" t="s">
        <v>423</v>
      </c>
      <c r="I22" s="16">
        <v>7.6853183290904403E-2</v>
      </c>
      <c r="J22" s="16">
        <v>8.2076920917313306E-2</v>
      </c>
      <c r="K22" s="16">
        <v>8.9699293389837204E-2</v>
      </c>
      <c r="L22" s="16">
        <v>7.6285930902755201E-3</v>
      </c>
      <c r="M22" s="16">
        <v>0.44429384854966997</v>
      </c>
      <c r="N22" s="16">
        <v>0.17980939715213101</v>
      </c>
      <c r="O22" s="16">
        <v>2.760241289729E-3</v>
      </c>
      <c r="P22" s="16">
        <v>1.1646343171727001E-2</v>
      </c>
      <c r="Q22" s="16">
        <v>6.8049438259760002E-3</v>
      </c>
      <c r="R22" s="16">
        <v>1.8634772842645E-2</v>
      </c>
      <c r="S22" s="16">
        <v>2.4255339468602002E-2</v>
      </c>
      <c r="T22" s="16">
        <v>3.4178581965725E-2</v>
      </c>
      <c r="U22" s="16">
        <v>4.1700096007009999E-3</v>
      </c>
      <c r="V22" s="16">
        <v>0.26873872872599203</v>
      </c>
      <c r="W22" s="16">
        <v>5.5698020687778996E-3</v>
      </c>
      <c r="X22" s="16" t="s">
        <v>420</v>
      </c>
      <c r="Y22" s="16" t="s">
        <v>420</v>
      </c>
      <c r="Z22" s="16" t="s">
        <v>420</v>
      </c>
      <c r="AA22" s="16" t="s">
        <v>420</v>
      </c>
      <c r="AB22" s="16" t="s">
        <v>420</v>
      </c>
      <c r="AC22" s="16" t="s">
        <v>422</v>
      </c>
      <c r="AD22" s="16" t="s">
        <v>422</v>
      </c>
      <c r="AE22" s="68"/>
      <c r="AF22" s="16">
        <v>533.54771677700967</v>
      </c>
      <c r="AG22" s="16">
        <v>309.13199999999995</v>
      </c>
      <c r="AH22" s="16">
        <v>9173.2124207788002</v>
      </c>
      <c r="AI22" s="16">
        <v>574.57200000000012</v>
      </c>
      <c r="AJ22" s="16">
        <v>449.88299999999998</v>
      </c>
      <c r="AK22" s="16" t="s">
        <v>422</v>
      </c>
      <c r="AL22" s="23" t="s">
        <v>45</v>
      </c>
    </row>
    <row r="23" spans="1:38" s="2" customFormat="1" ht="26.25" customHeight="1" thickBot="1" x14ac:dyDescent="0.3">
      <c r="A23" s="29" t="s">
        <v>66</v>
      </c>
      <c r="B23" s="29" t="s">
        <v>387</v>
      </c>
      <c r="C23" s="30" t="s">
        <v>383</v>
      </c>
      <c r="D23" s="47"/>
      <c r="E23" s="16">
        <v>0.81008226999999999</v>
      </c>
      <c r="F23" s="16">
        <v>0.53293619999999997</v>
      </c>
      <c r="G23" s="16">
        <v>1.1469199721999999E-3</v>
      </c>
      <c r="H23" s="16">
        <v>8.5242293830000001E-4</v>
      </c>
      <c r="I23" s="16">
        <v>6.9362352820000001E-2</v>
      </c>
      <c r="J23" s="16">
        <v>0.15283794282000002</v>
      </c>
      <c r="K23" s="16">
        <v>0.85393834282000003</v>
      </c>
      <c r="L23" s="16">
        <v>4.3360662453000007E-2</v>
      </c>
      <c r="M23" s="16">
        <v>2.9680436199999995</v>
      </c>
      <c r="N23" s="16">
        <v>6.2879999999999994E-5</v>
      </c>
      <c r="O23" s="16">
        <v>2.1101023104E-3</v>
      </c>
      <c r="P23" s="16" t="s">
        <v>420</v>
      </c>
      <c r="Q23" s="16" t="s">
        <v>420</v>
      </c>
      <c r="R23" s="16">
        <v>5.5579808429999994E-3</v>
      </c>
      <c r="S23" s="16">
        <v>0.25300444137999994</v>
      </c>
      <c r="T23" s="16">
        <v>7.6583483230000006E-3</v>
      </c>
      <c r="U23" s="16">
        <v>9.6930181039999992E-4</v>
      </c>
      <c r="V23" s="16">
        <v>0.16085661103999999</v>
      </c>
      <c r="W23" s="16" t="s">
        <v>420</v>
      </c>
      <c r="X23" s="16">
        <v>3.135495608E-3</v>
      </c>
      <c r="Y23" s="16">
        <v>5.1876983430000001E-3</v>
      </c>
      <c r="Z23" s="16" t="s">
        <v>420</v>
      </c>
      <c r="AA23" s="16" t="s">
        <v>420</v>
      </c>
      <c r="AB23" s="16">
        <v>8.3231939510000005E-3</v>
      </c>
      <c r="AC23" s="16" t="s">
        <v>422</v>
      </c>
      <c r="AD23" s="16" t="s">
        <v>422</v>
      </c>
      <c r="AE23" s="68"/>
      <c r="AF23" s="16">
        <v>4681.0849717894534</v>
      </c>
      <c r="AG23" s="16" t="s">
        <v>422</v>
      </c>
      <c r="AH23" s="16" t="s">
        <v>422</v>
      </c>
      <c r="AI23" s="16" t="s">
        <v>422</v>
      </c>
      <c r="AJ23" s="16" t="s">
        <v>422</v>
      </c>
      <c r="AK23" s="16" t="s">
        <v>422</v>
      </c>
      <c r="AL23" s="23" t="s">
        <v>45</v>
      </c>
    </row>
    <row r="24" spans="1:38" s="2" customFormat="1" ht="26.25" customHeight="1" thickBot="1" x14ac:dyDescent="0.3">
      <c r="A24" s="32" t="s">
        <v>49</v>
      </c>
      <c r="B24" s="29" t="s">
        <v>67</v>
      </c>
      <c r="C24" s="30" t="s">
        <v>68</v>
      </c>
      <c r="D24" s="31"/>
      <c r="E24" s="16">
        <v>1.3016776480739209</v>
      </c>
      <c r="F24" s="16">
        <v>6.1478375721207901E-2</v>
      </c>
      <c r="G24" s="16">
        <v>0.29491245391989784</v>
      </c>
      <c r="H24" s="16">
        <v>2.9139999999999999E-3</v>
      </c>
      <c r="I24" s="16">
        <v>0.19069540461199852</v>
      </c>
      <c r="J24" s="16">
        <v>0.20139254897371772</v>
      </c>
      <c r="K24" s="16">
        <v>0.2203580237055969</v>
      </c>
      <c r="L24" s="16">
        <v>1.9480492742215225E-2</v>
      </c>
      <c r="M24" s="16">
        <v>0.91944542646879801</v>
      </c>
      <c r="N24" s="16">
        <v>9.1162898391856997E-2</v>
      </c>
      <c r="O24" s="16">
        <v>3.4181817077849001E-2</v>
      </c>
      <c r="P24" s="16">
        <v>6.9307122165519998E-3</v>
      </c>
      <c r="Q24" s="16">
        <v>7.5592120538360008E-3</v>
      </c>
      <c r="R24" s="16">
        <v>5.9610874649862998E-2</v>
      </c>
      <c r="S24" s="16">
        <v>2.3492703949636998E-2</v>
      </c>
      <c r="T24" s="16">
        <v>5.9784484227166999E-2</v>
      </c>
      <c r="U24" s="16">
        <v>1.6922353889839998E-2</v>
      </c>
      <c r="V24" s="16">
        <v>1.25716248382158</v>
      </c>
      <c r="W24" s="16">
        <v>9.2283007368557018E-2</v>
      </c>
      <c r="X24" s="16" t="s">
        <v>420</v>
      </c>
      <c r="Y24" s="16" t="s">
        <v>420</v>
      </c>
      <c r="Z24" s="16" t="s">
        <v>420</v>
      </c>
      <c r="AA24" s="16" t="s">
        <v>420</v>
      </c>
      <c r="AB24" s="16" t="s">
        <v>420</v>
      </c>
      <c r="AC24" s="16" t="s">
        <v>422</v>
      </c>
      <c r="AD24" s="16" t="s">
        <v>422</v>
      </c>
      <c r="AE24" s="68"/>
      <c r="AF24" s="16">
        <v>2346.2386646160539</v>
      </c>
      <c r="AG24" s="16">
        <v>130.56699999999998</v>
      </c>
      <c r="AH24" s="16">
        <v>14946.737408948773</v>
      </c>
      <c r="AI24" s="16">
        <v>2527.9192924400004</v>
      </c>
      <c r="AJ24" s="16">
        <v>100.62506898935888</v>
      </c>
      <c r="AK24" s="16" t="s">
        <v>422</v>
      </c>
      <c r="AL24" s="23" t="s">
        <v>45</v>
      </c>
    </row>
    <row r="25" spans="1:38" s="2" customFormat="1" ht="26.25" customHeight="1" thickBot="1" x14ac:dyDescent="0.3">
      <c r="A25" s="29" t="s">
        <v>69</v>
      </c>
      <c r="B25" s="29" t="s">
        <v>70</v>
      </c>
      <c r="C25" s="30" t="s">
        <v>71</v>
      </c>
      <c r="D25" s="31"/>
      <c r="E25" s="16">
        <v>1.3687754220463295</v>
      </c>
      <c r="F25" s="16">
        <v>9.6038153722388053E-2</v>
      </c>
      <c r="G25" s="16">
        <v>7.7558430475957646E-2</v>
      </c>
      <c r="H25" s="16" t="s">
        <v>420</v>
      </c>
      <c r="I25" s="16">
        <v>8.7308256573911027E-3</v>
      </c>
      <c r="J25" s="16">
        <v>1.2628728247067022E-2</v>
      </c>
      <c r="K25" s="16">
        <v>2.1723834289644202E-2</v>
      </c>
      <c r="L25" s="16">
        <v>6.5481192430433301E-3</v>
      </c>
      <c r="M25" s="16">
        <v>0.87621694349001178</v>
      </c>
      <c r="N25" s="16" t="s">
        <v>420</v>
      </c>
      <c r="O25" s="16" t="s">
        <v>420</v>
      </c>
      <c r="P25" s="16" t="s">
        <v>420</v>
      </c>
      <c r="Q25" s="16" t="s">
        <v>420</v>
      </c>
      <c r="R25" s="16" t="s">
        <v>420</v>
      </c>
      <c r="S25" s="16" t="s">
        <v>420</v>
      </c>
      <c r="T25" s="16" t="s">
        <v>420</v>
      </c>
      <c r="U25" s="16" t="s">
        <v>420</v>
      </c>
      <c r="V25" s="16" t="s">
        <v>420</v>
      </c>
      <c r="W25" s="16" t="s">
        <v>420</v>
      </c>
      <c r="X25" s="16" t="s">
        <v>420</v>
      </c>
      <c r="Y25" s="16" t="s">
        <v>420</v>
      </c>
      <c r="Z25" s="16" t="s">
        <v>420</v>
      </c>
      <c r="AA25" s="16" t="s">
        <v>420</v>
      </c>
      <c r="AB25" s="16" t="s">
        <v>420</v>
      </c>
      <c r="AC25" s="16" t="s">
        <v>422</v>
      </c>
      <c r="AD25" s="16" t="s">
        <v>422</v>
      </c>
      <c r="AE25" s="68"/>
      <c r="AF25" s="16">
        <v>49350.002689034052</v>
      </c>
      <c r="AG25" s="16" t="s">
        <v>422</v>
      </c>
      <c r="AH25" s="16" t="s">
        <v>422</v>
      </c>
      <c r="AI25" s="16" t="s">
        <v>422</v>
      </c>
      <c r="AJ25" s="16" t="s">
        <v>422</v>
      </c>
      <c r="AK25" s="16" t="s">
        <v>422</v>
      </c>
      <c r="AL25" s="23" t="s">
        <v>45</v>
      </c>
    </row>
    <row r="26" spans="1:38" s="2" customFormat="1" ht="26.25" customHeight="1" thickBot="1" x14ac:dyDescent="0.3">
      <c r="A26" s="29" t="s">
        <v>69</v>
      </c>
      <c r="B26" s="29" t="s">
        <v>72</v>
      </c>
      <c r="C26" s="30" t="s">
        <v>73</v>
      </c>
      <c r="D26" s="31"/>
      <c r="E26" s="16">
        <v>1.2709699691491079E-2</v>
      </c>
      <c r="F26" s="16">
        <v>8.4052906592781401E-3</v>
      </c>
      <c r="G26" s="16">
        <v>1.0751005497922721E-3</v>
      </c>
      <c r="H26" s="16" t="s">
        <v>420</v>
      </c>
      <c r="I26" s="16">
        <v>1.6787792129749311E-4</v>
      </c>
      <c r="J26" s="16">
        <v>1.6787792129749311E-4</v>
      </c>
      <c r="K26" s="16">
        <v>1.6787792129749311E-4</v>
      </c>
      <c r="L26" s="16">
        <v>1.2590844068451201E-4</v>
      </c>
      <c r="M26" s="16">
        <v>0.23145708905774767</v>
      </c>
      <c r="N26" s="16" t="s">
        <v>420</v>
      </c>
      <c r="O26" s="16" t="s">
        <v>420</v>
      </c>
      <c r="P26" s="16" t="s">
        <v>420</v>
      </c>
      <c r="Q26" s="16" t="s">
        <v>420</v>
      </c>
      <c r="R26" s="16" t="s">
        <v>420</v>
      </c>
      <c r="S26" s="16" t="s">
        <v>420</v>
      </c>
      <c r="T26" s="16" t="s">
        <v>420</v>
      </c>
      <c r="U26" s="16" t="s">
        <v>420</v>
      </c>
      <c r="V26" s="16" t="s">
        <v>420</v>
      </c>
      <c r="W26" s="16" t="s">
        <v>420</v>
      </c>
      <c r="X26" s="16" t="s">
        <v>420</v>
      </c>
      <c r="Y26" s="16" t="s">
        <v>420</v>
      </c>
      <c r="Z26" s="16" t="s">
        <v>420</v>
      </c>
      <c r="AA26" s="16" t="s">
        <v>420</v>
      </c>
      <c r="AB26" s="16" t="s">
        <v>420</v>
      </c>
      <c r="AC26" s="16" t="s">
        <v>422</v>
      </c>
      <c r="AD26" s="16" t="s">
        <v>422</v>
      </c>
      <c r="AE26" s="68"/>
      <c r="AF26" s="16">
        <v>103.11554342634871</v>
      </c>
      <c r="AG26" s="16" t="s">
        <v>422</v>
      </c>
      <c r="AH26" s="16" t="s">
        <v>422</v>
      </c>
      <c r="AI26" s="16" t="s">
        <v>422</v>
      </c>
      <c r="AJ26" s="16" t="s">
        <v>422</v>
      </c>
      <c r="AK26" s="16" t="s">
        <v>422</v>
      </c>
      <c r="AL26" s="23" t="s">
        <v>45</v>
      </c>
    </row>
    <row r="27" spans="1:38" s="2" customFormat="1" ht="26.25" customHeight="1" thickBot="1" x14ac:dyDescent="0.3">
      <c r="A27" s="29" t="s">
        <v>74</v>
      </c>
      <c r="B27" s="29" t="s">
        <v>75</v>
      </c>
      <c r="C27" s="30" t="s">
        <v>76</v>
      </c>
      <c r="D27" s="31"/>
      <c r="E27" s="16">
        <v>17.673746528101656</v>
      </c>
      <c r="F27" s="16">
        <v>1.6959044923840711</v>
      </c>
      <c r="G27" s="16">
        <v>2.8567118578669216E-2</v>
      </c>
      <c r="H27" s="16">
        <v>0.53757387785960498</v>
      </c>
      <c r="I27" s="16">
        <v>0.35734680593096729</v>
      </c>
      <c r="J27" s="16">
        <v>0.35734680593096729</v>
      </c>
      <c r="K27" s="16">
        <v>0.35734680593096729</v>
      </c>
      <c r="L27" s="16">
        <v>0.25149082121025429</v>
      </c>
      <c r="M27" s="16">
        <v>21.425986728752388</v>
      </c>
      <c r="N27" s="16">
        <v>2.1962549791522991E-3</v>
      </c>
      <c r="O27" s="16">
        <v>2.5614949729754657E-4</v>
      </c>
      <c r="P27" s="16">
        <v>1.5738096906566051E-2</v>
      </c>
      <c r="Q27" s="16">
        <v>4.2098899613930219E-4</v>
      </c>
      <c r="R27" s="16">
        <v>1.8252544968328781E-2</v>
      </c>
      <c r="S27" s="16">
        <v>1.2491312974510524E-2</v>
      </c>
      <c r="T27" s="16">
        <v>2.3942479660270556E-3</v>
      </c>
      <c r="U27" s="16">
        <v>3.2967899768351054E-4</v>
      </c>
      <c r="V27" s="16">
        <v>5.6602919629358192E-2</v>
      </c>
      <c r="W27" s="16">
        <v>0.58571759999999995</v>
      </c>
      <c r="X27" s="16">
        <v>5.6288877579500005E-2</v>
      </c>
      <c r="Y27" s="16">
        <v>6.3770702396600001E-2</v>
      </c>
      <c r="Z27" s="16">
        <v>4.8853440938400002E-2</v>
      </c>
      <c r="AA27" s="16">
        <v>5.5286124015299996E-2</v>
      </c>
      <c r="AB27" s="16">
        <v>0.2241991449298</v>
      </c>
      <c r="AC27" s="16">
        <v>5.8571709999999996E-4</v>
      </c>
      <c r="AD27" s="16">
        <v>1.1723899999999999E-4</v>
      </c>
      <c r="AE27" s="68"/>
      <c r="AF27" s="16">
        <v>109986.4291448725</v>
      </c>
      <c r="AG27" s="16" t="s">
        <v>422</v>
      </c>
      <c r="AH27" s="16">
        <v>627.32090150249996</v>
      </c>
      <c r="AI27" s="16">
        <v>6821.8746128182001</v>
      </c>
      <c r="AJ27" s="16">
        <v>0</v>
      </c>
      <c r="AK27" s="16" t="s">
        <v>422</v>
      </c>
      <c r="AL27" s="23" t="s">
        <v>45</v>
      </c>
    </row>
    <row r="28" spans="1:38" s="2" customFormat="1" ht="26.25" customHeight="1" thickBot="1" x14ac:dyDescent="0.3">
      <c r="A28" s="29" t="s">
        <v>74</v>
      </c>
      <c r="B28" s="29" t="s">
        <v>77</v>
      </c>
      <c r="C28" s="30" t="s">
        <v>78</v>
      </c>
      <c r="D28" s="31"/>
      <c r="E28" s="16">
        <v>10.567800274155429</v>
      </c>
      <c r="F28" s="16">
        <v>0.17179882998545379</v>
      </c>
      <c r="G28" s="16">
        <v>8.3448575503462623E-3</v>
      </c>
      <c r="H28" s="16">
        <v>3.7922593295080124E-2</v>
      </c>
      <c r="I28" s="16">
        <v>0.15782193061766908</v>
      </c>
      <c r="J28" s="16">
        <v>0.15782193061766908</v>
      </c>
      <c r="K28" s="16">
        <v>0.15782193061766908</v>
      </c>
      <c r="L28" s="16">
        <v>0.12568215161958524</v>
      </c>
      <c r="M28" s="16">
        <v>2.0051846329310075</v>
      </c>
      <c r="N28" s="16">
        <v>3.2033459009583312E-4</v>
      </c>
      <c r="O28" s="16">
        <v>3.2899945366873364E-5</v>
      </c>
      <c r="P28" s="16">
        <v>3.2166172222354381E-3</v>
      </c>
      <c r="Q28" s="16">
        <v>6.3633674840521631E-5</v>
      </c>
      <c r="R28" s="16">
        <v>4.9929489099451163E-3</v>
      </c>
      <c r="S28" s="16">
        <v>3.354176263363368E-3</v>
      </c>
      <c r="T28" s="16">
        <v>1.6409301986587034E-4</v>
      </c>
      <c r="U28" s="16">
        <v>6.1467458947296494E-5</v>
      </c>
      <c r="V28" s="16">
        <v>1.0999156133716619E-2</v>
      </c>
      <c r="W28" s="16">
        <v>0.1329467</v>
      </c>
      <c r="X28" s="16">
        <v>1.4234402426200001E-2</v>
      </c>
      <c r="Y28" s="16">
        <v>1.5960618896299999E-2</v>
      </c>
      <c r="Z28" s="16">
        <v>1.2506750826699999E-2</v>
      </c>
      <c r="AA28" s="16">
        <v>1.32958335289E-2</v>
      </c>
      <c r="AB28" s="16">
        <v>5.5997605678099999E-2</v>
      </c>
      <c r="AC28" s="16">
        <v>1.3294700000000001E-4</v>
      </c>
      <c r="AD28" s="16">
        <v>2.6743100000000002E-5</v>
      </c>
      <c r="AE28" s="68"/>
      <c r="AF28" s="16">
        <v>26707.879395694501</v>
      </c>
      <c r="AG28" s="16" t="s">
        <v>422</v>
      </c>
      <c r="AH28" s="16" t="s">
        <v>420</v>
      </c>
      <c r="AI28" s="16">
        <v>1548.5590581478</v>
      </c>
      <c r="AJ28" s="16" t="s">
        <v>422</v>
      </c>
      <c r="AK28" s="16" t="s">
        <v>422</v>
      </c>
      <c r="AL28" s="23" t="s">
        <v>45</v>
      </c>
    </row>
    <row r="29" spans="1:38" s="2" customFormat="1" ht="26.25" customHeight="1" thickBot="1" x14ac:dyDescent="0.3">
      <c r="A29" s="29" t="s">
        <v>74</v>
      </c>
      <c r="B29" s="29" t="s">
        <v>79</v>
      </c>
      <c r="C29" s="30" t="s">
        <v>80</v>
      </c>
      <c r="D29" s="31"/>
      <c r="E29" s="16">
        <v>8.9978147695526385</v>
      </c>
      <c r="F29" s="16">
        <v>0.27840966073403506</v>
      </c>
      <c r="G29" s="16">
        <v>2.0329537584883494E-2</v>
      </c>
      <c r="H29" s="16">
        <v>5.7166134123521027E-2</v>
      </c>
      <c r="I29" s="16">
        <v>0.14505299842357208</v>
      </c>
      <c r="J29" s="16">
        <v>0.14505299842357208</v>
      </c>
      <c r="K29" s="16">
        <v>0.14505299842357208</v>
      </c>
      <c r="L29" s="16">
        <v>9.3778999807872479E-2</v>
      </c>
      <c r="M29" s="16">
        <v>3.3560820611142956</v>
      </c>
      <c r="N29" s="16">
        <v>7.111640456302367E-4</v>
      </c>
      <c r="O29" s="16">
        <v>7.1116891187920757E-5</v>
      </c>
      <c r="P29" s="16">
        <v>7.5382383956392584E-3</v>
      </c>
      <c r="Q29" s="16">
        <v>1.4223256581359875E-4</v>
      </c>
      <c r="R29" s="16">
        <v>1.2089534514205297E-2</v>
      </c>
      <c r="S29" s="16">
        <v>8.1071029645325473E-3</v>
      </c>
      <c r="T29" s="16">
        <v>2.8448581318532399E-4</v>
      </c>
      <c r="U29" s="16">
        <v>1.4223134925135604E-4</v>
      </c>
      <c r="V29" s="16">
        <v>2.5601606368376797E-2</v>
      </c>
      <c r="W29" s="16">
        <v>9.2312199999999997E-2</v>
      </c>
      <c r="X29" s="16">
        <v>5.8765785564000002E-3</v>
      </c>
      <c r="Y29" s="16">
        <v>3.55859479273E-2</v>
      </c>
      <c r="Z29" s="16">
        <v>3.9764848235199997E-2</v>
      </c>
      <c r="AA29" s="16">
        <v>9.1413444215999989E-3</v>
      </c>
      <c r="AB29" s="16">
        <v>9.0368719140500001E-2</v>
      </c>
      <c r="AC29" s="16">
        <v>5.0479999999999998E-5</v>
      </c>
      <c r="AD29" s="16">
        <v>1.02019E-5</v>
      </c>
      <c r="AE29" s="68"/>
      <c r="AF29" s="16">
        <v>63973.297994701599</v>
      </c>
      <c r="AG29" s="16" t="s">
        <v>422</v>
      </c>
      <c r="AH29" s="16">
        <v>4.9712165541999997</v>
      </c>
      <c r="AI29" s="16">
        <v>3676.7010583726001</v>
      </c>
      <c r="AJ29" s="16">
        <v>0</v>
      </c>
      <c r="AK29" s="16" t="s">
        <v>422</v>
      </c>
      <c r="AL29" s="23" t="s">
        <v>45</v>
      </c>
    </row>
    <row r="30" spans="1:38" s="2" customFormat="1" ht="26.25" customHeight="1" thickBot="1" x14ac:dyDescent="0.3">
      <c r="A30" s="29" t="s">
        <v>74</v>
      </c>
      <c r="B30" s="29" t="s">
        <v>81</v>
      </c>
      <c r="C30" s="30" t="s">
        <v>82</v>
      </c>
      <c r="D30" s="31"/>
      <c r="E30" s="16">
        <v>0.16656786320716616</v>
      </c>
      <c r="F30" s="16">
        <v>0.82962446882140195</v>
      </c>
      <c r="G30" s="16">
        <v>2.4101002896793276E-4</v>
      </c>
      <c r="H30" s="16">
        <v>1.7827704504737622E-3</v>
      </c>
      <c r="I30" s="16">
        <v>1.499967288036105E-2</v>
      </c>
      <c r="J30" s="16">
        <v>1.499967288036105E-2</v>
      </c>
      <c r="K30" s="16">
        <v>1.499967288036105E-2</v>
      </c>
      <c r="L30" s="16">
        <v>3.9742173444099948E-3</v>
      </c>
      <c r="M30" s="16">
        <v>3.9431127928555441</v>
      </c>
      <c r="N30" s="16">
        <v>5.1765211055848677E-5</v>
      </c>
      <c r="O30" s="16">
        <v>7.6632486724463383E-4</v>
      </c>
      <c r="P30" s="16">
        <v>2.5204641688911038E-4</v>
      </c>
      <c r="Q30" s="16">
        <v>8.6693788405243632E-6</v>
      </c>
      <c r="R30" s="16">
        <v>3.3860632424322652E-3</v>
      </c>
      <c r="S30" s="16">
        <v>0.12989160193998128</v>
      </c>
      <c r="T30" s="16">
        <v>5.3851596351500329E-3</v>
      </c>
      <c r="U30" s="16">
        <v>7.630023403052596E-4</v>
      </c>
      <c r="V30" s="16">
        <v>7.6043084976524011E-2</v>
      </c>
      <c r="W30" s="16">
        <v>1.1003499999999999E-2</v>
      </c>
      <c r="X30" s="16">
        <v>2.8105390330000003E-4</v>
      </c>
      <c r="Y30" s="16">
        <v>3.3664277590000002E-4</v>
      </c>
      <c r="Z30" s="16">
        <v>2.2402844239999999E-4</v>
      </c>
      <c r="AA30" s="16">
        <v>3.6463900140000001E-4</v>
      </c>
      <c r="AB30" s="16">
        <v>1.2063641230000001E-3</v>
      </c>
      <c r="AC30" s="16">
        <v>1.10039E-5</v>
      </c>
      <c r="AD30" s="16">
        <v>3.7224000000000001E-6</v>
      </c>
      <c r="AE30" s="68"/>
      <c r="AF30" s="16">
        <v>1360.5435848723</v>
      </c>
      <c r="AG30" s="16" t="s">
        <v>422</v>
      </c>
      <c r="AH30" s="16" t="s">
        <v>420</v>
      </c>
      <c r="AI30" s="16">
        <v>91.494392085900003</v>
      </c>
      <c r="AJ30" s="16" t="s">
        <v>422</v>
      </c>
      <c r="AK30" s="16" t="s">
        <v>422</v>
      </c>
      <c r="AL30" s="23" t="s">
        <v>45</v>
      </c>
    </row>
    <row r="31" spans="1:38" s="2" customFormat="1" ht="26.25" customHeight="1" thickBot="1" x14ac:dyDescent="0.35">
      <c r="A31" s="29" t="s">
        <v>74</v>
      </c>
      <c r="B31" s="29" t="s">
        <v>83</v>
      </c>
      <c r="C31" s="30" t="s">
        <v>84</v>
      </c>
      <c r="D31" s="31"/>
      <c r="E31" s="16" t="s">
        <v>422</v>
      </c>
      <c r="F31" s="16">
        <v>2.1840544624211571</v>
      </c>
      <c r="G31" s="16" t="s">
        <v>422</v>
      </c>
      <c r="H31" s="16" t="s">
        <v>422</v>
      </c>
      <c r="I31" s="16" t="s">
        <v>422</v>
      </c>
      <c r="J31" s="16" t="s">
        <v>422</v>
      </c>
      <c r="K31" s="16" t="s">
        <v>422</v>
      </c>
      <c r="L31" s="16" t="s">
        <v>422</v>
      </c>
      <c r="M31" s="16" t="s">
        <v>422</v>
      </c>
      <c r="N31" s="16" t="s">
        <v>422</v>
      </c>
      <c r="O31" s="16" t="s">
        <v>422</v>
      </c>
      <c r="P31" s="16" t="s">
        <v>422</v>
      </c>
      <c r="Q31" s="16" t="s">
        <v>422</v>
      </c>
      <c r="R31" s="16" t="s">
        <v>422</v>
      </c>
      <c r="S31" s="16" t="s">
        <v>422</v>
      </c>
      <c r="T31" s="16" t="s">
        <v>422</v>
      </c>
      <c r="U31" s="16" t="s">
        <v>422</v>
      </c>
      <c r="V31" s="16" t="s">
        <v>422</v>
      </c>
      <c r="W31" s="16" t="s">
        <v>422</v>
      </c>
      <c r="X31" s="16" t="s">
        <v>422</v>
      </c>
      <c r="Y31" s="16" t="s">
        <v>422</v>
      </c>
      <c r="Z31" s="16" t="s">
        <v>422</v>
      </c>
      <c r="AA31" s="16" t="s">
        <v>422</v>
      </c>
      <c r="AB31" s="16" t="s">
        <v>422</v>
      </c>
      <c r="AC31" s="16" t="s">
        <v>422</v>
      </c>
      <c r="AD31" s="16" t="s">
        <v>422</v>
      </c>
      <c r="AE31" s="68"/>
      <c r="AF31" s="69">
        <v>101.34108804030518</v>
      </c>
      <c r="AG31" s="16" t="s">
        <v>422</v>
      </c>
      <c r="AH31" s="16" t="s">
        <v>422</v>
      </c>
      <c r="AI31" s="16" t="s">
        <v>422</v>
      </c>
      <c r="AJ31" s="16" t="s">
        <v>422</v>
      </c>
      <c r="AK31" s="16" t="s">
        <v>422</v>
      </c>
      <c r="AL31" s="23" t="s">
        <v>45</v>
      </c>
    </row>
    <row r="32" spans="1:38" s="2" customFormat="1" ht="26.25" customHeight="1" thickBot="1" x14ac:dyDescent="0.3">
      <c r="A32" s="29" t="s">
        <v>74</v>
      </c>
      <c r="B32" s="29" t="s">
        <v>85</v>
      </c>
      <c r="C32" s="30" t="s">
        <v>86</v>
      </c>
      <c r="D32" s="31"/>
      <c r="E32" s="16" t="s">
        <v>422</v>
      </c>
      <c r="F32" s="16" t="s">
        <v>422</v>
      </c>
      <c r="G32" s="16" t="s">
        <v>422</v>
      </c>
      <c r="H32" s="16" t="s">
        <v>422</v>
      </c>
      <c r="I32" s="16">
        <v>0.7150279612449173</v>
      </c>
      <c r="J32" s="16">
        <v>1.2831077936820769</v>
      </c>
      <c r="K32" s="16">
        <v>1.7466433506955565</v>
      </c>
      <c r="L32" s="16">
        <v>7.8777140766379705E-2</v>
      </c>
      <c r="M32" s="16" t="s">
        <v>422</v>
      </c>
      <c r="N32" s="16">
        <v>1.5486039562061436</v>
      </c>
      <c r="O32" s="16">
        <v>7.6318042333155898E-3</v>
      </c>
      <c r="P32" s="16">
        <v>0</v>
      </c>
      <c r="Q32" s="16">
        <v>1.8088502204430545E-2</v>
      </c>
      <c r="R32" s="16">
        <v>0.56894006454714152</v>
      </c>
      <c r="S32" s="16">
        <v>12.416222824246992</v>
      </c>
      <c r="T32" s="16">
        <v>9.3072298949386706E-2</v>
      </c>
      <c r="U32" s="16">
        <v>1.4300559224898353E-2</v>
      </c>
      <c r="V32" s="16">
        <v>5.6152238885730759</v>
      </c>
      <c r="W32" s="16" t="s">
        <v>420</v>
      </c>
      <c r="X32" s="16" t="s">
        <v>420</v>
      </c>
      <c r="Y32" s="16" t="s">
        <v>420</v>
      </c>
      <c r="Z32" s="16" t="s">
        <v>420</v>
      </c>
      <c r="AA32" s="16" t="s">
        <v>420</v>
      </c>
      <c r="AB32" s="16" t="s">
        <v>420</v>
      </c>
      <c r="AC32" s="16" t="s">
        <v>420</v>
      </c>
      <c r="AD32" s="16" t="s">
        <v>420</v>
      </c>
      <c r="AE32" s="68"/>
      <c r="AF32" s="16" t="s">
        <v>422</v>
      </c>
      <c r="AG32" s="16" t="s">
        <v>422</v>
      </c>
      <c r="AH32" s="16" t="s">
        <v>422</v>
      </c>
      <c r="AI32" s="16" t="s">
        <v>422</v>
      </c>
      <c r="AJ32" s="16" t="s">
        <v>422</v>
      </c>
      <c r="AK32" s="16">
        <v>65690.551110674103</v>
      </c>
      <c r="AL32" s="23" t="s">
        <v>407</v>
      </c>
    </row>
    <row r="33" spans="1:38" s="2" customFormat="1" ht="26.25" customHeight="1" thickBot="1" x14ac:dyDescent="0.3">
      <c r="A33" s="29" t="s">
        <v>74</v>
      </c>
      <c r="B33" s="29" t="s">
        <v>87</v>
      </c>
      <c r="C33" s="30" t="s">
        <v>88</v>
      </c>
      <c r="D33" s="31"/>
      <c r="E33" s="16" t="s">
        <v>422</v>
      </c>
      <c r="F33" s="16" t="s">
        <v>422</v>
      </c>
      <c r="G33" s="16" t="s">
        <v>422</v>
      </c>
      <c r="H33" s="16" t="s">
        <v>422</v>
      </c>
      <c r="I33" s="16">
        <v>0.37103870306715614</v>
      </c>
      <c r="J33" s="16">
        <v>0.6871087093836229</v>
      </c>
      <c r="K33" s="16">
        <v>1.3742174187672458</v>
      </c>
      <c r="L33" s="16">
        <v>1.4566704638932811E-2</v>
      </c>
      <c r="M33" s="16" t="s">
        <v>422</v>
      </c>
      <c r="N33" s="16" t="s">
        <v>420</v>
      </c>
      <c r="O33" s="16" t="s">
        <v>420</v>
      </c>
      <c r="P33" s="16" t="s">
        <v>420</v>
      </c>
      <c r="Q33" s="16" t="s">
        <v>420</v>
      </c>
      <c r="R33" s="16" t="s">
        <v>420</v>
      </c>
      <c r="S33" s="16" t="s">
        <v>420</v>
      </c>
      <c r="T33" s="16" t="s">
        <v>420</v>
      </c>
      <c r="U33" s="16" t="s">
        <v>420</v>
      </c>
      <c r="V33" s="16" t="s">
        <v>420</v>
      </c>
      <c r="W33" s="16" t="s">
        <v>420</v>
      </c>
      <c r="X33" s="16" t="s">
        <v>420</v>
      </c>
      <c r="Y33" s="16" t="s">
        <v>420</v>
      </c>
      <c r="Z33" s="16" t="s">
        <v>420</v>
      </c>
      <c r="AA33" s="16" t="s">
        <v>420</v>
      </c>
      <c r="AB33" s="16" t="s">
        <v>420</v>
      </c>
      <c r="AC33" s="16" t="s">
        <v>420</v>
      </c>
      <c r="AD33" s="16" t="s">
        <v>420</v>
      </c>
      <c r="AE33" s="68"/>
      <c r="AF33" s="16" t="s">
        <v>422</v>
      </c>
      <c r="AG33" s="16" t="s">
        <v>422</v>
      </c>
      <c r="AH33" s="16" t="s">
        <v>422</v>
      </c>
      <c r="AI33" s="16" t="s">
        <v>422</v>
      </c>
      <c r="AJ33" s="16" t="s">
        <v>422</v>
      </c>
      <c r="AK33" s="16">
        <v>65690.551110674103</v>
      </c>
      <c r="AL33" s="23" t="s">
        <v>407</v>
      </c>
    </row>
    <row r="34" spans="1:38" s="2" customFormat="1" ht="26.25" customHeight="1" thickBot="1" x14ac:dyDescent="0.3">
      <c r="A34" s="29" t="s">
        <v>66</v>
      </c>
      <c r="B34" s="29" t="s">
        <v>89</v>
      </c>
      <c r="C34" s="30" t="s">
        <v>90</v>
      </c>
      <c r="D34" s="31"/>
      <c r="E34" s="16">
        <v>0.73711069306999999</v>
      </c>
      <c r="F34" s="16">
        <v>3.3623415217000005E-2</v>
      </c>
      <c r="G34" s="16">
        <v>3.8657843600000004E-4</v>
      </c>
      <c r="H34" s="16">
        <v>1.9328921800000002E-4</v>
      </c>
      <c r="I34" s="16">
        <v>0.21483497928818371</v>
      </c>
      <c r="J34" s="16">
        <v>0.3352215466326347</v>
      </c>
      <c r="K34" s="16">
        <v>0.78868072042823789</v>
      </c>
      <c r="L34" s="16">
        <v>8.30789762488E-3</v>
      </c>
      <c r="M34" s="16">
        <v>0.259858529964</v>
      </c>
      <c r="N34" s="16">
        <v>0.13666666666666699</v>
      </c>
      <c r="O34" s="16">
        <v>1.9328910000000001E-4</v>
      </c>
      <c r="P34" s="16" t="s">
        <v>420</v>
      </c>
      <c r="Q34" s="16" t="s">
        <v>420</v>
      </c>
      <c r="R34" s="16">
        <v>9.6644599999999993E-4</v>
      </c>
      <c r="S34" s="16">
        <v>2.6922758326666703</v>
      </c>
      <c r="T34" s="16">
        <v>1.353026E-3</v>
      </c>
      <c r="U34" s="16">
        <v>1.9328910000000001E-4</v>
      </c>
      <c r="V34" s="16">
        <v>1.9328920999999999E-2</v>
      </c>
      <c r="W34" s="16" t="s">
        <v>420</v>
      </c>
      <c r="X34" s="16">
        <v>6.3814070000000006E-4</v>
      </c>
      <c r="Y34" s="16">
        <v>6.3814070000000006E-4</v>
      </c>
      <c r="Z34" s="16">
        <v>2.427955E-4</v>
      </c>
      <c r="AA34" s="16" t="s">
        <v>420</v>
      </c>
      <c r="AB34" s="16">
        <v>1.5190774999999999E-3</v>
      </c>
      <c r="AC34" s="16" t="s">
        <v>422</v>
      </c>
      <c r="AD34" s="16" t="s">
        <v>422</v>
      </c>
      <c r="AE34" s="68"/>
      <c r="AF34" s="16">
        <v>823.13636135852698</v>
      </c>
      <c r="AG34" s="16" t="s">
        <v>422</v>
      </c>
      <c r="AH34" s="16" t="s">
        <v>422</v>
      </c>
      <c r="AI34" s="16" t="s">
        <v>422</v>
      </c>
      <c r="AJ34" s="16" t="s">
        <v>422</v>
      </c>
      <c r="AK34" s="16" t="s">
        <v>422</v>
      </c>
      <c r="AL34" s="23" t="s">
        <v>45</v>
      </c>
    </row>
    <row r="35" spans="1:38" s="6" customFormat="1" ht="26.25" customHeight="1" thickBot="1" x14ac:dyDescent="0.3">
      <c r="A35" s="29" t="s">
        <v>91</v>
      </c>
      <c r="B35" s="29" t="s">
        <v>92</v>
      </c>
      <c r="C35" s="30" t="s">
        <v>93</v>
      </c>
      <c r="D35" s="31"/>
      <c r="E35" s="16">
        <v>1.8259548199929119</v>
      </c>
      <c r="F35" s="16">
        <v>7.3574959894068495E-2</v>
      </c>
      <c r="G35" s="16">
        <v>8.0503111387100867E-2</v>
      </c>
      <c r="H35" s="16">
        <v>3.959318113673891E-4</v>
      </c>
      <c r="I35" s="16">
        <v>5.2312178277353898E-2</v>
      </c>
      <c r="J35" s="16">
        <v>5.5218410381739753E-2</v>
      </c>
      <c r="K35" s="16">
        <v>5.812464253142835E-2</v>
      </c>
      <c r="L35" s="16">
        <v>1.912780624031097E-2</v>
      </c>
      <c r="M35" s="16">
        <v>0.47067227112062637</v>
      </c>
      <c r="N35" s="16">
        <v>4.1643514292296702E-3</v>
      </c>
      <c r="O35" s="16">
        <v>4.3035470741523997E-4</v>
      </c>
      <c r="P35" s="16">
        <v>1.9708193724291998E-3</v>
      </c>
      <c r="Q35" s="16">
        <v>2.6389585795767302E-3</v>
      </c>
      <c r="R35" s="16" t="s">
        <v>420</v>
      </c>
      <c r="S35" s="16">
        <v>2.6389585795767298E-3</v>
      </c>
      <c r="T35" s="16">
        <v>4.4478866652956806E-2</v>
      </c>
      <c r="U35" s="16">
        <v>8.3287029935776111E-3</v>
      </c>
      <c r="V35" s="16">
        <v>2.0682558010011259E-2</v>
      </c>
      <c r="W35" s="16" t="s">
        <v>420</v>
      </c>
      <c r="X35" s="16">
        <v>1.2497867468879199E-3</v>
      </c>
      <c r="Y35" s="16">
        <v>1.2461994627603701E-3</v>
      </c>
      <c r="Z35" s="16">
        <v>4.7633762462027994E-4</v>
      </c>
      <c r="AA35" s="16" t="s">
        <v>420</v>
      </c>
      <c r="AB35" s="16">
        <v>2.9723239006681397E-3</v>
      </c>
      <c r="AC35" s="16" t="s">
        <v>422</v>
      </c>
      <c r="AD35" s="16" t="s">
        <v>422</v>
      </c>
      <c r="AE35" s="68"/>
      <c r="AF35" s="16" t="s">
        <v>423</v>
      </c>
      <c r="AG35" s="16" t="s">
        <v>422</v>
      </c>
      <c r="AH35" s="16" t="s">
        <v>422</v>
      </c>
      <c r="AI35" s="16" t="s">
        <v>422</v>
      </c>
      <c r="AJ35" s="16" t="s">
        <v>422</v>
      </c>
      <c r="AK35" s="16" t="s">
        <v>422</v>
      </c>
      <c r="AL35" s="23" t="s">
        <v>45</v>
      </c>
    </row>
    <row r="36" spans="1:38" s="2" customFormat="1" ht="26.25" customHeight="1" thickBot="1" x14ac:dyDescent="0.3">
      <c r="A36" s="29" t="s">
        <v>91</v>
      </c>
      <c r="B36" s="29" t="s">
        <v>94</v>
      </c>
      <c r="C36" s="30" t="s">
        <v>95</v>
      </c>
      <c r="D36" s="31"/>
      <c r="E36" s="16">
        <v>2.3333028120679562</v>
      </c>
      <c r="F36" s="16">
        <v>7.7515294723291786E-2</v>
      </c>
      <c r="G36" s="16">
        <v>1.356893153299604E-3</v>
      </c>
      <c r="H36" s="16">
        <v>6.7844657985033309E-4</v>
      </c>
      <c r="I36" s="16">
        <v>6.979009451611827E-2</v>
      </c>
      <c r="J36" s="16">
        <v>7.366732198343795E-2</v>
      </c>
      <c r="K36" s="16">
        <v>7.754454947056863E-2</v>
      </c>
      <c r="L36" s="16">
        <v>2.4407820163705463E-2</v>
      </c>
      <c r="M36" s="16">
        <v>0.47039304718455804</v>
      </c>
      <c r="N36" s="16">
        <v>8.8198054806180003E-3</v>
      </c>
      <c r="O36" s="16">
        <v>6.7844660985033004E-4</v>
      </c>
      <c r="P36" s="16">
        <v>2.0353397262970001E-3</v>
      </c>
      <c r="Q36" s="16">
        <v>2.713786301729E-3</v>
      </c>
      <c r="R36" s="16">
        <v>3.3922326540390198E-3</v>
      </c>
      <c r="S36" s="16">
        <v>5.9703296557353243E-2</v>
      </c>
      <c r="T36" s="16">
        <v>6.7844653985033324E-2</v>
      </c>
      <c r="U36" s="16">
        <v>6.7844657543219998E-3</v>
      </c>
      <c r="V36" s="16">
        <v>8.1413589306544451E-2</v>
      </c>
      <c r="W36" s="16" t="s">
        <v>420</v>
      </c>
      <c r="X36" s="16">
        <v>4.4409800542258998E-4</v>
      </c>
      <c r="Y36" s="16">
        <v>3.7142732419120998E-4</v>
      </c>
      <c r="Z36" s="16">
        <v>1.8571371627269001E-4</v>
      </c>
      <c r="AA36" s="16">
        <v>8.0745095360000001E-8</v>
      </c>
      <c r="AB36" s="16">
        <v>1.0013197609824601E-3</v>
      </c>
      <c r="AC36" s="16" t="s">
        <v>422</v>
      </c>
      <c r="AD36" s="16" t="s">
        <v>422</v>
      </c>
      <c r="AE36" s="68"/>
      <c r="AF36" s="16">
        <v>4830.2871778512163</v>
      </c>
      <c r="AG36" s="16" t="s">
        <v>422</v>
      </c>
      <c r="AH36" s="16" t="s">
        <v>422</v>
      </c>
      <c r="AI36" s="16" t="s">
        <v>422</v>
      </c>
      <c r="AJ36" s="16" t="s">
        <v>422</v>
      </c>
      <c r="AK36" s="16" t="s">
        <v>422</v>
      </c>
      <c r="AL36" s="23" t="s">
        <v>45</v>
      </c>
    </row>
    <row r="37" spans="1:38" s="2" customFormat="1" ht="26.25" customHeight="1" thickBot="1" x14ac:dyDescent="0.3">
      <c r="A37" s="29" t="s">
        <v>66</v>
      </c>
      <c r="B37" s="29" t="s">
        <v>96</v>
      </c>
      <c r="C37" s="30" t="s">
        <v>393</v>
      </c>
      <c r="D37" s="31"/>
      <c r="E37" s="16">
        <v>0.118201</v>
      </c>
      <c r="F37" s="16">
        <v>3.1393138836661998E-2</v>
      </c>
      <c r="G37" s="16" t="s">
        <v>420</v>
      </c>
      <c r="H37" s="16" t="s">
        <v>420</v>
      </c>
      <c r="I37" s="16">
        <v>5.3546752100000001E-5</v>
      </c>
      <c r="J37" s="16">
        <v>5.3546752100000001E-5</v>
      </c>
      <c r="K37" s="16">
        <v>5.3546752100000001E-5</v>
      </c>
      <c r="L37" s="16">
        <v>3.7482726470000002E-6</v>
      </c>
      <c r="M37" s="16">
        <v>1.1919943000000001E-2</v>
      </c>
      <c r="N37" s="16">
        <v>9.0247334999999998E-8</v>
      </c>
      <c r="O37" s="16">
        <v>1.5041223E-8</v>
      </c>
      <c r="P37" s="16">
        <v>6.0164889999999998E-6</v>
      </c>
      <c r="Q37" s="16">
        <v>7.2197868000000003E-6</v>
      </c>
      <c r="R37" s="16">
        <v>4.5725316000000002E-8</v>
      </c>
      <c r="S37" s="16">
        <v>4.5725320000000004E-9</v>
      </c>
      <c r="T37" s="16">
        <v>3.0684094000000002E-8</v>
      </c>
      <c r="U37" s="16">
        <v>6.7384676800000004E-7</v>
      </c>
      <c r="V37" s="16">
        <v>9.0247334999999998E-8</v>
      </c>
      <c r="W37" s="16" t="s">
        <v>422</v>
      </c>
      <c r="X37" s="16" t="s">
        <v>422</v>
      </c>
      <c r="Y37" s="16" t="s">
        <v>422</v>
      </c>
      <c r="Z37" s="16" t="s">
        <v>422</v>
      </c>
      <c r="AA37" s="16" t="s">
        <v>422</v>
      </c>
      <c r="AB37" s="16" t="s">
        <v>422</v>
      </c>
      <c r="AC37" s="16" t="s">
        <v>422</v>
      </c>
      <c r="AD37" s="16" t="s">
        <v>422</v>
      </c>
      <c r="AE37" s="68"/>
      <c r="AF37" s="16" t="s">
        <v>422</v>
      </c>
      <c r="AG37" s="16" t="s">
        <v>422</v>
      </c>
      <c r="AH37" s="16">
        <v>2961.6168713832099</v>
      </c>
      <c r="AI37" s="16" t="s">
        <v>422</v>
      </c>
      <c r="AJ37" s="16" t="s">
        <v>422</v>
      </c>
      <c r="AK37" s="16" t="s">
        <v>422</v>
      </c>
      <c r="AL37" s="23" t="s">
        <v>45</v>
      </c>
    </row>
    <row r="38" spans="1:38" s="2" customFormat="1" ht="26.25" customHeight="1" thickBot="1" x14ac:dyDescent="0.3">
      <c r="A38" s="29" t="s">
        <v>66</v>
      </c>
      <c r="B38" s="29" t="s">
        <v>97</v>
      </c>
      <c r="C38" s="30" t="s">
        <v>98</v>
      </c>
      <c r="D38" s="33"/>
      <c r="E38" s="16">
        <v>0.79725457</v>
      </c>
      <c r="F38" s="16">
        <v>8.2011603904000002E-2</v>
      </c>
      <c r="G38" s="16">
        <v>9.6337508669999997E-4</v>
      </c>
      <c r="H38" s="16">
        <v>7.3674651053999996E-4</v>
      </c>
      <c r="I38" s="16">
        <v>3.1839576969900002E-2</v>
      </c>
      <c r="J38" s="16">
        <v>4.0978204467999997E-2</v>
      </c>
      <c r="K38" s="16">
        <v>7.7006283591999972E-2</v>
      </c>
      <c r="L38" s="16">
        <v>2.0566671637199996E-2</v>
      </c>
      <c r="M38" s="16">
        <v>0.69419725845999991</v>
      </c>
      <c r="N38" s="16">
        <v>1.7172030000000001E-6</v>
      </c>
      <c r="O38" s="16">
        <v>1.2020029587999997E-3</v>
      </c>
      <c r="P38" s="16" t="s">
        <v>420</v>
      </c>
      <c r="Q38" s="16" t="s">
        <v>420</v>
      </c>
      <c r="R38" s="16">
        <v>4.8305756881000007E-3</v>
      </c>
      <c r="S38" s="16">
        <v>0.17192731101099998</v>
      </c>
      <c r="T38" s="16">
        <v>6.3016215599999998E-3</v>
      </c>
      <c r="U38" s="16">
        <v>8.0605937999999981E-4</v>
      </c>
      <c r="V38" s="16">
        <v>0.104190261114</v>
      </c>
      <c r="W38" s="16" t="s">
        <v>420</v>
      </c>
      <c r="X38" s="16">
        <v>2.3992848941E-3</v>
      </c>
      <c r="Y38" s="16">
        <v>4.0606993041999995E-3</v>
      </c>
      <c r="Z38" s="16" t="s">
        <v>420</v>
      </c>
      <c r="AA38" s="16" t="s">
        <v>420</v>
      </c>
      <c r="AB38" s="16">
        <v>6.4599841982999999E-3</v>
      </c>
      <c r="AC38" s="16" t="s">
        <v>422</v>
      </c>
      <c r="AD38" s="16" t="s">
        <v>422</v>
      </c>
      <c r="AE38" s="68"/>
      <c r="AF38" s="16">
        <v>3838.1693770690817</v>
      </c>
      <c r="AG38" s="16" t="s">
        <v>422</v>
      </c>
      <c r="AH38" s="16" t="s">
        <v>422</v>
      </c>
      <c r="AI38" s="16">
        <v>0.21481410001345</v>
      </c>
      <c r="AJ38" s="16" t="s">
        <v>422</v>
      </c>
      <c r="AK38" s="16" t="s">
        <v>422</v>
      </c>
      <c r="AL38" s="23" t="s">
        <v>45</v>
      </c>
    </row>
    <row r="39" spans="1:38" s="2" customFormat="1" ht="26.25" customHeight="1" thickBot="1" x14ac:dyDescent="0.3">
      <c r="A39" s="29" t="s">
        <v>99</v>
      </c>
      <c r="B39" s="29" t="s">
        <v>100</v>
      </c>
      <c r="C39" s="30" t="s">
        <v>384</v>
      </c>
      <c r="D39" s="31"/>
      <c r="E39" s="16">
        <v>2.251209653868</v>
      </c>
      <c r="F39" s="16">
        <v>0.43778197923899997</v>
      </c>
      <c r="G39" s="16">
        <v>1.9736952624E-2</v>
      </c>
      <c r="H39" s="16">
        <v>1.3698832290000001E-3</v>
      </c>
      <c r="I39" s="16">
        <v>5.9767631714999998E-2</v>
      </c>
      <c r="J39" s="16">
        <v>5.9862554618000011E-2</v>
      </c>
      <c r="K39" s="16">
        <v>6.0678746849999993E-2</v>
      </c>
      <c r="L39" s="16">
        <v>1.4256363108400002E-2</v>
      </c>
      <c r="M39" s="16">
        <v>1.6703072488410002</v>
      </c>
      <c r="N39" s="16">
        <v>3.9991079383290003E-2</v>
      </c>
      <c r="O39" s="16">
        <v>4.3788014322370013E-3</v>
      </c>
      <c r="P39" s="16">
        <v>9.9608833079099998E-3</v>
      </c>
      <c r="Q39" s="16">
        <v>4.4687331885287E-2</v>
      </c>
      <c r="R39" s="16">
        <v>4.1198823874149998E-2</v>
      </c>
      <c r="S39" s="16">
        <v>3.9890578937295994E-2</v>
      </c>
      <c r="T39" s="16">
        <v>3.8982258934574E-2</v>
      </c>
      <c r="U39" s="16">
        <v>2.6593028211200002E-3</v>
      </c>
      <c r="V39" s="16">
        <v>7.1942246424720011E-2</v>
      </c>
      <c r="W39" s="16">
        <v>0.1029746961728</v>
      </c>
      <c r="X39" s="16">
        <v>5.881996510042619E-2</v>
      </c>
      <c r="Y39" s="16">
        <v>6.638198182405701E-2</v>
      </c>
      <c r="Z39" s="16">
        <v>4.4045468525051992E-2</v>
      </c>
      <c r="AA39" s="16">
        <v>2.2101332424949702E-2</v>
      </c>
      <c r="AB39" s="16">
        <v>0.19134874789963499</v>
      </c>
      <c r="AC39" s="16">
        <v>4.4012719537620003E-2</v>
      </c>
      <c r="AD39" s="16">
        <v>4.2002878073930001E-2</v>
      </c>
      <c r="AE39" s="68"/>
      <c r="AF39" s="16">
        <v>7508.8613075880003</v>
      </c>
      <c r="AG39" s="16">
        <v>8.7900000000000006E-2</v>
      </c>
      <c r="AH39" s="16">
        <v>49146.07379979</v>
      </c>
      <c r="AI39" s="16">
        <v>2773.047851494</v>
      </c>
      <c r="AJ39" s="16">
        <v>1710.424</v>
      </c>
      <c r="AK39" s="16" t="s">
        <v>422</v>
      </c>
      <c r="AL39" s="23" t="s">
        <v>45</v>
      </c>
    </row>
    <row r="40" spans="1:38" s="2" customFormat="1" ht="26.25" customHeight="1" thickBot="1" x14ac:dyDescent="0.3">
      <c r="A40" s="29" t="s">
        <v>66</v>
      </c>
      <c r="B40" s="29" t="s">
        <v>101</v>
      </c>
      <c r="C40" s="30" t="s">
        <v>385</v>
      </c>
      <c r="D40" s="31"/>
      <c r="E40" s="16" t="s">
        <v>423</v>
      </c>
      <c r="F40" s="16" t="s">
        <v>423</v>
      </c>
      <c r="G40" s="16" t="s">
        <v>423</v>
      </c>
      <c r="H40" s="16" t="s">
        <v>423</v>
      </c>
      <c r="I40" s="16" t="s">
        <v>423</v>
      </c>
      <c r="J40" s="16" t="s">
        <v>423</v>
      </c>
      <c r="K40" s="16" t="s">
        <v>423</v>
      </c>
      <c r="L40" s="16" t="s">
        <v>423</v>
      </c>
      <c r="M40" s="16" t="s">
        <v>423</v>
      </c>
      <c r="N40" s="16" t="s">
        <v>423</v>
      </c>
      <c r="O40" s="16" t="s">
        <v>423</v>
      </c>
      <c r="P40" s="16" t="s">
        <v>423</v>
      </c>
      <c r="Q40" s="16" t="s">
        <v>423</v>
      </c>
      <c r="R40" s="16" t="s">
        <v>423</v>
      </c>
      <c r="S40" s="16" t="s">
        <v>423</v>
      </c>
      <c r="T40" s="16" t="s">
        <v>423</v>
      </c>
      <c r="U40" s="16" t="s">
        <v>423</v>
      </c>
      <c r="V40" s="16" t="s">
        <v>423</v>
      </c>
      <c r="W40" s="16" t="s">
        <v>423</v>
      </c>
      <c r="X40" s="16" t="s">
        <v>423</v>
      </c>
      <c r="Y40" s="16" t="s">
        <v>423</v>
      </c>
      <c r="Z40" s="16" t="s">
        <v>423</v>
      </c>
      <c r="AA40" s="16" t="s">
        <v>423</v>
      </c>
      <c r="AB40" s="16" t="s">
        <v>423</v>
      </c>
      <c r="AC40" s="16" t="s">
        <v>422</v>
      </c>
      <c r="AD40" s="16" t="s">
        <v>422</v>
      </c>
      <c r="AE40" s="68"/>
      <c r="AF40" s="16" t="s">
        <v>423</v>
      </c>
      <c r="AG40" s="16" t="s">
        <v>422</v>
      </c>
      <c r="AH40" s="16" t="s">
        <v>422</v>
      </c>
      <c r="AI40" s="16" t="s">
        <v>422</v>
      </c>
      <c r="AJ40" s="16" t="s">
        <v>422</v>
      </c>
      <c r="AK40" s="16" t="s">
        <v>422</v>
      </c>
      <c r="AL40" s="23" t="s">
        <v>45</v>
      </c>
    </row>
    <row r="41" spans="1:38" s="2" customFormat="1" ht="26.25" customHeight="1" thickBot="1" x14ac:dyDescent="0.3">
      <c r="A41" s="29" t="s">
        <v>99</v>
      </c>
      <c r="B41" s="29" t="s">
        <v>102</v>
      </c>
      <c r="C41" s="30" t="s">
        <v>394</v>
      </c>
      <c r="D41" s="31"/>
      <c r="E41" s="16">
        <v>4.8305986434400001</v>
      </c>
      <c r="F41" s="16">
        <v>5.3640451331790002</v>
      </c>
      <c r="G41" s="16">
        <v>0.36353769714</v>
      </c>
      <c r="H41" s="16">
        <v>0.64080930928900004</v>
      </c>
      <c r="I41" s="16">
        <v>5.6765481705190188</v>
      </c>
      <c r="J41" s="16">
        <v>5.8090732195190187</v>
      </c>
      <c r="K41" s="16">
        <v>6.0933899781190188</v>
      </c>
      <c r="L41" s="16">
        <v>0.70223786796091259</v>
      </c>
      <c r="M41" s="16">
        <v>37.823862330689998</v>
      </c>
      <c r="N41" s="16">
        <v>0.38840474807800002</v>
      </c>
      <c r="O41" s="16">
        <v>0.173852164591</v>
      </c>
      <c r="P41" s="16">
        <v>2.3758249310999999E-2</v>
      </c>
      <c r="Q41" s="16">
        <v>1.4037551586999999E-2</v>
      </c>
      <c r="R41" s="16">
        <v>0.31936896023900002</v>
      </c>
      <c r="S41" s="16">
        <v>9.0420899196999999E-2</v>
      </c>
      <c r="T41" s="16">
        <v>2.9712946422000001E-2</v>
      </c>
      <c r="U41" s="16">
        <v>8.3238237300000007E-3</v>
      </c>
      <c r="V41" s="16">
        <v>6.9084823806189997</v>
      </c>
      <c r="W41" s="16">
        <v>4.9609777079999997</v>
      </c>
      <c r="X41" s="16">
        <v>1.153319828264</v>
      </c>
      <c r="Y41" s="16">
        <v>1.0991703342600001</v>
      </c>
      <c r="Z41" s="16">
        <v>0.422486942458</v>
      </c>
      <c r="AA41" s="16">
        <v>0.67149583331999996</v>
      </c>
      <c r="AB41" s="16">
        <v>3.3464729389059999</v>
      </c>
      <c r="AC41" s="16">
        <v>6.6903291150999994E-2</v>
      </c>
      <c r="AD41" s="16">
        <v>4.6818785903000003E-2</v>
      </c>
      <c r="AE41" s="68"/>
      <c r="AF41" s="16">
        <v>50272.943668</v>
      </c>
      <c r="AG41" s="16">
        <v>273.2906314</v>
      </c>
      <c r="AH41" s="16">
        <v>89312.405480000001</v>
      </c>
      <c r="AI41" s="16">
        <v>13346.770210000001</v>
      </c>
      <c r="AJ41" s="16">
        <v>0</v>
      </c>
      <c r="AK41" s="16" t="s">
        <v>422</v>
      </c>
      <c r="AL41" s="23" t="s">
        <v>45</v>
      </c>
    </row>
    <row r="42" spans="1:38" s="2" customFormat="1" ht="26.25" customHeight="1" thickBot="1" x14ac:dyDescent="0.3">
      <c r="A42" s="29" t="s">
        <v>66</v>
      </c>
      <c r="B42" s="29" t="s">
        <v>103</v>
      </c>
      <c r="C42" s="30" t="s">
        <v>104</v>
      </c>
      <c r="D42" s="31"/>
      <c r="E42" s="16">
        <v>0.16013230000000001</v>
      </c>
      <c r="F42" s="16">
        <v>0.53713348999999999</v>
      </c>
      <c r="G42" s="16">
        <v>1.3473734600000001E-4</v>
      </c>
      <c r="H42" s="16">
        <v>1.74646815E-4</v>
      </c>
      <c r="I42" s="16">
        <v>5.2964100000000005E-3</v>
      </c>
      <c r="J42" s="16">
        <v>5.65403E-3</v>
      </c>
      <c r="K42" s="16">
        <v>6.05421E-3</v>
      </c>
      <c r="L42" s="16">
        <v>7.0650059000000002E-4</v>
      </c>
      <c r="M42" s="16">
        <v>11.051555990000001</v>
      </c>
      <c r="N42" s="16">
        <v>4.0867345000000001E-4</v>
      </c>
      <c r="O42" s="16">
        <v>1.6788248600000001E-4</v>
      </c>
      <c r="P42" s="16" t="s">
        <v>420</v>
      </c>
      <c r="Q42" s="16" t="s">
        <v>420</v>
      </c>
      <c r="R42" s="16">
        <v>1.5139251100000002E-3</v>
      </c>
      <c r="S42" s="16">
        <v>4.5823139200000002E-2</v>
      </c>
      <c r="T42" s="16">
        <v>1.27855006E-3</v>
      </c>
      <c r="U42" s="16">
        <v>1.5937466200000001E-4</v>
      </c>
      <c r="V42" s="16">
        <v>2.3189512199999998E-2</v>
      </c>
      <c r="W42" s="16" t="s">
        <v>420</v>
      </c>
      <c r="X42" s="16">
        <v>6.3458502600000001E-4</v>
      </c>
      <c r="Y42" s="16">
        <v>6.3889801599999998E-4</v>
      </c>
      <c r="Z42" s="16" t="s">
        <v>420</v>
      </c>
      <c r="AA42" s="16" t="s">
        <v>420</v>
      </c>
      <c r="AB42" s="16">
        <v>1.273483042E-3</v>
      </c>
      <c r="AC42" s="16" t="s">
        <v>422</v>
      </c>
      <c r="AD42" s="16" t="s">
        <v>422</v>
      </c>
      <c r="AE42" s="68"/>
      <c r="AF42" s="16">
        <v>787.41506379409304</v>
      </c>
      <c r="AG42" s="16" t="s">
        <v>422</v>
      </c>
      <c r="AH42" s="16" t="s">
        <v>422</v>
      </c>
      <c r="AI42" s="16">
        <v>55.67111554917301</v>
      </c>
      <c r="AJ42" s="16" t="s">
        <v>422</v>
      </c>
      <c r="AK42" s="16" t="s">
        <v>422</v>
      </c>
      <c r="AL42" s="23" t="s">
        <v>45</v>
      </c>
    </row>
    <row r="43" spans="1:38" s="2" customFormat="1" ht="26.25" customHeight="1" thickBot="1" x14ac:dyDescent="0.3">
      <c r="A43" s="29" t="s">
        <v>99</v>
      </c>
      <c r="B43" s="29" t="s">
        <v>105</v>
      </c>
      <c r="C43" s="30" t="s">
        <v>106</v>
      </c>
      <c r="D43" s="31"/>
      <c r="E43" s="16">
        <v>2.6857722045410002</v>
      </c>
      <c r="F43" s="16">
        <v>2.211716412586</v>
      </c>
      <c r="G43" s="16">
        <v>0.54359637169899999</v>
      </c>
      <c r="H43" s="16">
        <v>1.3965738122000002E-2</v>
      </c>
      <c r="I43" s="16">
        <v>0.24027348930200002</v>
      </c>
      <c r="J43" s="16">
        <v>0.25647384654900007</v>
      </c>
      <c r="K43" s="16">
        <v>0.26389396847699997</v>
      </c>
      <c r="L43" s="16">
        <v>5.67544865472E-2</v>
      </c>
      <c r="M43" s="16">
        <v>2.989994878259</v>
      </c>
      <c r="N43" s="16">
        <v>0.14594505312993</v>
      </c>
      <c r="O43" s="16">
        <v>7.0405341794089991E-3</v>
      </c>
      <c r="P43" s="16">
        <v>7.7962247426999996E-3</v>
      </c>
      <c r="Q43" s="16">
        <v>4.8854891124499996E-3</v>
      </c>
      <c r="R43" s="16">
        <v>2.5873177529390001E-2</v>
      </c>
      <c r="S43" s="16">
        <v>2.3755524765899001E-2</v>
      </c>
      <c r="T43" s="16">
        <v>6.6729474940229988E-2</v>
      </c>
      <c r="U43" s="16">
        <v>6.02778621685E-3</v>
      </c>
      <c r="V43" s="16">
        <v>0.46493794582554998</v>
      </c>
      <c r="W43" s="16">
        <v>0.36696000984400001</v>
      </c>
      <c r="X43" s="16">
        <v>0.109277243874248</v>
      </c>
      <c r="Y43" s="16">
        <v>0.13669608016870999</v>
      </c>
      <c r="Z43" s="16">
        <v>6.4571577112440007E-2</v>
      </c>
      <c r="AA43" s="16">
        <v>4.2918065985540002E-2</v>
      </c>
      <c r="AB43" s="16">
        <v>0.35346296716434994</v>
      </c>
      <c r="AC43" s="16">
        <v>2.316482416E-3</v>
      </c>
      <c r="AD43" s="16">
        <v>0.11238248787253999</v>
      </c>
      <c r="AE43" s="68"/>
      <c r="AF43" s="16">
        <v>5224.0448909769984</v>
      </c>
      <c r="AG43" s="16">
        <v>661.02303810000001</v>
      </c>
      <c r="AH43" s="16">
        <v>20940.287496444002</v>
      </c>
      <c r="AI43" s="16">
        <v>2803.4204443029998</v>
      </c>
      <c r="AJ43" s="16" t="s">
        <v>422</v>
      </c>
      <c r="AK43" s="16" t="s">
        <v>422</v>
      </c>
      <c r="AL43" s="23" t="s">
        <v>45</v>
      </c>
    </row>
    <row r="44" spans="1:38" s="2" customFormat="1" ht="26.25" customHeight="1" thickBot="1" x14ac:dyDescent="0.3">
      <c r="A44" s="29" t="s">
        <v>66</v>
      </c>
      <c r="B44" s="29" t="s">
        <v>107</v>
      </c>
      <c r="C44" s="30" t="s">
        <v>108</v>
      </c>
      <c r="D44" s="31"/>
      <c r="E44" s="16">
        <v>0.99642964000000012</v>
      </c>
      <c r="F44" s="16">
        <v>0.33337137</v>
      </c>
      <c r="G44" s="16">
        <v>8.5270302999999989E-4</v>
      </c>
      <c r="H44" s="16">
        <v>6.2944996699999995E-4</v>
      </c>
      <c r="I44" s="16">
        <v>4.820345903000002E-2</v>
      </c>
      <c r="J44" s="16">
        <v>6.5471629030000006E-2</v>
      </c>
      <c r="K44" s="16">
        <v>0.24006557902999998</v>
      </c>
      <c r="L44" s="16">
        <v>2.2384837800000001E-2</v>
      </c>
      <c r="M44" s="16">
        <v>1.3588170099999999</v>
      </c>
      <c r="N44" s="16">
        <v>2.42175E-5</v>
      </c>
      <c r="O44" s="16">
        <v>3.1017006179999999E-3</v>
      </c>
      <c r="P44" s="16" t="s">
        <v>420</v>
      </c>
      <c r="Q44" s="16" t="s">
        <v>420</v>
      </c>
      <c r="R44" s="16">
        <v>8.2988137229999988E-3</v>
      </c>
      <c r="S44" s="16">
        <v>0.40600560350000003</v>
      </c>
      <c r="T44" s="16">
        <v>9.8585445989999992E-3</v>
      </c>
      <c r="U44" s="16">
        <v>7.2513406300000007E-4</v>
      </c>
      <c r="V44" s="16">
        <v>0.23344012080000001</v>
      </c>
      <c r="W44" s="16" t="s">
        <v>420</v>
      </c>
      <c r="X44" s="16">
        <v>2.218404167E-3</v>
      </c>
      <c r="Y44" s="16">
        <v>3.7363476669999996E-3</v>
      </c>
      <c r="Z44" s="16" t="s">
        <v>420</v>
      </c>
      <c r="AA44" s="16" t="s">
        <v>420</v>
      </c>
      <c r="AB44" s="16">
        <v>5.9547518340000005E-3</v>
      </c>
      <c r="AC44" s="16" t="s">
        <v>420</v>
      </c>
      <c r="AD44" s="16" t="s">
        <v>422</v>
      </c>
      <c r="AE44" s="68"/>
      <c r="AF44" s="16">
        <v>3410.0376902617095</v>
      </c>
      <c r="AG44" s="16" t="s">
        <v>422</v>
      </c>
      <c r="AH44" s="16" t="s">
        <v>422</v>
      </c>
      <c r="AI44" s="16">
        <v>4.7743130952362396</v>
      </c>
      <c r="AJ44" s="16" t="s">
        <v>422</v>
      </c>
      <c r="AK44" s="16" t="s">
        <v>422</v>
      </c>
      <c r="AL44" s="23" t="s">
        <v>45</v>
      </c>
    </row>
    <row r="45" spans="1:38" s="2" customFormat="1" ht="26.25" customHeight="1" thickBot="1" x14ac:dyDescent="0.3">
      <c r="A45" s="29" t="s">
        <v>66</v>
      </c>
      <c r="B45" s="29" t="s">
        <v>109</v>
      </c>
      <c r="C45" s="30" t="s">
        <v>110</v>
      </c>
      <c r="D45" s="31"/>
      <c r="E45" s="16">
        <v>9.9586561079999997E-2</v>
      </c>
      <c r="F45" s="16">
        <v>3.9569473589999996E-3</v>
      </c>
      <c r="G45" s="16">
        <v>4.3997508020000003E-3</v>
      </c>
      <c r="H45" s="16">
        <v>2.1998754000000001E-5</v>
      </c>
      <c r="I45" s="16">
        <v>2.7826810319999998E-3</v>
      </c>
      <c r="J45" s="16">
        <v>2.9372744230000002E-3</v>
      </c>
      <c r="K45" s="16">
        <v>3.0918678130000001E-3</v>
      </c>
      <c r="L45" s="16">
        <v>9.7393836119116903E-4</v>
      </c>
      <c r="M45" s="16">
        <v>2.5361771299999999E-2</v>
      </c>
      <c r="N45" s="16">
        <v>2.1998800000000001E-4</v>
      </c>
      <c r="O45" s="16">
        <v>2.19988E-5</v>
      </c>
      <c r="P45" s="16">
        <v>1.09994E-4</v>
      </c>
      <c r="Q45" s="16">
        <v>1.09994E-4</v>
      </c>
      <c r="R45" s="16" t="s">
        <v>420</v>
      </c>
      <c r="S45" s="16">
        <v>1.09994E-4</v>
      </c>
      <c r="T45" s="16">
        <v>1.53991E-4</v>
      </c>
      <c r="U45" s="16">
        <v>4.39975E-4</v>
      </c>
      <c r="V45" s="16">
        <v>1.099938E-3</v>
      </c>
      <c r="W45" s="16" t="s">
        <v>420</v>
      </c>
      <c r="X45" s="16">
        <v>6.9658800000000005E-5</v>
      </c>
      <c r="Y45" s="16">
        <v>6.9658800000000005E-5</v>
      </c>
      <c r="Z45" s="16">
        <v>2.6503300000000001E-5</v>
      </c>
      <c r="AA45" s="16" t="s">
        <v>420</v>
      </c>
      <c r="AB45" s="16">
        <v>1.65821E-4</v>
      </c>
      <c r="AC45" s="16" t="s">
        <v>422</v>
      </c>
      <c r="AD45" s="16" t="s">
        <v>422</v>
      </c>
      <c r="AE45" s="68"/>
      <c r="AF45" s="16">
        <v>1218.82</v>
      </c>
      <c r="AG45" s="16" t="s">
        <v>422</v>
      </c>
      <c r="AH45" s="16" t="s">
        <v>422</v>
      </c>
      <c r="AI45" s="16" t="s">
        <v>422</v>
      </c>
      <c r="AJ45" s="16" t="s">
        <v>422</v>
      </c>
      <c r="AK45" s="16" t="s">
        <v>422</v>
      </c>
      <c r="AL45" s="23" t="s">
        <v>45</v>
      </c>
    </row>
    <row r="46" spans="1:38" s="2" customFormat="1" ht="26.25" customHeight="1" thickBot="1" x14ac:dyDescent="0.3">
      <c r="A46" s="29" t="s">
        <v>99</v>
      </c>
      <c r="B46" s="29" t="s">
        <v>111</v>
      </c>
      <c r="C46" s="30" t="s">
        <v>112</v>
      </c>
      <c r="D46" s="31"/>
      <c r="E46" s="16" t="s">
        <v>420</v>
      </c>
      <c r="F46" s="16" t="s">
        <v>420</v>
      </c>
      <c r="G46" s="16" t="s">
        <v>420</v>
      </c>
      <c r="H46" s="16" t="s">
        <v>420</v>
      </c>
      <c r="I46" s="16" t="s">
        <v>420</v>
      </c>
      <c r="J46" s="16" t="s">
        <v>420</v>
      </c>
      <c r="K46" s="16" t="s">
        <v>420</v>
      </c>
      <c r="L46" s="16" t="s">
        <v>420</v>
      </c>
      <c r="M46" s="16" t="s">
        <v>420</v>
      </c>
      <c r="N46" s="16" t="s">
        <v>420</v>
      </c>
      <c r="O46" s="16" t="s">
        <v>420</v>
      </c>
      <c r="P46" s="16" t="s">
        <v>420</v>
      </c>
      <c r="Q46" s="16" t="s">
        <v>420</v>
      </c>
      <c r="R46" s="16" t="s">
        <v>420</v>
      </c>
      <c r="S46" s="16" t="s">
        <v>420</v>
      </c>
      <c r="T46" s="16" t="s">
        <v>420</v>
      </c>
      <c r="U46" s="16" t="s">
        <v>420</v>
      </c>
      <c r="V46" s="16" t="s">
        <v>420</v>
      </c>
      <c r="W46" s="16" t="s">
        <v>420</v>
      </c>
      <c r="X46" s="16" t="s">
        <v>420</v>
      </c>
      <c r="Y46" s="16" t="s">
        <v>420</v>
      </c>
      <c r="Z46" s="16" t="s">
        <v>420</v>
      </c>
      <c r="AA46" s="16" t="s">
        <v>420</v>
      </c>
      <c r="AB46" s="16" t="s">
        <v>420</v>
      </c>
      <c r="AC46" s="16" t="s">
        <v>422</v>
      </c>
      <c r="AD46" s="16" t="s">
        <v>422</v>
      </c>
      <c r="AE46" s="68"/>
      <c r="AF46" s="16" t="s">
        <v>420</v>
      </c>
      <c r="AG46" s="16" t="s">
        <v>422</v>
      </c>
      <c r="AH46" s="16" t="s">
        <v>422</v>
      </c>
      <c r="AI46" s="16" t="s">
        <v>422</v>
      </c>
      <c r="AJ46" s="16" t="s">
        <v>422</v>
      </c>
      <c r="AK46" s="16" t="s">
        <v>422</v>
      </c>
      <c r="AL46" s="23" t="s">
        <v>45</v>
      </c>
    </row>
    <row r="47" spans="1:38" s="2" customFormat="1" ht="26.25" customHeight="1" thickBot="1" x14ac:dyDescent="0.3">
      <c r="A47" s="29" t="s">
        <v>66</v>
      </c>
      <c r="B47" s="29" t="s">
        <v>113</v>
      </c>
      <c r="C47" s="30" t="s">
        <v>114</v>
      </c>
      <c r="D47" s="31"/>
      <c r="E47" s="16">
        <v>0.273859901045371</v>
      </c>
      <c r="F47" s="16">
        <v>3.918455856254785E-2</v>
      </c>
      <c r="G47" s="16">
        <v>9.8312318374615109E-3</v>
      </c>
      <c r="H47" s="16">
        <v>3.3694787999999998E-6</v>
      </c>
      <c r="I47" s="16">
        <v>4.1449203321596E-3</v>
      </c>
      <c r="J47" s="16">
        <v>4.1987390321595996E-3</v>
      </c>
      <c r="K47" s="16">
        <v>4.5087723521595995E-3</v>
      </c>
      <c r="L47" s="16">
        <v>2.8958883427196999E-3</v>
      </c>
      <c r="M47" s="16">
        <v>1.2443306213337868</v>
      </c>
      <c r="N47" s="16">
        <v>1.3250000000000001E-9</v>
      </c>
      <c r="O47" s="16">
        <v>5.7898940000000005E-6</v>
      </c>
      <c r="P47" s="16" t="s">
        <v>420</v>
      </c>
      <c r="Q47" s="16" t="s">
        <v>420</v>
      </c>
      <c r="R47" s="16">
        <v>4.3241298000000003E-5</v>
      </c>
      <c r="S47" s="16">
        <v>1.1653903E-3</v>
      </c>
      <c r="T47" s="16">
        <v>3.1813519000000002E-5</v>
      </c>
      <c r="U47" s="16">
        <v>3.6858989999999999E-6</v>
      </c>
      <c r="V47" s="16">
        <v>5.1579269999999997E-4</v>
      </c>
      <c r="W47" s="16" t="s">
        <v>420</v>
      </c>
      <c r="X47" s="16">
        <v>8.6407005999999998E-6</v>
      </c>
      <c r="Y47" s="16">
        <v>1.51528356E-5</v>
      </c>
      <c r="Z47" s="16" t="s">
        <v>420</v>
      </c>
      <c r="AA47" s="16" t="s">
        <v>420</v>
      </c>
      <c r="AB47" s="16">
        <v>2.37935362E-5</v>
      </c>
      <c r="AC47" s="16" t="s">
        <v>422</v>
      </c>
      <c r="AD47" s="16" t="s">
        <v>422</v>
      </c>
      <c r="AE47" s="68"/>
      <c r="AF47" s="16">
        <v>836.62782639237162</v>
      </c>
      <c r="AG47" s="16" t="s">
        <v>422</v>
      </c>
      <c r="AH47" s="16" t="s">
        <v>422</v>
      </c>
      <c r="AI47" s="16">
        <v>1.6578380804E-4</v>
      </c>
      <c r="AJ47" s="16" t="s">
        <v>422</v>
      </c>
      <c r="AK47" s="16" t="s">
        <v>422</v>
      </c>
      <c r="AL47" s="23" t="s">
        <v>45</v>
      </c>
    </row>
    <row r="48" spans="1:38" s="2" customFormat="1" ht="26.25" customHeight="1" thickBot="1" x14ac:dyDescent="0.3">
      <c r="A48" s="29" t="s">
        <v>115</v>
      </c>
      <c r="B48" s="29" t="s">
        <v>116</v>
      </c>
      <c r="C48" s="30" t="s">
        <v>117</v>
      </c>
      <c r="D48" s="31"/>
      <c r="E48" s="16" t="s">
        <v>424</v>
      </c>
      <c r="F48" s="16" t="s">
        <v>424</v>
      </c>
      <c r="G48" s="16" t="s">
        <v>424</v>
      </c>
      <c r="H48" s="16" t="s">
        <v>424</v>
      </c>
      <c r="I48" s="16" t="s">
        <v>424</v>
      </c>
      <c r="J48" s="16" t="s">
        <v>424</v>
      </c>
      <c r="K48" s="16" t="s">
        <v>424</v>
      </c>
      <c r="L48" s="16" t="s">
        <v>424</v>
      </c>
      <c r="M48" s="16" t="s">
        <v>424</v>
      </c>
      <c r="N48" s="16" t="s">
        <v>424</v>
      </c>
      <c r="O48" s="16" t="s">
        <v>424</v>
      </c>
      <c r="P48" s="16" t="s">
        <v>424</v>
      </c>
      <c r="Q48" s="16" t="s">
        <v>424</v>
      </c>
      <c r="R48" s="16" t="s">
        <v>424</v>
      </c>
      <c r="S48" s="16" t="s">
        <v>424</v>
      </c>
      <c r="T48" s="16" t="s">
        <v>424</v>
      </c>
      <c r="U48" s="16" t="s">
        <v>424</v>
      </c>
      <c r="V48" s="16" t="s">
        <v>424</v>
      </c>
      <c r="W48" s="16" t="s">
        <v>424</v>
      </c>
      <c r="X48" s="16" t="s">
        <v>424</v>
      </c>
      <c r="Y48" s="16" t="s">
        <v>424</v>
      </c>
      <c r="Z48" s="16" t="s">
        <v>424</v>
      </c>
      <c r="AA48" s="16" t="s">
        <v>424</v>
      </c>
      <c r="AB48" s="16" t="s">
        <v>424</v>
      </c>
      <c r="AC48" s="16" t="s">
        <v>424</v>
      </c>
      <c r="AD48" s="16" t="s">
        <v>424</v>
      </c>
      <c r="AE48" s="68"/>
      <c r="AF48" s="16" t="s">
        <v>422</v>
      </c>
      <c r="AG48" s="16" t="s">
        <v>422</v>
      </c>
      <c r="AH48" s="16" t="s">
        <v>422</v>
      </c>
      <c r="AI48" s="16" t="s">
        <v>422</v>
      </c>
      <c r="AJ48" s="16" t="s">
        <v>422</v>
      </c>
      <c r="AK48" s="16" t="s">
        <v>422</v>
      </c>
      <c r="AL48" s="23" t="s">
        <v>118</v>
      </c>
    </row>
    <row r="49" spans="1:38" s="2" customFormat="1" ht="26.25" customHeight="1" thickBot="1" x14ac:dyDescent="0.3">
      <c r="A49" s="29" t="s">
        <v>115</v>
      </c>
      <c r="B49" s="29" t="s">
        <v>119</v>
      </c>
      <c r="C49" s="30" t="s">
        <v>120</v>
      </c>
      <c r="D49" s="31"/>
      <c r="E49" s="16" t="s">
        <v>423</v>
      </c>
      <c r="F49" s="16" t="s">
        <v>420</v>
      </c>
      <c r="G49" s="16" t="s">
        <v>423</v>
      </c>
      <c r="H49" s="16" t="s">
        <v>420</v>
      </c>
      <c r="I49" s="16" t="s">
        <v>422</v>
      </c>
      <c r="J49" s="16" t="s">
        <v>422</v>
      </c>
      <c r="K49" s="16" t="s">
        <v>422</v>
      </c>
      <c r="L49" s="16" t="s">
        <v>422</v>
      </c>
      <c r="M49" s="16" t="s">
        <v>422</v>
      </c>
      <c r="N49" s="16" t="s">
        <v>422</v>
      </c>
      <c r="O49" s="16" t="s">
        <v>422</v>
      </c>
      <c r="P49" s="16" t="s">
        <v>422</v>
      </c>
      <c r="Q49" s="16" t="s">
        <v>422</v>
      </c>
      <c r="R49" s="16" t="s">
        <v>422</v>
      </c>
      <c r="S49" s="16" t="s">
        <v>422</v>
      </c>
      <c r="T49" s="16" t="s">
        <v>422</v>
      </c>
      <c r="U49" s="16" t="s">
        <v>422</v>
      </c>
      <c r="V49" s="16" t="s">
        <v>422</v>
      </c>
      <c r="W49" s="16" t="s">
        <v>422</v>
      </c>
      <c r="X49" s="16" t="s">
        <v>420</v>
      </c>
      <c r="Y49" s="16" t="s">
        <v>420</v>
      </c>
      <c r="Z49" s="16" t="s">
        <v>420</v>
      </c>
      <c r="AA49" s="16" t="s">
        <v>420</v>
      </c>
      <c r="AB49" s="16" t="s">
        <v>422</v>
      </c>
      <c r="AC49" s="16" t="s">
        <v>422</v>
      </c>
      <c r="AD49" s="16" t="s">
        <v>422</v>
      </c>
      <c r="AE49" s="68"/>
      <c r="AF49" s="16" t="s">
        <v>424</v>
      </c>
      <c r="AG49" s="16" t="s">
        <v>424</v>
      </c>
      <c r="AH49" s="16" t="s">
        <v>424</v>
      </c>
      <c r="AI49" s="16" t="s">
        <v>424</v>
      </c>
      <c r="AJ49" s="16" t="s">
        <v>424</v>
      </c>
      <c r="AK49" s="16">
        <v>1247.9739999999999</v>
      </c>
      <c r="AL49" s="23" t="s">
        <v>434</v>
      </c>
    </row>
    <row r="50" spans="1:38" s="2" customFormat="1" ht="26.25" customHeight="1" thickBot="1" x14ac:dyDescent="0.3">
      <c r="A50" s="29" t="s">
        <v>115</v>
      </c>
      <c r="B50" s="29" t="s">
        <v>121</v>
      </c>
      <c r="C50" s="30" t="s">
        <v>122</v>
      </c>
      <c r="D50" s="31"/>
      <c r="E50" s="16" t="s">
        <v>424</v>
      </c>
      <c r="F50" s="16" t="s">
        <v>424</v>
      </c>
      <c r="G50" s="16" t="s">
        <v>424</v>
      </c>
      <c r="H50" s="16" t="s">
        <v>424</v>
      </c>
      <c r="I50" s="16" t="s">
        <v>424</v>
      </c>
      <c r="J50" s="16" t="s">
        <v>424</v>
      </c>
      <c r="K50" s="16" t="s">
        <v>424</v>
      </c>
      <c r="L50" s="16" t="s">
        <v>424</v>
      </c>
      <c r="M50" s="16" t="s">
        <v>424</v>
      </c>
      <c r="N50" s="16" t="s">
        <v>424</v>
      </c>
      <c r="O50" s="16" t="s">
        <v>424</v>
      </c>
      <c r="P50" s="16" t="s">
        <v>424</v>
      </c>
      <c r="Q50" s="16" t="s">
        <v>424</v>
      </c>
      <c r="R50" s="16" t="s">
        <v>424</v>
      </c>
      <c r="S50" s="16" t="s">
        <v>424</v>
      </c>
      <c r="T50" s="16" t="s">
        <v>424</v>
      </c>
      <c r="U50" s="16" t="s">
        <v>424</v>
      </c>
      <c r="V50" s="16" t="s">
        <v>424</v>
      </c>
      <c r="W50" s="16" t="s">
        <v>424</v>
      </c>
      <c r="X50" s="16" t="s">
        <v>424</v>
      </c>
      <c r="Y50" s="16" t="s">
        <v>424</v>
      </c>
      <c r="Z50" s="16" t="s">
        <v>424</v>
      </c>
      <c r="AA50" s="16" t="s">
        <v>424</v>
      </c>
      <c r="AB50" s="16" t="s">
        <v>424</v>
      </c>
      <c r="AC50" s="16" t="s">
        <v>424</v>
      </c>
      <c r="AD50" s="16" t="s">
        <v>424</v>
      </c>
      <c r="AE50" s="68"/>
      <c r="AF50" s="16" t="s">
        <v>424</v>
      </c>
      <c r="AG50" s="16" t="s">
        <v>424</v>
      </c>
      <c r="AH50" s="16" t="s">
        <v>424</v>
      </c>
      <c r="AI50" s="16" t="s">
        <v>424</v>
      </c>
      <c r="AJ50" s="16" t="s">
        <v>424</v>
      </c>
      <c r="AK50" s="16" t="s">
        <v>424</v>
      </c>
      <c r="AL50" s="23" t="s">
        <v>406</v>
      </c>
    </row>
    <row r="51" spans="1:38" s="2" customFormat="1" ht="26.25" customHeight="1" thickBot="1" x14ac:dyDescent="0.3">
      <c r="A51" s="29" t="s">
        <v>115</v>
      </c>
      <c r="B51" s="29" t="s">
        <v>123</v>
      </c>
      <c r="C51" s="30" t="s">
        <v>124</v>
      </c>
      <c r="D51" s="31"/>
      <c r="E51" s="16" t="s">
        <v>422</v>
      </c>
      <c r="F51" s="16" t="s">
        <v>423</v>
      </c>
      <c r="G51" s="16" t="s">
        <v>422</v>
      </c>
      <c r="H51" s="16" t="s">
        <v>422</v>
      </c>
      <c r="I51" s="16" t="s">
        <v>422</v>
      </c>
      <c r="J51" s="16" t="s">
        <v>422</v>
      </c>
      <c r="K51" s="16" t="s">
        <v>422</v>
      </c>
      <c r="L51" s="16" t="s">
        <v>422</v>
      </c>
      <c r="M51" s="16" t="s">
        <v>422</v>
      </c>
      <c r="N51" s="16" t="s">
        <v>422</v>
      </c>
      <c r="O51" s="16" t="s">
        <v>422</v>
      </c>
      <c r="P51" s="16" t="s">
        <v>422</v>
      </c>
      <c r="Q51" s="16" t="s">
        <v>422</v>
      </c>
      <c r="R51" s="16" t="s">
        <v>422</v>
      </c>
      <c r="S51" s="16" t="s">
        <v>422</v>
      </c>
      <c r="T51" s="16" t="s">
        <v>422</v>
      </c>
      <c r="U51" s="16" t="s">
        <v>422</v>
      </c>
      <c r="V51" s="16" t="s">
        <v>422</v>
      </c>
      <c r="W51" s="16" t="s">
        <v>422</v>
      </c>
      <c r="X51" s="16" t="s">
        <v>422</v>
      </c>
      <c r="Y51" s="16" t="s">
        <v>422</v>
      </c>
      <c r="Z51" s="16" t="s">
        <v>422</v>
      </c>
      <c r="AA51" s="16" t="s">
        <v>422</v>
      </c>
      <c r="AB51" s="16" t="s">
        <v>422</v>
      </c>
      <c r="AC51" s="16" t="s">
        <v>422</v>
      </c>
      <c r="AD51" s="16" t="s">
        <v>422</v>
      </c>
      <c r="AE51" s="68"/>
      <c r="AF51" s="16" t="s">
        <v>422</v>
      </c>
      <c r="AG51" s="16" t="s">
        <v>422</v>
      </c>
      <c r="AH51" s="16" t="s">
        <v>422</v>
      </c>
      <c r="AI51" s="16" t="s">
        <v>422</v>
      </c>
      <c r="AJ51" s="16" t="s">
        <v>422</v>
      </c>
      <c r="AK51" s="16">
        <v>1445.0070312</v>
      </c>
      <c r="AL51" s="23" t="s">
        <v>435</v>
      </c>
    </row>
    <row r="52" spans="1:38" s="2" customFormat="1" ht="26.25" customHeight="1" thickBot="1" x14ac:dyDescent="0.3">
      <c r="A52" s="29" t="s">
        <v>115</v>
      </c>
      <c r="B52" s="29" t="s">
        <v>125</v>
      </c>
      <c r="C52" s="30" t="s">
        <v>386</v>
      </c>
      <c r="D52" s="31"/>
      <c r="E52" s="16" t="s">
        <v>422</v>
      </c>
      <c r="F52" s="16">
        <v>2.6279842884</v>
      </c>
      <c r="G52" s="16">
        <v>3.9500000000000004E-3</v>
      </c>
      <c r="H52" s="16" t="s">
        <v>422</v>
      </c>
      <c r="I52" s="16">
        <v>0.11552902899999999</v>
      </c>
      <c r="J52" s="16">
        <v>0.13833504699999999</v>
      </c>
      <c r="K52" s="16">
        <v>0.15957358599999999</v>
      </c>
      <c r="L52" s="16">
        <v>3.5768118990000001E-4</v>
      </c>
      <c r="M52" s="16" t="s">
        <v>420</v>
      </c>
      <c r="N52" s="16">
        <v>0.182528915261712</v>
      </c>
      <c r="O52" s="16">
        <v>4.4130065020282001E-2</v>
      </c>
      <c r="P52" s="16">
        <v>3.2147217909754999E-2</v>
      </c>
      <c r="Q52" s="16">
        <v>1.3817022277937E-2</v>
      </c>
      <c r="R52" s="16">
        <v>6.5005863548607004E-2</v>
      </c>
      <c r="S52" s="16">
        <v>5.3936671801078001E-2</v>
      </c>
      <c r="T52" s="16">
        <v>0.42875258561479201</v>
      </c>
      <c r="U52" s="16">
        <v>9.9708199785509995E-3</v>
      </c>
      <c r="V52" s="16">
        <v>0.65664434996357801</v>
      </c>
      <c r="W52" s="16">
        <v>7.1258496000000004E-2</v>
      </c>
      <c r="X52" s="16" t="s">
        <v>420</v>
      </c>
      <c r="Y52" s="16" t="s">
        <v>420</v>
      </c>
      <c r="Z52" s="16" t="s">
        <v>420</v>
      </c>
      <c r="AA52" s="16" t="s">
        <v>420</v>
      </c>
      <c r="AB52" s="16" t="s">
        <v>420</v>
      </c>
      <c r="AC52" s="16" t="s">
        <v>422</v>
      </c>
      <c r="AD52" s="16" t="s">
        <v>422</v>
      </c>
      <c r="AE52" s="68"/>
      <c r="AF52" s="16" t="s">
        <v>422</v>
      </c>
      <c r="AG52" s="16" t="s">
        <v>422</v>
      </c>
      <c r="AH52" s="16" t="s">
        <v>422</v>
      </c>
      <c r="AI52" s="16" t="s">
        <v>422</v>
      </c>
      <c r="AJ52" s="16" t="s">
        <v>422</v>
      </c>
      <c r="AK52" s="16" t="s">
        <v>420</v>
      </c>
      <c r="AL52" s="23" t="s">
        <v>126</v>
      </c>
    </row>
    <row r="53" spans="1:38" s="2" customFormat="1" ht="26.25" customHeight="1" thickBot="1" x14ac:dyDescent="0.3">
      <c r="A53" s="29" t="s">
        <v>115</v>
      </c>
      <c r="B53" s="29" t="s">
        <v>127</v>
      </c>
      <c r="C53" s="30" t="s">
        <v>128</v>
      </c>
      <c r="D53" s="31"/>
      <c r="E53" s="16">
        <v>1.5E-3</v>
      </c>
      <c r="F53" s="16">
        <v>0.61758211590000001</v>
      </c>
      <c r="G53" s="16" t="s">
        <v>422</v>
      </c>
      <c r="H53" s="16" t="s">
        <v>422</v>
      </c>
      <c r="I53" s="16" t="s">
        <v>422</v>
      </c>
      <c r="J53" s="16" t="s">
        <v>422</v>
      </c>
      <c r="K53" s="16" t="s">
        <v>422</v>
      </c>
      <c r="L53" s="16" t="s">
        <v>422</v>
      </c>
      <c r="M53" s="16">
        <v>5.5000000000000002E-5</v>
      </c>
      <c r="N53" s="16" t="s">
        <v>422</v>
      </c>
      <c r="O53" s="16" t="s">
        <v>422</v>
      </c>
      <c r="P53" s="16" t="s">
        <v>422</v>
      </c>
      <c r="Q53" s="16" t="s">
        <v>422</v>
      </c>
      <c r="R53" s="16" t="s">
        <v>422</v>
      </c>
      <c r="S53" s="16" t="s">
        <v>422</v>
      </c>
      <c r="T53" s="16" t="s">
        <v>422</v>
      </c>
      <c r="U53" s="16" t="s">
        <v>422</v>
      </c>
      <c r="V53" s="16" t="s">
        <v>422</v>
      </c>
      <c r="W53" s="16" t="s">
        <v>422</v>
      </c>
      <c r="X53" s="16" t="s">
        <v>422</v>
      </c>
      <c r="Y53" s="16" t="s">
        <v>422</v>
      </c>
      <c r="Z53" s="16" t="s">
        <v>422</v>
      </c>
      <c r="AA53" s="16" t="s">
        <v>422</v>
      </c>
      <c r="AB53" s="16" t="s">
        <v>422</v>
      </c>
      <c r="AC53" s="16" t="s">
        <v>422</v>
      </c>
      <c r="AD53" s="16" t="s">
        <v>422</v>
      </c>
      <c r="AE53" s="68"/>
      <c r="AF53" s="16" t="s">
        <v>422</v>
      </c>
      <c r="AG53" s="16" t="s">
        <v>422</v>
      </c>
      <c r="AH53" s="16" t="s">
        <v>422</v>
      </c>
      <c r="AI53" s="16" t="s">
        <v>422</v>
      </c>
      <c r="AJ53" s="16" t="s">
        <v>422</v>
      </c>
      <c r="AK53" s="16">
        <v>1.1649838830634551</v>
      </c>
      <c r="AL53" s="23" t="s">
        <v>129</v>
      </c>
    </row>
    <row r="54" spans="1:38" s="2" customFormat="1" ht="37.5" customHeight="1" thickBot="1" x14ac:dyDescent="0.3">
      <c r="A54" s="29" t="s">
        <v>115</v>
      </c>
      <c r="B54" s="29" t="s">
        <v>130</v>
      </c>
      <c r="C54" s="30" t="s">
        <v>131</v>
      </c>
      <c r="D54" s="31"/>
      <c r="E54" s="16" t="s">
        <v>422</v>
      </c>
      <c r="F54" s="16">
        <v>1.37740629787678</v>
      </c>
      <c r="G54" s="16" t="s">
        <v>422</v>
      </c>
      <c r="H54" s="16" t="s">
        <v>422</v>
      </c>
      <c r="I54" s="16" t="s">
        <v>422</v>
      </c>
      <c r="J54" s="16" t="s">
        <v>422</v>
      </c>
      <c r="K54" s="16" t="s">
        <v>422</v>
      </c>
      <c r="L54" s="16" t="s">
        <v>422</v>
      </c>
      <c r="M54" s="16" t="s">
        <v>422</v>
      </c>
      <c r="N54" s="16" t="s">
        <v>422</v>
      </c>
      <c r="O54" s="16" t="s">
        <v>422</v>
      </c>
      <c r="P54" s="16" t="s">
        <v>422</v>
      </c>
      <c r="Q54" s="16" t="s">
        <v>422</v>
      </c>
      <c r="R54" s="16" t="s">
        <v>422</v>
      </c>
      <c r="S54" s="16" t="s">
        <v>422</v>
      </c>
      <c r="T54" s="16" t="s">
        <v>422</v>
      </c>
      <c r="U54" s="16" t="s">
        <v>422</v>
      </c>
      <c r="V54" s="16" t="s">
        <v>422</v>
      </c>
      <c r="W54" s="16" t="s">
        <v>422</v>
      </c>
      <c r="X54" s="16" t="s">
        <v>422</v>
      </c>
      <c r="Y54" s="16" t="s">
        <v>422</v>
      </c>
      <c r="Z54" s="16" t="s">
        <v>422</v>
      </c>
      <c r="AA54" s="16" t="s">
        <v>422</v>
      </c>
      <c r="AB54" s="16" t="s">
        <v>422</v>
      </c>
      <c r="AC54" s="16" t="s">
        <v>422</v>
      </c>
      <c r="AD54" s="16" t="s">
        <v>422</v>
      </c>
      <c r="AE54" s="68"/>
      <c r="AF54" s="16" t="s">
        <v>422</v>
      </c>
      <c r="AG54" s="16" t="s">
        <v>422</v>
      </c>
      <c r="AH54" s="16" t="s">
        <v>422</v>
      </c>
      <c r="AI54" s="16" t="s">
        <v>422</v>
      </c>
      <c r="AJ54" s="16" t="s">
        <v>422</v>
      </c>
      <c r="AK54" s="16">
        <v>428710.32</v>
      </c>
      <c r="AL54" s="23" t="s">
        <v>438</v>
      </c>
    </row>
    <row r="55" spans="1:38" s="2" customFormat="1" ht="26.25" customHeight="1" thickBot="1" x14ac:dyDescent="0.3">
      <c r="A55" s="29" t="s">
        <v>115</v>
      </c>
      <c r="B55" s="29" t="s">
        <v>132</v>
      </c>
      <c r="C55" s="30" t="s">
        <v>133</v>
      </c>
      <c r="D55" s="31"/>
      <c r="E55" s="16">
        <v>6.1791999999999993E-2</v>
      </c>
      <c r="F55" s="16">
        <v>0.18818805958689644</v>
      </c>
      <c r="G55" s="16">
        <v>1.5632400000000002</v>
      </c>
      <c r="H55" s="16" t="s">
        <v>420</v>
      </c>
      <c r="I55" s="16">
        <v>1.2087999999999998E-2</v>
      </c>
      <c r="J55" s="16">
        <v>1.2087999999999998E-2</v>
      </c>
      <c r="K55" s="16">
        <v>1.2087999999999998E-2</v>
      </c>
      <c r="L55" s="16">
        <v>9.6704000000000009E-3</v>
      </c>
      <c r="M55" s="16">
        <v>0.22103700000000001</v>
      </c>
      <c r="N55" s="16" t="s">
        <v>422</v>
      </c>
      <c r="O55" s="16" t="s">
        <v>422</v>
      </c>
      <c r="P55" s="16" t="s">
        <v>422</v>
      </c>
      <c r="Q55" s="16" t="s">
        <v>422</v>
      </c>
      <c r="R55" s="16" t="s">
        <v>422</v>
      </c>
      <c r="S55" s="16" t="s">
        <v>422</v>
      </c>
      <c r="T55" s="16" t="s">
        <v>422</v>
      </c>
      <c r="U55" s="16" t="s">
        <v>422</v>
      </c>
      <c r="V55" s="16" t="s">
        <v>422</v>
      </c>
      <c r="W55" s="16" t="s">
        <v>422</v>
      </c>
      <c r="X55" s="16" t="s">
        <v>422</v>
      </c>
      <c r="Y55" s="16" t="s">
        <v>422</v>
      </c>
      <c r="Z55" s="16" t="s">
        <v>422</v>
      </c>
      <c r="AA55" s="16" t="s">
        <v>422</v>
      </c>
      <c r="AB55" s="16" t="s">
        <v>422</v>
      </c>
      <c r="AC55" s="16" t="s">
        <v>422</v>
      </c>
      <c r="AD55" s="16" t="s">
        <v>422</v>
      </c>
      <c r="AE55" s="68"/>
      <c r="AF55" s="16" t="s">
        <v>422</v>
      </c>
      <c r="AG55" s="16" t="s">
        <v>422</v>
      </c>
      <c r="AH55" s="16">
        <v>579</v>
      </c>
      <c r="AI55" s="16" t="s">
        <v>422</v>
      </c>
      <c r="AJ55" s="16" t="s">
        <v>422</v>
      </c>
      <c r="AK55" s="16" t="s">
        <v>422</v>
      </c>
      <c r="AL55" s="23" t="s">
        <v>134</v>
      </c>
    </row>
    <row r="56" spans="1:38" s="2" customFormat="1" ht="26.25" customHeight="1" thickBot="1" x14ac:dyDescent="0.3">
      <c r="A56" s="29" t="s">
        <v>115</v>
      </c>
      <c r="B56" s="29" t="s">
        <v>135</v>
      </c>
      <c r="C56" s="30" t="s">
        <v>395</v>
      </c>
      <c r="D56" s="31"/>
      <c r="E56" s="16" t="s">
        <v>422</v>
      </c>
      <c r="F56" s="16" t="s">
        <v>422</v>
      </c>
      <c r="G56" s="16" t="s">
        <v>422</v>
      </c>
      <c r="H56" s="16" t="s">
        <v>422</v>
      </c>
      <c r="I56" s="16" t="s">
        <v>422</v>
      </c>
      <c r="J56" s="16" t="s">
        <v>422</v>
      </c>
      <c r="K56" s="16" t="s">
        <v>422</v>
      </c>
      <c r="L56" s="16" t="s">
        <v>422</v>
      </c>
      <c r="M56" s="16" t="s">
        <v>422</v>
      </c>
      <c r="N56" s="16" t="s">
        <v>422</v>
      </c>
      <c r="O56" s="16" t="s">
        <v>422</v>
      </c>
      <c r="P56" s="16" t="s">
        <v>422</v>
      </c>
      <c r="Q56" s="16" t="s">
        <v>422</v>
      </c>
      <c r="R56" s="16" t="s">
        <v>422</v>
      </c>
      <c r="S56" s="16" t="s">
        <v>422</v>
      </c>
      <c r="T56" s="16" t="s">
        <v>422</v>
      </c>
      <c r="U56" s="16" t="s">
        <v>422</v>
      </c>
      <c r="V56" s="16" t="s">
        <v>422</v>
      </c>
      <c r="W56" s="16" t="s">
        <v>422</v>
      </c>
      <c r="X56" s="16" t="s">
        <v>422</v>
      </c>
      <c r="Y56" s="16" t="s">
        <v>422</v>
      </c>
      <c r="Z56" s="16" t="s">
        <v>422</v>
      </c>
      <c r="AA56" s="16" t="s">
        <v>422</v>
      </c>
      <c r="AB56" s="16" t="s">
        <v>422</v>
      </c>
      <c r="AC56" s="16" t="s">
        <v>422</v>
      </c>
      <c r="AD56" s="16" t="s">
        <v>422</v>
      </c>
      <c r="AE56" s="68"/>
      <c r="AF56" s="16" t="s">
        <v>422</v>
      </c>
      <c r="AG56" s="16" t="s">
        <v>422</v>
      </c>
      <c r="AH56" s="16" t="s">
        <v>422</v>
      </c>
      <c r="AI56" s="16" t="s">
        <v>422</v>
      </c>
      <c r="AJ56" s="16" t="s">
        <v>422</v>
      </c>
      <c r="AK56" s="16" t="s">
        <v>422</v>
      </c>
      <c r="AL56" s="23" t="s">
        <v>406</v>
      </c>
    </row>
    <row r="57" spans="1:38" s="2" customFormat="1" ht="26.25" customHeight="1" thickBot="1" x14ac:dyDescent="0.3">
      <c r="A57" s="29" t="s">
        <v>49</v>
      </c>
      <c r="B57" s="29" t="s">
        <v>137</v>
      </c>
      <c r="C57" s="30" t="s">
        <v>138</v>
      </c>
      <c r="D57" s="31"/>
      <c r="E57" s="16" t="s">
        <v>420</v>
      </c>
      <c r="F57" s="16" t="s">
        <v>420</v>
      </c>
      <c r="G57" s="16" t="s">
        <v>420</v>
      </c>
      <c r="H57" s="16" t="s">
        <v>422</v>
      </c>
      <c r="I57" s="16" t="s">
        <v>422</v>
      </c>
      <c r="J57" s="16" t="s">
        <v>422</v>
      </c>
      <c r="K57" s="16" t="s">
        <v>422</v>
      </c>
      <c r="L57" s="16" t="s">
        <v>422</v>
      </c>
      <c r="M57" s="16" t="s">
        <v>420</v>
      </c>
      <c r="N57" s="16" t="s">
        <v>422</v>
      </c>
      <c r="O57" s="16" t="s">
        <v>422</v>
      </c>
      <c r="P57" s="16" t="s">
        <v>422</v>
      </c>
      <c r="Q57" s="16" t="s">
        <v>422</v>
      </c>
      <c r="R57" s="16" t="s">
        <v>422</v>
      </c>
      <c r="S57" s="16" t="s">
        <v>422</v>
      </c>
      <c r="T57" s="16" t="s">
        <v>422</v>
      </c>
      <c r="U57" s="16" t="s">
        <v>422</v>
      </c>
      <c r="V57" s="16" t="s">
        <v>422</v>
      </c>
      <c r="W57" s="16" t="s">
        <v>422</v>
      </c>
      <c r="X57" s="16" t="s">
        <v>420</v>
      </c>
      <c r="Y57" s="16" t="s">
        <v>420</v>
      </c>
      <c r="Z57" s="16" t="s">
        <v>420</v>
      </c>
      <c r="AA57" s="16" t="s">
        <v>420</v>
      </c>
      <c r="AB57" s="16" t="s">
        <v>422</v>
      </c>
      <c r="AC57" s="16" t="s">
        <v>422</v>
      </c>
      <c r="AD57" s="16" t="s">
        <v>422</v>
      </c>
      <c r="AE57" s="68"/>
      <c r="AF57" s="16" t="s">
        <v>422</v>
      </c>
      <c r="AG57" s="16" t="s">
        <v>422</v>
      </c>
      <c r="AH57" s="16" t="s">
        <v>422</v>
      </c>
      <c r="AI57" s="16" t="s">
        <v>422</v>
      </c>
      <c r="AJ57" s="16" t="s">
        <v>422</v>
      </c>
      <c r="AK57" s="16" t="s">
        <v>420</v>
      </c>
      <c r="AL57" s="23" t="s">
        <v>139</v>
      </c>
    </row>
    <row r="58" spans="1:38" s="2" customFormat="1" ht="26.25" customHeight="1" thickBot="1" x14ac:dyDescent="0.3">
      <c r="A58" s="29" t="s">
        <v>49</v>
      </c>
      <c r="B58" s="29" t="s">
        <v>140</v>
      </c>
      <c r="C58" s="30" t="s">
        <v>141</v>
      </c>
      <c r="D58" s="31"/>
      <c r="E58" s="16" t="s">
        <v>424</v>
      </c>
      <c r="F58" s="16" t="s">
        <v>424</v>
      </c>
      <c r="G58" s="16" t="s">
        <v>424</v>
      </c>
      <c r="H58" s="16" t="s">
        <v>424</v>
      </c>
      <c r="I58" s="16" t="s">
        <v>424</v>
      </c>
      <c r="J58" s="16" t="s">
        <v>424</v>
      </c>
      <c r="K58" s="16" t="s">
        <v>424</v>
      </c>
      <c r="L58" s="16" t="s">
        <v>424</v>
      </c>
      <c r="M58" s="16" t="s">
        <v>424</v>
      </c>
      <c r="N58" s="16" t="s">
        <v>424</v>
      </c>
      <c r="O58" s="16" t="s">
        <v>424</v>
      </c>
      <c r="P58" s="16" t="s">
        <v>424</v>
      </c>
      <c r="Q58" s="16" t="s">
        <v>424</v>
      </c>
      <c r="R58" s="16" t="s">
        <v>424</v>
      </c>
      <c r="S58" s="16" t="s">
        <v>424</v>
      </c>
      <c r="T58" s="16" t="s">
        <v>424</v>
      </c>
      <c r="U58" s="16" t="s">
        <v>424</v>
      </c>
      <c r="V58" s="16" t="s">
        <v>424</v>
      </c>
      <c r="W58" s="16" t="s">
        <v>424</v>
      </c>
      <c r="X58" s="16" t="s">
        <v>424</v>
      </c>
      <c r="Y58" s="16" t="s">
        <v>424</v>
      </c>
      <c r="Z58" s="16" t="s">
        <v>424</v>
      </c>
      <c r="AA58" s="16" t="s">
        <v>424</v>
      </c>
      <c r="AB58" s="16" t="s">
        <v>424</v>
      </c>
      <c r="AC58" s="16" t="s">
        <v>424</v>
      </c>
      <c r="AD58" s="16" t="s">
        <v>422</v>
      </c>
      <c r="AE58" s="68"/>
      <c r="AF58" s="16" t="s">
        <v>424</v>
      </c>
      <c r="AG58" s="16" t="s">
        <v>424</v>
      </c>
      <c r="AH58" s="16" t="s">
        <v>424</v>
      </c>
      <c r="AI58" s="16" t="s">
        <v>424</v>
      </c>
      <c r="AJ58" s="16" t="s">
        <v>424</v>
      </c>
      <c r="AK58" s="16" t="s">
        <v>424</v>
      </c>
      <c r="AL58" s="23" t="s">
        <v>142</v>
      </c>
    </row>
    <row r="59" spans="1:38" s="2" customFormat="1" ht="26.25" customHeight="1" thickBot="1" x14ac:dyDescent="0.3">
      <c r="A59" s="29" t="s">
        <v>49</v>
      </c>
      <c r="B59" s="99" t="s">
        <v>143</v>
      </c>
      <c r="C59" s="30" t="s">
        <v>396</v>
      </c>
      <c r="D59" s="31"/>
      <c r="E59" s="16">
        <v>7.4990999999999988E-2</v>
      </c>
      <c r="F59" s="16">
        <v>2.1861120000000001E-2</v>
      </c>
      <c r="G59" s="16">
        <v>3.7331999999999997E-2</v>
      </c>
      <c r="H59" s="16">
        <v>5.0799999999999999E-4</v>
      </c>
      <c r="I59" s="16">
        <v>2.9508922122140728E-2</v>
      </c>
      <c r="J59" s="16">
        <v>3.7320656752466645E-2</v>
      </c>
      <c r="K59" s="16">
        <v>4.1410977431629609E-2</v>
      </c>
      <c r="L59" s="16">
        <v>8.2624981941994011E-5</v>
      </c>
      <c r="M59" s="16">
        <v>4.1600000000000003E-4</v>
      </c>
      <c r="N59" s="16">
        <v>0.10003590000000001</v>
      </c>
      <c r="O59" s="16">
        <v>3.3345299999999994E-2</v>
      </c>
      <c r="P59" s="16">
        <v>6.669060000000001E-4</v>
      </c>
      <c r="Q59" s="16">
        <v>8.8920800000000001E-3</v>
      </c>
      <c r="R59" s="16">
        <v>1.1115099999999999E-2</v>
      </c>
      <c r="S59" s="16" t="s">
        <v>424</v>
      </c>
      <c r="T59" s="16">
        <v>6.669060000000001E-4</v>
      </c>
      <c r="U59" s="16">
        <v>0.444604</v>
      </c>
      <c r="V59" s="16" t="s">
        <v>424</v>
      </c>
      <c r="W59" s="16">
        <v>3.187605E-3</v>
      </c>
      <c r="X59" s="16" t="s">
        <v>420</v>
      </c>
      <c r="Y59" s="16" t="s">
        <v>420</v>
      </c>
      <c r="Z59" s="16" t="s">
        <v>420</v>
      </c>
      <c r="AA59" s="16" t="s">
        <v>420</v>
      </c>
      <c r="AB59" s="16" t="s">
        <v>420</v>
      </c>
      <c r="AC59" s="16" t="s">
        <v>420</v>
      </c>
      <c r="AD59" s="16" t="s">
        <v>422</v>
      </c>
      <c r="AE59" s="68"/>
      <c r="AF59" s="16" t="s">
        <v>422</v>
      </c>
      <c r="AG59" s="16" t="s">
        <v>422</v>
      </c>
      <c r="AH59" s="16" t="s">
        <v>422</v>
      </c>
      <c r="AI59" s="16" t="s">
        <v>422</v>
      </c>
      <c r="AJ59" s="16" t="s">
        <v>422</v>
      </c>
      <c r="AK59" s="16">
        <v>204.20453909999998</v>
      </c>
      <c r="AL59" s="23" t="s">
        <v>413</v>
      </c>
    </row>
    <row r="60" spans="1:38" s="2" customFormat="1" ht="26.25" customHeight="1" thickBot="1" x14ac:dyDescent="0.3">
      <c r="A60" s="29" t="s">
        <v>49</v>
      </c>
      <c r="B60" s="99" t="s">
        <v>144</v>
      </c>
      <c r="C60" s="30" t="s">
        <v>145</v>
      </c>
      <c r="D60" s="47"/>
      <c r="E60" s="16" t="s">
        <v>422</v>
      </c>
      <c r="F60" s="16" t="s">
        <v>422</v>
      </c>
      <c r="G60" s="16" t="s">
        <v>422</v>
      </c>
      <c r="H60" s="16" t="s">
        <v>422</v>
      </c>
      <c r="I60" s="16" t="s">
        <v>422</v>
      </c>
      <c r="J60" s="16" t="s">
        <v>422</v>
      </c>
      <c r="K60" s="16" t="s">
        <v>422</v>
      </c>
      <c r="L60" s="16" t="s">
        <v>422</v>
      </c>
      <c r="M60" s="16" t="s">
        <v>422</v>
      </c>
      <c r="N60" s="16" t="s">
        <v>422</v>
      </c>
      <c r="O60" s="16" t="s">
        <v>422</v>
      </c>
      <c r="P60" s="16" t="s">
        <v>422</v>
      </c>
      <c r="Q60" s="16" t="s">
        <v>422</v>
      </c>
      <c r="R60" s="16" t="s">
        <v>422</v>
      </c>
      <c r="S60" s="16" t="s">
        <v>422</v>
      </c>
      <c r="T60" s="16" t="s">
        <v>422</v>
      </c>
      <c r="U60" s="16" t="s">
        <v>422</v>
      </c>
      <c r="V60" s="16" t="s">
        <v>422</v>
      </c>
      <c r="W60" s="16" t="s">
        <v>422</v>
      </c>
      <c r="X60" s="16" t="s">
        <v>422</v>
      </c>
      <c r="Y60" s="16" t="s">
        <v>422</v>
      </c>
      <c r="Z60" s="16" t="s">
        <v>422</v>
      </c>
      <c r="AA60" s="16" t="s">
        <v>422</v>
      </c>
      <c r="AB60" s="16" t="s">
        <v>422</v>
      </c>
      <c r="AC60" s="16" t="s">
        <v>422</v>
      </c>
      <c r="AD60" s="16" t="s">
        <v>422</v>
      </c>
      <c r="AE60" s="68"/>
      <c r="AF60" s="16" t="s">
        <v>422</v>
      </c>
      <c r="AG60" s="16" t="s">
        <v>422</v>
      </c>
      <c r="AH60" s="16" t="s">
        <v>422</v>
      </c>
      <c r="AI60" s="16" t="s">
        <v>422</v>
      </c>
      <c r="AJ60" s="16" t="s">
        <v>422</v>
      </c>
      <c r="AK60" s="16" t="s">
        <v>422</v>
      </c>
      <c r="AL60" s="23" t="s">
        <v>414</v>
      </c>
    </row>
    <row r="61" spans="1:38" s="2" customFormat="1" ht="26.25" customHeight="1" thickBot="1" x14ac:dyDescent="0.3">
      <c r="A61" s="29" t="s">
        <v>49</v>
      </c>
      <c r="B61" s="99" t="s">
        <v>146</v>
      </c>
      <c r="C61" s="30" t="s">
        <v>147</v>
      </c>
      <c r="D61" s="31"/>
      <c r="E61" s="16" t="s">
        <v>422</v>
      </c>
      <c r="F61" s="16" t="s">
        <v>422</v>
      </c>
      <c r="G61" s="16" t="s">
        <v>422</v>
      </c>
      <c r="H61" s="16" t="s">
        <v>422</v>
      </c>
      <c r="I61" s="16">
        <v>0.102229437276125</v>
      </c>
      <c r="J61" s="16">
        <v>1.0222943727612499</v>
      </c>
      <c r="K61" s="16">
        <v>3.38414718282539</v>
      </c>
      <c r="L61" s="16" t="s">
        <v>420</v>
      </c>
      <c r="M61" s="16" t="s">
        <v>422</v>
      </c>
      <c r="N61" s="16" t="s">
        <v>422</v>
      </c>
      <c r="O61" s="16" t="s">
        <v>422</v>
      </c>
      <c r="P61" s="16" t="s">
        <v>422</v>
      </c>
      <c r="Q61" s="16" t="s">
        <v>422</v>
      </c>
      <c r="R61" s="16" t="s">
        <v>422</v>
      </c>
      <c r="S61" s="16" t="s">
        <v>422</v>
      </c>
      <c r="T61" s="16" t="s">
        <v>422</v>
      </c>
      <c r="U61" s="16" t="s">
        <v>422</v>
      </c>
      <c r="V61" s="16" t="s">
        <v>422</v>
      </c>
      <c r="W61" s="16" t="s">
        <v>422</v>
      </c>
      <c r="X61" s="16" t="s">
        <v>422</v>
      </c>
      <c r="Y61" s="16" t="s">
        <v>422</v>
      </c>
      <c r="Z61" s="16" t="s">
        <v>422</v>
      </c>
      <c r="AA61" s="16" t="s">
        <v>422</v>
      </c>
      <c r="AB61" s="16" t="s">
        <v>422</v>
      </c>
      <c r="AC61" s="16" t="s">
        <v>422</v>
      </c>
      <c r="AD61" s="16" t="s">
        <v>422</v>
      </c>
      <c r="AE61" s="68"/>
      <c r="AF61" s="16" t="s">
        <v>422</v>
      </c>
      <c r="AG61" s="16" t="s">
        <v>422</v>
      </c>
      <c r="AH61" s="16" t="s">
        <v>422</v>
      </c>
      <c r="AI61" s="16" t="s">
        <v>422</v>
      </c>
      <c r="AJ61" s="16" t="s">
        <v>422</v>
      </c>
      <c r="AK61" s="16">
        <v>2163469.5308155324</v>
      </c>
      <c r="AL61" s="23" t="s">
        <v>415</v>
      </c>
    </row>
    <row r="62" spans="1:38" s="2" customFormat="1" ht="26.25" customHeight="1" thickBot="1" x14ac:dyDescent="0.3">
      <c r="A62" s="29" t="s">
        <v>49</v>
      </c>
      <c r="B62" s="99" t="s">
        <v>148</v>
      </c>
      <c r="C62" s="30" t="s">
        <v>149</v>
      </c>
      <c r="D62" s="31"/>
      <c r="E62" s="16" t="s">
        <v>422</v>
      </c>
      <c r="F62" s="16" t="s">
        <v>422</v>
      </c>
      <c r="G62" s="16" t="s">
        <v>422</v>
      </c>
      <c r="H62" s="16" t="s">
        <v>422</v>
      </c>
      <c r="I62" s="16" t="s">
        <v>420</v>
      </c>
      <c r="J62" s="16" t="s">
        <v>420</v>
      </c>
      <c r="K62" s="16" t="s">
        <v>420</v>
      </c>
      <c r="L62" s="16" t="s">
        <v>420</v>
      </c>
      <c r="M62" s="16" t="s">
        <v>422</v>
      </c>
      <c r="N62" s="16" t="s">
        <v>422</v>
      </c>
      <c r="O62" s="16" t="s">
        <v>422</v>
      </c>
      <c r="P62" s="16" t="s">
        <v>422</v>
      </c>
      <c r="Q62" s="16" t="s">
        <v>422</v>
      </c>
      <c r="R62" s="16" t="s">
        <v>422</v>
      </c>
      <c r="S62" s="16" t="s">
        <v>422</v>
      </c>
      <c r="T62" s="16" t="s">
        <v>422</v>
      </c>
      <c r="U62" s="16" t="s">
        <v>422</v>
      </c>
      <c r="V62" s="16" t="s">
        <v>422</v>
      </c>
      <c r="W62" s="16" t="s">
        <v>422</v>
      </c>
      <c r="X62" s="16" t="s">
        <v>422</v>
      </c>
      <c r="Y62" s="16" t="s">
        <v>422</v>
      </c>
      <c r="Z62" s="16" t="s">
        <v>422</v>
      </c>
      <c r="AA62" s="16" t="s">
        <v>422</v>
      </c>
      <c r="AB62" s="16" t="s">
        <v>422</v>
      </c>
      <c r="AC62" s="16" t="s">
        <v>422</v>
      </c>
      <c r="AD62" s="16" t="s">
        <v>422</v>
      </c>
      <c r="AE62" s="68"/>
      <c r="AF62" s="16" t="s">
        <v>422</v>
      </c>
      <c r="AG62" s="16" t="s">
        <v>422</v>
      </c>
      <c r="AH62" s="16" t="s">
        <v>422</v>
      </c>
      <c r="AI62" s="16" t="s">
        <v>422</v>
      </c>
      <c r="AJ62" s="16" t="s">
        <v>422</v>
      </c>
      <c r="AK62" s="16" t="s">
        <v>422</v>
      </c>
      <c r="AL62" s="23" t="s">
        <v>416</v>
      </c>
    </row>
    <row r="63" spans="1:38" s="2" customFormat="1" ht="26.25" customHeight="1" thickBot="1" x14ac:dyDescent="0.3">
      <c r="A63" s="29" t="s">
        <v>49</v>
      </c>
      <c r="B63" s="99" t="s">
        <v>150</v>
      </c>
      <c r="C63" s="30" t="s">
        <v>151</v>
      </c>
      <c r="D63" s="34"/>
      <c r="E63" s="16">
        <v>0.22002399999999997</v>
      </c>
      <c r="F63" s="16">
        <v>0.49129481200000003</v>
      </c>
      <c r="G63" s="16">
        <v>2.4223349999999995</v>
      </c>
      <c r="H63" s="16" t="s">
        <v>420</v>
      </c>
      <c r="I63" s="16">
        <v>0.44871353272663106</v>
      </c>
      <c r="J63" s="16">
        <v>0.47330951965059603</v>
      </c>
      <c r="K63" s="16">
        <v>0.60728327056457254</v>
      </c>
      <c r="L63" s="16">
        <v>1.2563978916345661E-3</v>
      </c>
      <c r="M63" s="16">
        <v>1.5288930000000001</v>
      </c>
      <c r="N63" s="16">
        <v>2.2499999999999999E-2</v>
      </c>
      <c r="O63" s="16">
        <v>7.4999999999999997E-3</v>
      </c>
      <c r="P63" s="16">
        <v>1.4999999999999999E-4</v>
      </c>
      <c r="Q63" s="16">
        <v>2E-3</v>
      </c>
      <c r="R63" s="16">
        <v>2.5000000000000001E-3</v>
      </c>
      <c r="S63" s="16" t="s">
        <v>420</v>
      </c>
      <c r="T63" s="16">
        <v>1.4999999999999999E-4</v>
      </c>
      <c r="U63" s="16">
        <v>0.1</v>
      </c>
      <c r="V63" s="16" t="s">
        <v>420</v>
      </c>
      <c r="W63" s="16">
        <v>4.5466039999999999E-2</v>
      </c>
      <c r="X63" s="16" t="s">
        <v>420</v>
      </c>
      <c r="Y63" s="16" t="s">
        <v>420</v>
      </c>
      <c r="Z63" s="16" t="s">
        <v>420</v>
      </c>
      <c r="AA63" s="16" t="s">
        <v>420</v>
      </c>
      <c r="AB63" s="16" t="s">
        <v>420</v>
      </c>
      <c r="AC63" s="16" t="s">
        <v>422</v>
      </c>
      <c r="AD63" s="16" t="s">
        <v>422</v>
      </c>
      <c r="AE63" s="68"/>
      <c r="AF63" s="16" t="s">
        <v>422</v>
      </c>
      <c r="AG63" s="16" t="s">
        <v>422</v>
      </c>
      <c r="AH63" s="16" t="s">
        <v>422</v>
      </c>
      <c r="AI63" s="16" t="s">
        <v>422</v>
      </c>
      <c r="AJ63" s="16" t="s">
        <v>422</v>
      </c>
      <c r="AK63" s="16" t="s">
        <v>422</v>
      </c>
      <c r="AL63" s="23" t="s">
        <v>406</v>
      </c>
    </row>
    <row r="64" spans="1:38" s="2" customFormat="1" ht="26.25" customHeight="1" thickBot="1" x14ac:dyDescent="0.3">
      <c r="A64" s="29" t="s">
        <v>49</v>
      </c>
      <c r="B64" s="99" t="s">
        <v>152</v>
      </c>
      <c r="C64" s="30" t="s">
        <v>153</v>
      </c>
      <c r="D64" s="31"/>
      <c r="E64" s="16">
        <v>0.237466071</v>
      </c>
      <c r="F64" s="16" t="s">
        <v>423</v>
      </c>
      <c r="G64" s="16" t="s">
        <v>420</v>
      </c>
      <c r="H64" s="16" t="s">
        <v>420</v>
      </c>
      <c r="I64" s="16" t="s">
        <v>423</v>
      </c>
      <c r="J64" s="16" t="s">
        <v>423</v>
      </c>
      <c r="K64" s="16" t="s">
        <v>423</v>
      </c>
      <c r="L64" s="16" t="s">
        <v>423</v>
      </c>
      <c r="M64" s="16">
        <v>7.0505209999999997E-3</v>
      </c>
      <c r="N64" s="16" t="s">
        <v>422</v>
      </c>
      <c r="O64" s="16" t="s">
        <v>422</v>
      </c>
      <c r="P64" s="16" t="s">
        <v>422</v>
      </c>
      <c r="Q64" s="16" t="s">
        <v>422</v>
      </c>
      <c r="R64" s="16" t="s">
        <v>422</v>
      </c>
      <c r="S64" s="16" t="s">
        <v>422</v>
      </c>
      <c r="T64" s="16" t="s">
        <v>422</v>
      </c>
      <c r="U64" s="16" t="s">
        <v>422</v>
      </c>
      <c r="V64" s="16" t="s">
        <v>422</v>
      </c>
      <c r="W64" s="16" t="s">
        <v>422</v>
      </c>
      <c r="X64" s="16" t="s">
        <v>422</v>
      </c>
      <c r="Y64" s="16" t="s">
        <v>422</v>
      </c>
      <c r="Z64" s="16" t="s">
        <v>422</v>
      </c>
      <c r="AA64" s="16" t="s">
        <v>422</v>
      </c>
      <c r="AB64" s="16" t="s">
        <v>422</v>
      </c>
      <c r="AC64" s="16" t="s">
        <v>422</v>
      </c>
      <c r="AD64" s="16" t="s">
        <v>422</v>
      </c>
      <c r="AE64" s="68"/>
      <c r="AF64" s="16" t="s">
        <v>422</v>
      </c>
      <c r="AG64" s="16" t="s">
        <v>422</v>
      </c>
      <c r="AH64" s="16" t="s">
        <v>422</v>
      </c>
      <c r="AI64" s="16" t="s">
        <v>422</v>
      </c>
      <c r="AJ64" s="16" t="s">
        <v>422</v>
      </c>
      <c r="AK64" s="16">
        <v>383.33300000000003</v>
      </c>
      <c r="AL64" s="23" t="s">
        <v>154</v>
      </c>
    </row>
    <row r="65" spans="1:38" s="2" customFormat="1" ht="26.25" customHeight="1" thickBot="1" x14ac:dyDescent="0.3">
      <c r="A65" s="29" t="s">
        <v>49</v>
      </c>
      <c r="B65" s="29" t="s">
        <v>155</v>
      </c>
      <c r="C65" s="30" t="s">
        <v>156</v>
      </c>
      <c r="D65" s="31"/>
      <c r="E65" s="16">
        <v>0.1252258</v>
      </c>
      <c r="F65" s="16" t="s">
        <v>422</v>
      </c>
      <c r="G65" s="16" t="s">
        <v>422</v>
      </c>
      <c r="H65" s="16" t="s">
        <v>420</v>
      </c>
      <c r="I65" s="16" t="s">
        <v>423</v>
      </c>
      <c r="J65" s="16" t="s">
        <v>423</v>
      </c>
      <c r="K65" s="16" t="s">
        <v>423</v>
      </c>
      <c r="L65" s="16" t="s">
        <v>423</v>
      </c>
      <c r="M65" s="16" t="s">
        <v>420</v>
      </c>
      <c r="N65" s="16" t="s">
        <v>422</v>
      </c>
      <c r="O65" s="16" t="s">
        <v>422</v>
      </c>
      <c r="P65" s="16" t="s">
        <v>422</v>
      </c>
      <c r="Q65" s="16" t="s">
        <v>422</v>
      </c>
      <c r="R65" s="16" t="s">
        <v>422</v>
      </c>
      <c r="S65" s="16" t="s">
        <v>422</v>
      </c>
      <c r="T65" s="16" t="s">
        <v>422</v>
      </c>
      <c r="U65" s="16" t="s">
        <v>422</v>
      </c>
      <c r="V65" s="16" t="s">
        <v>422</v>
      </c>
      <c r="W65" s="16" t="s">
        <v>422</v>
      </c>
      <c r="X65" s="16" t="s">
        <v>422</v>
      </c>
      <c r="Y65" s="16" t="s">
        <v>422</v>
      </c>
      <c r="Z65" s="16" t="s">
        <v>422</v>
      </c>
      <c r="AA65" s="16" t="s">
        <v>422</v>
      </c>
      <c r="AB65" s="16" t="s">
        <v>422</v>
      </c>
      <c r="AC65" s="16" t="s">
        <v>422</v>
      </c>
      <c r="AD65" s="16" t="s">
        <v>422</v>
      </c>
      <c r="AE65" s="68"/>
      <c r="AF65" s="16" t="s">
        <v>422</v>
      </c>
      <c r="AG65" s="16" t="s">
        <v>422</v>
      </c>
      <c r="AH65" s="16" t="s">
        <v>422</v>
      </c>
      <c r="AI65" s="16" t="s">
        <v>422</v>
      </c>
      <c r="AJ65" s="16" t="s">
        <v>422</v>
      </c>
      <c r="AK65" s="16">
        <v>1423.769</v>
      </c>
      <c r="AL65" s="23" t="s">
        <v>157</v>
      </c>
    </row>
    <row r="66" spans="1:38" s="2" customFormat="1" ht="26.25" customHeight="1" thickBot="1" x14ac:dyDescent="0.3">
      <c r="A66" s="29" t="s">
        <v>49</v>
      </c>
      <c r="B66" s="29" t="s">
        <v>158</v>
      </c>
      <c r="C66" s="30" t="s">
        <v>159</v>
      </c>
      <c r="D66" s="31"/>
      <c r="E66" s="16" t="s">
        <v>424</v>
      </c>
      <c r="F66" s="16" t="s">
        <v>424</v>
      </c>
      <c r="G66" s="16" t="s">
        <v>424</v>
      </c>
      <c r="H66" s="16" t="s">
        <v>424</v>
      </c>
      <c r="I66" s="16" t="s">
        <v>424</v>
      </c>
      <c r="J66" s="16" t="s">
        <v>424</v>
      </c>
      <c r="K66" s="16" t="s">
        <v>424</v>
      </c>
      <c r="L66" s="16" t="s">
        <v>424</v>
      </c>
      <c r="M66" s="16" t="s">
        <v>424</v>
      </c>
      <c r="N66" s="16" t="s">
        <v>424</v>
      </c>
      <c r="O66" s="16" t="s">
        <v>424</v>
      </c>
      <c r="P66" s="16" t="s">
        <v>424</v>
      </c>
      <c r="Q66" s="16" t="s">
        <v>424</v>
      </c>
      <c r="R66" s="16" t="s">
        <v>424</v>
      </c>
      <c r="S66" s="16" t="s">
        <v>424</v>
      </c>
      <c r="T66" s="16" t="s">
        <v>424</v>
      </c>
      <c r="U66" s="16" t="s">
        <v>424</v>
      </c>
      <c r="V66" s="16" t="s">
        <v>424</v>
      </c>
      <c r="W66" s="16" t="s">
        <v>424</v>
      </c>
      <c r="X66" s="16" t="s">
        <v>424</v>
      </c>
      <c r="Y66" s="16" t="s">
        <v>424</v>
      </c>
      <c r="Z66" s="16" t="s">
        <v>424</v>
      </c>
      <c r="AA66" s="16" t="s">
        <v>424</v>
      </c>
      <c r="AB66" s="16" t="s">
        <v>424</v>
      </c>
      <c r="AC66" s="16" t="s">
        <v>424</v>
      </c>
      <c r="AD66" s="16" t="s">
        <v>424</v>
      </c>
      <c r="AE66" s="68"/>
      <c r="AF66" s="16" t="s">
        <v>424</v>
      </c>
      <c r="AG66" s="16" t="s">
        <v>424</v>
      </c>
      <c r="AH66" s="16" t="s">
        <v>424</v>
      </c>
      <c r="AI66" s="16" t="s">
        <v>424</v>
      </c>
      <c r="AJ66" s="16" t="s">
        <v>424</v>
      </c>
      <c r="AK66" s="16" t="s">
        <v>424</v>
      </c>
      <c r="AL66" s="23" t="s">
        <v>160</v>
      </c>
    </row>
    <row r="67" spans="1:38" s="2" customFormat="1" ht="26.25" customHeight="1" thickBot="1" x14ac:dyDescent="0.3">
      <c r="A67" s="29" t="s">
        <v>49</v>
      </c>
      <c r="B67" s="29" t="s">
        <v>161</v>
      </c>
      <c r="C67" s="30" t="s">
        <v>162</v>
      </c>
      <c r="D67" s="31"/>
      <c r="E67" s="16" t="s">
        <v>424</v>
      </c>
      <c r="F67" s="16" t="s">
        <v>424</v>
      </c>
      <c r="G67" s="16" t="s">
        <v>424</v>
      </c>
      <c r="H67" s="16" t="s">
        <v>424</v>
      </c>
      <c r="I67" s="16" t="s">
        <v>424</v>
      </c>
      <c r="J67" s="16" t="s">
        <v>424</v>
      </c>
      <c r="K67" s="16" t="s">
        <v>424</v>
      </c>
      <c r="L67" s="16" t="s">
        <v>424</v>
      </c>
      <c r="M67" s="16" t="s">
        <v>424</v>
      </c>
      <c r="N67" s="16" t="s">
        <v>424</v>
      </c>
      <c r="O67" s="16" t="s">
        <v>424</v>
      </c>
      <c r="P67" s="16" t="s">
        <v>424</v>
      </c>
      <c r="Q67" s="16" t="s">
        <v>424</v>
      </c>
      <c r="R67" s="16" t="s">
        <v>424</v>
      </c>
      <c r="S67" s="16" t="s">
        <v>424</v>
      </c>
      <c r="T67" s="16" t="s">
        <v>424</v>
      </c>
      <c r="U67" s="16" t="s">
        <v>424</v>
      </c>
      <c r="V67" s="16" t="s">
        <v>424</v>
      </c>
      <c r="W67" s="16" t="s">
        <v>424</v>
      </c>
      <c r="X67" s="16" t="s">
        <v>424</v>
      </c>
      <c r="Y67" s="16" t="s">
        <v>424</v>
      </c>
      <c r="Z67" s="16" t="s">
        <v>424</v>
      </c>
      <c r="AA67" s="16" t="s">
        <v>424</v>
      </c>
      <c r="AB67" s="16" t="s">
        <v>424</v>
      </c>
      <c r="AC67" s="16" t="s">
        <v>424</v>
      </c>
      <c r="AD67" s="16" t="s">
        <v>424</v>
      </c>
      <c r="AE67" s="68"/>
      <c r="AF67" s="16" t="s">
        <v>424</v>
      </c>
      <c r="AG67" s="16" t="s">
        <v>424</v>
      </c>
      <c r="AH67" s="16" t="s">
        <v>424</v>
      </c>
      <c r="AI67" s="16" t="s">
        <v>424</v>
      </c>
      <c r="AJ67" s="16" t="s">
        <v>424</v>
      </c>
      <c r="AK67" s="16" t="s">
        <v>424</v>
      </c>
      <c r="AL67" s="23" t="s">
        <v>163</v>
      </c>
    </row>
    <row r="68" spans="1:38" s="2" customFormat="1" ht="26.25" customHeight="1" thickBot="1" x14ac:dyDescent="0.3">
      <c r="A68" s="29" t="s">
        <v>49</v>
      </c>
      <c r="B68" s="29" t="s">
        <v>164</v>
      </c>
      <c r="C68" s="30" t="s">
        <v>165</v>
      </c>
      <c r="D68" s="31"/>
      <c r="E68" s="16">
        <v>2.624E-3</v>
      </c>
      <c r="F68" s="16" t="s">
        <v>422</v>
      </c>
      <c r="G68" s="16">
        <v>0.10330499999999999</v>
      </c>
      <c r="H68" s="16" t="s">
        <v>422</v>
      </c>
      <c r="I68" s="16" t="s">
        <v>423</v>
      </c>
      <c r="J68" s="16" t="s">
        <v>423</v>
      </c>
      <c r="K68" s="16" t="s">
        <v>423</v>
      </c>
      <c r="L68" s="16" t="s">
        <v>423</v>
      </c>
      <c r="M68" s="16">
        <v>9.9241999999999997E-2</v>
      </c>
      <c r="N68" s="16" t="s">
        <v>422</v>
      </c>
      <c r="O68" s="16" t="s">
        <v>422</v>
      </c>
      <c r="P68" s="16" t="s">
        <v>422</v>
      </c>
      <c r="Q68" s="16" t="s">
        <v>422</v>
      </c>
      <c r="R68" s="16" t="s">
        <v>422</v>
      </c>
      <c r="S68" s="16" t="s">
        <v>422</v>
      </c>
      <c r="T68" s="16" t="s">
        <v>422</v>
      </c>
      <c r="U68" s="16" t="s">
        <v>422</v>
      </c>
      <c r="V68" s="16" t="s">
        <v>422</v>
      </c>
      <c r="W68" s="16" t="s">
        <v>422</v>
      </c>
      <c r="X68" s="16" t="s">
        <v>422</v>
      </c>
      <c r="Y68" s="16" t="s">
        <v>422</v>
      </c>
      <c r="Z68" s="16" t="s">
        <v>422</v>
      </c>
      <c r="AA68" s="16" t="s">
        <v>422</v>
      </c>
      <c r="AB68" s="16" t="s">
        <v>422</v>
      </c>
      <c r="AC68" s="16" t="s">
        <v>422</v>
      </c>
      <c r="AD68" s="16" t="s">
        <v>422</v>
      </c>
      <c r="AE68" s="68"/>
      <c r="AF68" s="16" t="s">
        <v>422</v>
      </c>
      <c r="AG68" s="16" t="s">
        <v>422</v>
      </c>
      <c r="AH68" s="16" t="s">
        <v>422</v>
      </c>
      <c r="AI68" s="16" t="s">
        <v>422</v>
      </c>
      <c r="AJ68" s="16" t="s">
        <v>422</v>
      </c>
      <c r="AK68" s="16" t="s">
        <v>420</v>
      </c>
      <c r="AL68" s="23" t="s">
        <v>166</v>
      </c>
    </row>
    <row r="69" spans="1:38" s="2" customFormat="1" ht="26.25" customHeight="1" thickBot="1" x14ac:dyDescent="0.3">
      <c r="A69" s="29" t="s">
        <v>49</v>
      </c>
      <c r="B69" s="29" t="s">
        <v>167</v>
      </c>
      <c r="C69" s="30" t="s">
        <v>168</v>
      </c>
      <c r="D69" s="33"/>
      <c r="E69" s="16" t="s">
        <v>424</v>
      </c>
      <c r="F69" s="16" t="s">
        <v>424</v>
      </c>
      <c r="G69" s="16" t="s">
        <v>424</v>
      </c>
      <c r="H69" s="16" t="s">
        <v>424</v>
      </c>
      <c r="I69" s="16" t="s">
        <v>424</v>
      </c>
      <c r="J69" s="16" t="s">
        <v>424</v>
      </c>
      <c r="K69" s="16" t="s">
        <v>424</v>
      </c>
      <c r="L69" s="16" t="s">
        <v>424</v>
      </c>
      <c r="M69" s="16" t="s">
        <v>424</v>
      </c>
      <c r="N69" s="16" t="s">
        <v>424</v>
      </c>
      <c r="O69" s="16" t="s">
        <v>424</v>
      </c>
      <c r="P69" s="16" t="s">
        <v>424</v>
      </c>
      <c r="Q69" s="16" t="s">
        <v>424</v>
      </c>
      <c r="R69" s="16" t="s">
        <v>424</v>
      </c>
      <c r="S69" s="16" t="s">
        <v>424</v>
      </c>
      <c r="T69" s="16" t="s">
        <v>424</v>
      </c>
      <c r="U69" s="16" t="s">
        <v>424</v>
      </c>
      <c r="V69" s="16" t="s">
        <v>424</v>
      </c>
      <c r="W69" s="16" t="s">
        <v>422</v>
      </c>
      <c r="X69" s="16" t="s">
        <v>424</v>
      </c>
      <c r="Y69" s="16" t="s">
        <v>424</v>
      </c>
      <c r="Z69" s="16" t="s">
        <v>424</v>
      </c>
      <c r="AA69" s="16" t="s">
        <v>424</v>
      </c>
      <c r="AB69" s="16" t="s">
        <v>422</v>
      </c>
      <c r="AC69" s="16" t="s">
        <v>422</v>
      </c>
      <c r="AD69" s="16" t="s">
        <v>422</v>
      </c>
      <c r="AE69" s="68"/>
      <c r="AF69" s="16" t="s">
        <v>424</v>
      </c>
      <c r="AG69" s="16" t="s">
        <v>424</v>
      </c>
      <c r="AH69" s="16" t="s">
        <v>424</v>
      </c>
      <c r="AI69" s="16" t="s">
        <v>424</v>
      </c>
      <c r="AJ69" s="16" t="s">
        <v>424</v>
      </c>
      <c r="AK69" s="16" t="s">
        <v>424</v>
      </c>
      <c r="AL69" s="23" t="s">
        <v>169</v>
      </c>
    </row>
    <row r="70" spans="1:38" s="2" customFormat="1" ht="26.25" customHeight="1" thickBot="1" x14ac:dyDescent="0.3">
      <c r="A70" s="29" t="s">
        <v>49</v>
      </c>
      <c r="B70" s="29" t="s">
        <v>170</v>
      </c>
      <c r="C70" s="30" t="s">
        <v>379</v>
      </c>
      <c r="D70" s="33"/>
      <c r="E70" s="16">
        <v>5.2442717729999995</v>
      </c>
      <c r="F70" s="16">
        <v>6.1607052005999998</v>
      </c>
      <c r="G70" s="16">
        <v>1.9403808280000001</v>
      </c>
      <c r="H70" s="16">
        <v>0.64761513800000003</v>
      </c>
      <c r="I70" s="16">
        <v>0.14016050877101638</v>
      </c>
      <c r="J70" s="16">
        <v>0.2660527595712131</v>
      </c>
      <c r="K70" s="16">
        <v>0.36640145902999999</v>
      </c>
      <c r="L70" s="16">
        <v>1.6336217096735999E-3</v>
      </c>
      <c r="M70" s="16">
        <v>1.240692278</v>
      </c>
      <c r="N70" s="16" t="s">
        <v>420</v>
      </c>
      <c r="O70" s="16" t="s">
        <v>420</v>
      </c>
      <c r="P70" s="16">
        <v>7.3870000000000001E-4</v>
      </c>
      <c r="Q70" s="16" t="s">
        <v>420</v>
      </c>
      <c r="R70" s="16" t="s">
        <v>420</v>
      </c>
      <c r="S70" s="16" t="s">
        <v>420</v>
      </c>
      <c r="T70" s="16">
        <v>0.02</v>
      </c>
      <c r="U70" s="16" t="s">
        <v>420</v>
      </c>
      <c r="V70" s="16" t="s">
        <v>420</v>
      </c>
      <c r="W70" s="16">
        <v>0.13761660000000001</v>
      </c>
      <c r="X70" s="16" t="s">
        <v>420</v>
      </c>
      <c r="Y70" s="16" t="s">
        <v>420</v>
      </c>
      <c r="Z70" s="16" t="s">
        <v>420</v>
      </c>
      <c r="AA70" s="16" t="s">
        <v>420</v>
      </c>
      <c r="AB70" s="16" t="s">
        <v>420</v>
      </c>
      <c r="AC70" s="16" t="s">
        <v>422</v>
      </c>
      <c r="AD70" s="16" t="s">
        <v>422</v>
      </c>
      <c r="AE70" s="68"/>
      <c r="AF70" s="16" t="s">
        <v>422</v>
      </c>
      <c r="AG70" s="16" t="s">
        <v>422</v>
      </c>
      <c r="AH70" s="16" t="s">
        <v>422</v>
      </c>
      <c r="AI70" s="16" t="s">
        <v>422</v>
      </c>
      <c r="AJ70" s="16" t="s">
        <v>422</v>
      </c>
      <c r="AK70" s="16" t="s">
        <v>420</v>
      </c>
      <c r="AL70" s="23" t="s">
        <v>406</v>
      </c>
    </row>
    <row r="71" spans="1:38" s="2" customFormat="1" ht="26.25" customHeight="1" thickBot="1" x14ac:dyDescent="0.3">
      <c r="A71" s="29" t="s">
        <v>49</v>
      </c>
      <c r="B71" s="29" t="s">
        <v>171</v>
      </c>
      <c r="C71" s="30" t="s">
        <v>172</v>
      </c>
      <c r="D71" s="33"/>
      <c r="E71" s="16" t="s">
        <v>423</v>
      </c>
      <c r="F71" s="16" t="s">
        <v>420</v>
      </c>
      <c r="G71" s="16" t="s">
        <v>423</v>
      </c>
      <c r="H71" s="16" t="s">
        <v>423</v>
      </c>
      <c r="I71" s="16" t="s">
        <v>423</v>
      </c>
      <c r="J71" s="16" t="s">
        <v>423</v>
      </c>
      <c r="K71" s="16" t="s">
        <v>423</v>
      </c>
      <c r="L71" s="16" t="s">
        <v>423</v>
      </c>
      <c r="M71" s="16" t="s">
        <v>423</v>
      </c>
      <c r="N71" s="16" t="s">
        <v>420</v>
      </c>
      <c r="O71" s="16" t="s">
        <v>420</v>
      </c>
      <c r="P71" s="16" t="s">
        <v>420</v>
      </c>
      <c r="Q71" s="16" t="s">
        <v>420</v>
      </c>
      <c r="R71" s="16" t="s">
        <v>420</v>
      </c>
      <c r="S71" s="16" t="s">
        <v>420</v>
      </c>
      <c r="T71" s="16" t="s">
        <v>420</v>
      </c>
      <c r="U71" s="16" t="s">
        <v>420</v>
      </c>
      <c r="V71" s="16" t="s">
        <v>420</v>
      </c>
      <c r="W71" s="16" t="s">
        <v>420</v>
      </c>
      <c r="X71" s="16" t="s">
        <v>420</v>
      </c>
      <c r="Y71" s="16" t="s">
        <v>420</v>
      </c>
      <c r="Z71" s="16" t="s">
        <v>420</v>
      </c>
      <c r="AA71" s="16" t="s">
        <v>420</v>
      </c>
      <c r="AB71" s="16" t="s">
        <v>420</v>
      </c>
      <c r="AC71" s="16" t="s">
        <v>422</v>
      </c>
      <c r="AD71" s="16" t="s">
        <v>422</v>
      </c>
      <c r="AE71" s="68"/>
      <c r="AF71" s="16" t="s">
        <v>422</v>
      </c>
      <c r="AG71" s="16" t="s">
        <v>422</v>
      </c>
      <c r="AH71" s="16" t="s">
        <v>422</v>
      </c>
      <c r="AI71" s="16" t="s">
        <v>422</v>
      </c>
      <c r="AJ71" s="16" t="s">
        <v>422</v>
      </c>
      <c r="AK71" s="16" t="s">
        <v>420</v>
      </c>
      <c r="AL71" s="23" t="s">
        <v>406</v>
      </c>
    </row>
    <row r="72" spans="1:38" s="2" customFormat="1" ht="26.25" customHeight="1" thickBot="1" x14ac:dyDescent="0.3">
      <c r="A72" s="29" t="s">
        <v>49</v>
      </c>
      <c r="B72" s="29" t="s">
        <v>173</v>
      </c>
      <c r="C72" s="30" t="s">
        <v>174</v>
      </c>
      <c r="D72" s="31"/>
      <c r="E72" s="16">
        <v>3.8886604999999999</v>
      </c>
      <c r="F72" s="16">
        <v>0.31211026903681999</v>
      </c>
      <c r="G72" s="16">
        <v>5.8418011999999999</v>
      </c>
      <c r="H72" s="16" t="s">
        <v>420</v>
      </c>
      <c r="I72" s="16">
        <v>0.52086319882525212</v>
      </c>
      <c r="J72" s="16">
        <v>0.69719237380349597</v>
      </c>
      <c r="K72" s="16">
        <v>0.7688275</v>
      </c>
      <c r="L72" s="16">
        <v>6.4688675798825243E-2</v>
      </c>
      <c r="M72" s="16">
        <v>177.01689690000003</v>
      </c>
      <c r="N72" s="16">
        <v>4.7097200241645369</v>
      </c>
      <c r="O72" s="16">
        <v>0.105735818</v>
      </c>
      <c r="P72" s="16">
        <v>2.2885688000000001E-2</v>
      </c>
      <c r="Q72" s="16">
        <v>2.2623661999999999E-2</v>
      </c>
      <c r="R72" s="16">
        <v>0.58688558000000002</v>
      </c>
      <c r="S72" s="16">
        <v>0.37011682335451701</v>
      </c>
      <c r="T72" s="16">
        <v>0.31492688000000002</v>
      </c>
      <c r="U72" s="16">
        <v>1.9967584E-2</v>
      </c>
      <c r="V72" s="16">
        <v>0.61245428000000002</v>
      </c>
      <c r="W72" s="16">
        <v>4.44339613</v>
      </c>
      <c r="X72" s="16">
        <v>3.5000000000000001E-3</v>
      </c>
      <c r="Y72" s="16">
        <v>1.5100000000000001E-2</v>
      </c>
      <c r="Z72" s="16">
        <v>3.2000000000000002E-3</v>
      </c>
      <c r="AA72" s="16">
        <v>3.8999999999999998E-3</v>
      </c>
      <c r="AB72" s="16">
        <v>2.5700000000000001E-2</v>
      </c>
      <c r="AC72" s="16">
        <v>0.17192267250000001</v>
      </c>
      <c r="AD72" s="16" t="s">
        <v>422</v>
      </c>
      <c r="AE72" s="68"/>
      <c r="AF72" s="16" t="s">
        <v>422</v>
      </c>
      <c r="AG72" s="16" t="s">
        <v>422</v>
      </c>
      <c r="AH72" s="16" t="s">
        <v>422</v>
      </c>
      <c r="AI72" s="16" t="s">
        <v>422</v>
      </c>
      <c r="AJ72" s="16" t="s">
        <v>422</v>
      </c>
      <c r="AK72" s="16">
        <v>6233.6419999999998</v>
      </c>
      <c r="AL72" s="23" t="s">
        <v>175</v>
      </c>
    </row>
    <row r="73" spans="1:38" s="2" customFormat="1" ht="26.25" customHeight="1" thickBot="1" x14ac:dyDescent="0.3">
      <c r="A73" s="29" t="s">
        <v>49</v>
      </c>
      <c r="B73" s="29" t="s">
        <v>176</v>
      </c>
      <c r="C73" s="30" t="s">
        <v>177</v>
      </c>
      <c r="D73" s="31"/>
      <c r="E73" s="16" t="s">
        <v>420</v>
      </c>
      <c r="F73" s="16" t="s">
        <v>420</v>
      </c>
      <c r="G73" s="16" t="s">
        <v>420</v>
      </c>
      <c r="H73" s="16" t="s">
        <v>420</v>
      </c>
      <c r="I73" s="16" t="s">
        <v>423</v>
      </c>
      <c r="J73" s="16" t="s">
        <v>423</v>
      </c>
      <c r="K73" s="16" t="s">
        <v>423</v>
      </c>
      <c r="L73" s="16" t="s">
        <v>423</v>
      </c>
      <c r="M73" s="16" t="s">
        <v>420</v>
      </c>
      <c r="N73" s="16" t="s">
        <v>420</v>
      </c>
      <c r="O73" s="16" t="s">
        <v>420</v>
      </c>
      <c r="P73" s="16" t="s">
        <v>420</v>
      </c>
      <c r="Q73" s="16" t="s">
        <v>420</v>
      </c>
      <c r="R73" s="16" t="s">
        <v>420</v>
      </c>
      <c r="S73" s="16" t="s">
        <v>420</v>
      </c>
      <c r="T73" s="16" t="s">
        <v>420</v>
      </c>
      <c r="U73" s="16" t="s">
        <v>420</v>
      </c>
      <c r="V73" s="16" t="s">
        <v>420</v>
      </c>
      <c r="W73" s="16" t="s">
        <v>424</v>
      </c>
      <c r="X73" s="16" t="s">
        <v>424</v>
      </c>
      <c r="Y73" s="16" t="s">
        <v>424</v>
      </c>
      <c r="Z73" s="16" t="s">
        <v>424</v>
      </c>
      <c r="AA73" s="16" t="s">
        <v>424</v>
      </c>
      <c r="AB73" s="16" t="s">
        <v>424</v>
      </c>
      <c r="AC73" s="16" t="s">
        <v>420</v>
      </c>
      <c r="AD73" s="16" t="s">
        <v>422</v>
      </c>
      <c r="AE73" s="68"/>
      <c r="AF73" s="16" t="s">
        <v>422</v>
      </c>
      <c r="AG73" s="16" t="s">
        <v>422</v>
      </c>
      <c r="AH73" s="16" t="s">
        <v>422</v>
      </c>
      <c r="AI73" s="16" t="s">
        <v>422</v>
      </c>
      <c r="AJ73" s="16" t="s">
        <v>422</v>
      </c>
      <c r="AK73" s="16" t="s">
        <v>420</v>
      </c>
      <c r="AL73" s="23" t="s">
        <v>178</v>
      </c>
    </row>
    <row r="74" spans="1:38" s="2" customFormat="1" ht="26.25" customHeight="1" thickBot="1" x14ac:dyDescent="0.3">
      <c r="A74" s="29" t="s">
        <v>49</v>
      </c>
      <c r="B74" s="29" t="s">
        <v>179</v>
      </c>
      <c r="C74" s="30" t="s">
        <v>180</v>
      </c>
      <c r="D74" s="31"/>
      <c r="E74" s="16" t="s">
        <v>423</v>
      </c>
      <c r="F74" s="16" t="s">
        <v>423</v>
      </c>
      <c r="G74" s="16" t="s">
        <v>423</v>
      </c>
      <c r="H74" s="16" t="s">
        <v>423</v>
      </c>
      <c r="I74" s="16" t="s">
        <v>423</v>
      </c>
      <c r="J74" s="16" t="s">
        <v>423</v>
      </c>
      <c r="K74" s="16" t="s">
        <v>423</v>
      </c>
      <c r="L74" s="16" t="s">
        <v>423</v>
      </c>
      <c r="M74" s="16" t="s">
        <v>423</v>
      </c>
      <c r="N74" s="16" t="s">
        <v>423</v>
      </c>
      <c r="O74" s="16" t="s">
        <v>423</v>
      </c>
      <c r="P74" s="16" t="s">
        <v>423</v>
      </c>
      <c r="Q74" s="16" t="s">
        <v>423</v>
      </c>
      <c r="R74" s="16" t="s">
        <v>423</v>
      </c>
      <c r="S74" s="16" t="s">
        <v>423</v>
      </c>
      <c r="T74" s="16" t="s">
        <v>423</v>
      </c>
      <c r="U74" s="16" t="s">
        <v>423</v>
      </c>
      <c r="V74" s="16" t="s">
        <v>423</v>
      </c>
      <c r="W74" s="16" t="s">
        <v>423</v>
      </c>
      <c r="X74" s="16" t="s">
        <v>420</v>
      </c>
      <c r="Y74" s="16" t="s">
        <v>420</v>
      </c>
      <c r="Z74" s="16" t="s">
        <v>420</v>
      </c>
      <c r="AA74" s="16" t="s">
        <v>420</v>
      </c>
      <c r="AB74" s="16" t="s">
        <v>420</v>
      </c>
      <c r="AC74" s="16" t="s">
        <v>420</v>
      </c>
      <c r="AD74" s="16" t="s">
        <v>422</v>
      </c>
      <c r="AE74" s="68"/>
      <c r="AF74" s="16" t="s">
        <v>422</v>
      </c>
      <c r="AG74" s="16" t="s">
        <v>422</v>
      </c>
      <c r="AH74" s="16" t="s">
        <v>422</v>
      </c>
      <c r="AI74" s="16" t="s">
        <v>422</v>
      </c>
      <c r="AJ74" s="16" t="s">
        <v>422</v>
      </c>
      <c r="AK74" s="16" t="s">
        <v>420</v>
      </c>
      <c r="AL74" s="23" t="s">
        <v>181</v>
      </c>
    </row>
    <row r="75" spans="1:38" s="2" customFormat="1" ht="26.25" customHeight="1" thickBot="1" x14ac:dyDescent="0.3">
      <c r="A75" s="29" t="s">
        <v>49</v>
      </c>
      <c r="B75" s="29" t="s">
        <v>182</v>
      </c>
      <c r="C75" s="30" t="s">
        <v>183</v>
      </c>
      <c r="D75" s="33"/>
      <c r="E75" s="16" t="s">
        <v>423</v>
      </c>
      <c r="F75" s="16" t="s">
        <v>423</v>
      </c>
      <c r="G75" s="16" t="s">
        <v>423</v>
      </c>
      <c r="H75" s="16" t="s">
        <v>423</v>
      </c>
      <c r="I75" s="16" t="s">
        <v>423</v>
      </c>
      <c r="J75" s="16" t="s">
        <v>423</v>
      </c>
      <c r="K75" s="16" t="s">
        <v>423</v>
      </c>
      <c r="L75" s="16" t="s">
        <v>423</v>
      </c>
      <c r="M75" s="16" t="s">
        <v>423</v>
      </c>
      <c r="N75" s="16" t="s">
        <v>423</v>
      </c>
      <c r="O75" s="16" t="s">
        <v>423</v>
      </c>
      <c r="P75" s="16" t="s">
        <v>423</v>
      </c>
      <c r="Q75" s="16" t="s">
        <v>423</v>
      </c>
      <c r="R75" s="16" t="s">
        <v>423</v>
      </c>
      <c r="S75" s="16" t="s">
        <v>423</v>
      </c>
      <c r="T75" s="16" t="s">
        <v>423</v>
      </c>
      <c r="U75" s="16" t="s">
        <v>423</v>
      </c>
      <c r="V75" s="16" t="s">
        <v>423</v>
      </c>
      <c r="W75" s="16" t="s">
        <v>423</v>
      </c>
      <c r="X75" s="16" t="s">
        <v>420</v>
      </c>
      <c r="Y75" s="16" t="s">
        <v>420</v>
      </c>
      <c r="Z75" s="16" t="s">
        <v>420</v>
      </c>
      <c r="AA75" s="16" t="s">
        <v>420</v>
      </c>
      <c r="AB75" s="16" t="s">
        <v>420</v>
      </c>
      <c r="AC75" s="16" t="s">
        <v>422</v>
      </c>
      <c r="AD75" s="16" t="s">
        <v>422</v>
      </c>
      <c r="AE75" s="68"/>
      <c r="AF75" s="16" t="s">
        <v>422</v>
      </c>
      <c r="AG75" s="16" t="s">
        <v>422</v>
      </c>
      <c r="AH75" s="16" t="s">
        <v>422</v>
      </c>
      <c r="AI75" s="16" t="s">
        <v>422</v>
      </c>
      <c r="AJ75" s="16" t="s">
        <v>422</v>
      </c>
      <c r="AK75" s="16" t="s">
        <v>420</v>
      </c>
      <c r="AL75" s="23" t="s">
        <v>184</v>
      </c>
    </row>
    <row r="76" spans="1:38" s="2" customFormat="1" ht="26.25" customHeight="1" thickBot="1" x14ac:dyDescent="0.3">
      <c r="A76" s="29" t="s">
        <v>49</v>
      </c>
      <c r="B76" s="29" t="s">
        <v>185</v>
      </c>
      <c r="C76" s="30" t="s">
        <v>186</v>
      </c>
      <c r="D76" s="31"/>
      <c r="E76" s="16" t="s">
        <v>423</v>
      </c>
      <c r="F76" s="16" t="s">
        <v>423</v>
      </c>
      <c r="G76" s="16" t="s">
        <v>423</v>
      </c>
      <c r="H76" s="16" t="s">
        <v>423</v>
      </c>
      <c r="I76" s="16" t="s">
        <v>423</v>
      </c>
      <c r="J76" s="16" t="s">
        <v>423</v>
      </c>
      <c r="K76" s="16" t="s">
        <v>423</v>
      </c>
      <c r="L76" s="16" t="s">
        <v>423</v>
      </c>
      <c r="M76" s="16" t="s">
        <v>423</v>
      </c>
      <c r="N76" s="16" t="s">
        <v>423</v>
      </c>
      <c r="O76" s="16" t="s">
        <v>423</v>
      </c>
      <c r="P76" s="16" t="s">
        <v>423</v>
      </c>
      <c r="Q76" s="16" t="s">
        <v>423</v>
      </c>
      <c r="R76" s="16" t="s">
        <v>423</v>
      </c>
      <c r="S76" s="16" t="s">
        <v>423</v>
      </c>
      <c r="T76" s="16" t="s">
        <v>423</v>
      </c>
      <c r="U76" s="16" t="s">
        <v>423</v>
      </c>
      <c r="V76" s="16" t="s">
        <v>423</v>
      </c>
      <c r="W76" s="16" t="s">
        <v>423</v>
      </c>
      <c r="X76" s="16" t="s">
        <v>420</v>
      </c>
      <c r="Y76" s="16" t="s">
        <v>420</v>
      </c>
      <c r="Z76" s="16" t="s">
        <v>420</v>
      </c>
      <c r="AA76" s="16" t="s">
        <v>420</v>
      </c>
      <c r="AB76" s="16" t="s">
        <v>420</v>
      </c>
      <c r="AC76" s="16" t="s">
        <v>422</v>
      </c>
      <c r="AD76" s="16">
        <v>1.53136959999998E-6</v>
      </c>
      <c r="AE76" s="68"/>
      <c r="AF76" s="16" t="s">
        <v>422</v>
      </c>
      <c r="AG76" s="16" t="s">
        <v>422</v>
      </c>
      <c r="AH76" s="16" t="s">
        <v>422</v>
      </c>
      <c r="AI76" s="16" t="s">
        <v>422</v>
      </c>
      <c r="AJ76" s="16" t="s">
        <v>422</v>
      </c>
      <c r="AK76" s="16" t="s">
        <v>420</v>
      </c>
      <c r="AL76" s="23" t="s">
        <v>187</v>
      </c>
    </row>
    <row r="77" spans="1:38" s="2" customFormat="1" ht="26.25" customHeight="1" thickBot="1" x14ac:dyDescent="0.3">
      <c r="A77" s="29" t="s">
        <v>49</v>
      </c>
      <c r="B77" s="29" t="s">
        <v>188</v>
      </c>
      <c r="C77" s="30" t="s">
        <v>189</v>
      </c>
      <c r="D77" s="31"/>
      <c r="E77" s="16" t="s">
        <v>423</v>
      </c>
      <c r="F77" s="16" t="s">
        <v>423</v>
      </c>
      <c r="G77" s="16" t="s">
        <v>423</v>
      </c>
      <c r="H77" s="16" t="s">
        <v>423</v>
      </c>
      <c r="I77" s="16" t="s">
        <v>423</v>
      </c>
      <c r="J77" s="16" t="s">
        <v>423</v>
      </c>
      <c r="K77" s="16" t="s">
        <v>423</v>
      </c>
      <c r="L77" s="16" t="s">
        <v>423</v>
      </c>
      <c r="M77" s="16" t="s">
        <v>423</v>
      </c>
      <c r="N77" s="16" t="s">
        <v>423</v>
      </c>
      <c r="O77" s="16" t="s">
        <v>423</v>
      </c>
      <c r="P77" s="16" t="s">
        <v>423</v>
      </c>
      <c r="Q77" s="16" t="s">
        <v>423</v>
      </c>
      <c r="R77" s="16" t="s">
        <v>423</v>
      </c>
      <c r="S77" s="16" t="s">
        <v>423</v>
      </c>
      <c r="T77" s="16" t="s">
        <v>423</v>
      </c>
      <c r="U77" s="16" t="s">
        <v>423</v>
      </c>
      <c r="V77" s="16" t="s">
        <v>423</v>
      </c>
      <c r="W77" s="16" t="s">
        <v>423</v>
      </c>
      <c r="X77" s="16" t="s">
        <v>420</v>
      </c>
      <c r="Y77" s="16" t="s">
        <v>420</v>
      </c>
      <c r="Z77" s="16" t="s">
        <v>420</v>
      </c>
      <c r="AA77" s="16" t="s">
        <v>420</v>
      </c>
      <c r="AB77" s="16" t="s">
        <v>420</v>
      </c>
      <c r="AC77" s="16" t="s">
        <v>422</v>
      </c>
      <c r="AD77" s="16" t="s">
        <v>422</v>
      </c>
      <c r="AE77" s="68"/>
      <c r="AF77" s="16" t="s">
        <v>422</v>
      </c>
      <c r="AG77" s="16" t="s">
        <v>422</v>
      </c>
      <c r="AH77" s="16" t="s">
        <v>422</v>
      </c>
      <c r="AI77" s="16" t="s">
        <v>422</v>
      </c>
      <c r="AJ77" s="16" t="s">
        <v>422</v>
      </c>
      <c r="AK77" s="16" t="s">
        <v>420</v>
      </c>
      <c r="AL77" s="23" t="s">
        <v>190</v>
      </c>
    </row>
    <row r="78" spans="1:38" s="2" customFormat="1" ht="26.25" customHeight="1" thickBot="1" x14ac:dyDescent="0.3">
      <c r="A78" s="29" t="s">
        <v>49</v>
      </c>
      <c r="B78" s="29" t="s">
        <v>191</v>
      </c>
      <c r="C78" s="30" t="s">
        <v>192</v>
      </c>
      <c r="D78" s="31"/>
      <c r="E78" s="16" t="s">
        <v>423</v>
      </c>
      <c r="F78" s="16" t="s">
        <v>423</v>
      </c>
      <c r="G78" s="16" t="s">
        <v>423</v>
      </c>
      <c r="H78" s="16" t="s">
        <v>420</v>
      </c>
      <c r="I78" s="16" t="s">
        <v>423</v>
      </c>
      <c r="J78" s="16" t="s">
        <v>423</v>
      </c>
      <c r="K78" s="16" t="s">
        <v>423</v>
      </c>
      <c r="L78" s="16" t="s">
        <v>423</v>
      </c>
      <c r="M78" s="16" t="s">
        <v>420</v>
      </c>
      <c r="N78" s="16" t="s">
        <v>423</v>
      </c>
      <c r="O78" s="16" t="s">
        <v>423</v>
      </c>
      <c r="P78" s="16" t="s">
        <v>423</v>
      </c>
      <c r="Q78" s="16" t="s">
        <v>423</v>
      </c>
      <c r="R78" s="16" t="s">
        <v>423</v>
      </c>
      <c r="S78" s="16" t="s">
        <v>423</v>
      </c>
      <c r="T78" s="16" t="s">
        <v>423</v>
      </c>
      <c r="U78" s="16" t="s">
        <v>423</v>
      </c>
      <c r="V78" s="16" t="s">
        <v>423</v>
      </c>
      <c r="W78" s="16" t="s">
        <v>423</v>
      </c>
      <c r="X78" s="16" t="s">
        <v>420</v>
      </c>
      <c r="Y78" s="16" t="s">
        <v>420</v>
      </c>
      <c r="Z78" s="16" t="s">
        <v>420</v>
      </c>
      <c r="AA78" s="16" t="s">
        <v>420</v>
      </c>
      <c r="AB78" s="16" t="s">
        <v>420</v>
      </c>
      <c r="AC78" s="16" t="s">
        <v>422</v>
      </c>
      <c r="AD78" s="16" t="s">
        <v>422</v>
      </c>
      <c r="AE78" s="68"/>
      <c r="AF78" s="16" t="s">
        <v>422</v>
      </c>
      <c r="AG78" s="16" t="s">
        <v>422</v>
      </c>
      <c r="AH78" s="16" t="s">
        <v>422</v>
      </c>
      <c r="AI78" s="16" t="s">
        <v>422</v>
      </c>
      <c r="AJ78" s="16" t="s">
        <v>422</v>
      </c>
      <c r="AK78" s="16" t="s">
        <v>420</v>
      </c>
      <c r="AL78" s="23" t="s">
        <v>193</v>
      </c>
    </row>
    <row r="79" spans="1:38" s="2" customFormat="1" ht="26.25" customHeight="1" thickBot="1" x14ac:dyDescent="0.3">
      <c r="A79" s="29" t="s">
        <v>49</v>
      </c>
      <c r="B79" s="29" t="s">
        <v>194</v>
      </c>
      <c r="C79" s="30" t="s">
        <v>195</v>
      </c>
      <c r="D79" s="31"/>
      <c r="E79" s="16" t="s">
        <v>423</v>
      </c>
      <c r="F79" s="16" t="s">
        <v>423</v>
      </c>
      <c r="G79" s="16" t="s">
        <v>423</v>
      </c>
      <c r="H79" s="16" t="s">
        <v>423</v>
      </c>
      <c r="I79" s="16" t="s">
        <v>423</v>
      </c>
      <c r="J79" s="16" t="s">
        <v>423</v>
      </c>
      <c r="K79" s="16" t="s">
        <v>423</v>
      </c>
      <c r="L79" s="16" t="s">
        <v>423</v>
      </c>
      <c r="M79" s="16" t="s">
        <v>423</v>
      </c>
      <c r="N79" s="16" t="s">
        <v>423</v>
      </c>
      <c r="O79" s="16" t="s">
        <v>423</v>
      </c>
      <c r="P79" s="16" t="s">
        <v>423</v>
      </c>
      <c r="Q79" s="16" t="s">
        <v>423</v>
      </c>
      <c r="R79" s="16" t="s">
        <v>423</v>
      </c>
      <c r="S79" s="16" t="s">
        <v>423</v>
      </c>
      <c r="T79" s="16" t="s">
        <v>423</v>
      </c>
      <c r="U79" s="16" t="s">
        <v>423</v>
      </c>
      <c r="V79" s="16" t="s">
        <v>423</v>
      </c>
      <c r="W79" s="16" t="s">
        <v>423</v>
      </c>
      <c r="X79" s="16" t="s">
        <v>420</v>
      </c>
      <c r="Y79" s="16" t="s">
        <v>420</v>
      </c>
      <c r="Z79" s="16" t="s">
        <v>420</v>
      </c>
      <c r="AA79" s="16" t="s">
        <v>420</v>
      </c>
      <c r="AB79" s="16" t="s">
        <v>420</v>
      </c>
      <c r="AC79" s="16" t="s">
        <v>422</v>
      </c>
      <c r="AD79" s="16" t="s">
        <v>422</v>
      </c>
      <c r="AE79" s="68"/>
      <c r="AF79" s="16" t="s">
        <v>422</v>
      </c>
      <c r="AG79" s="16" t="s">
        <v>422</v>
      </c>
      <c r="AH79" s="16" t="s">
        <v>422</v>
      </c>
      <c r="AI79" s="16" t="s">
        <v>422</v>
      </c>
      <c r="AJ79" s="16" t="s">
        <v>422</v>
      </c>
      <c r="AK79" s="16" t="s">
        <v>420</v>
      </c>
      <c r="AL79" s="23" t="s">
        <v>196</v>
      </c>
    </row>
    <row r="80" spans="1:38" s="2" customFormat="1" ht="26.25" customHeight="1" thickBot="1" x14ac:dyDescent="0.3">
      <c r="A80" s="29" t="s">
        <v>49</v>
      </c>
      <c r="B80" s="29" t="s">
        <v>197</v>
      </c>
      <c r="C80" s="30" t="s">
        <v>198</v>
      </c>
      <c r="D80" s="31"/>
      <c r="E80" s="16">
        <v>0.464733964</v>
      </c>
      <c r="F80" s="16">
        <v>0.20399382542700001</v>
      </c>
      <c r="G80" s="16">
        <v>1.9873295190000002</v>
      </c>
      <c r="H80" s="16" t="s">
        <v>420</v>
      </c>
      <c r="I80" s="16">
        <v>1.6595772932733246E-2</v>
      </c>
      <c r="J80" s="16">
        <v>2.3163593285625252E-2</v>
      </c>
      <c r="K80" s="16">
        <v>2.5178113032000002E-2</v>
      </c>
      <c r="L80" s="16">
        <v>2.0759931465814001E-5</v>
      </c>
      <c r="M80" s="16">
        <v>0.20349239999999999</v>
      </c>
      <c r="N80" s="16">
        <v>2.1217835759999999</v>
      </c>
      <c r="O80" s="16">
        <v>5.8038108599999999E-2</v>
      </c>
      <c r="P80" s="16">
        <v>0.116218817052</v>
      </c>
      <c r="Q80" s="16">
        <v>0.27477569340000002</v>
      </c>
      <c r="R80" s="16">
        <v>3.9550310999999998E-2</v>
      </c>
      <c r="S80" s="16">
        <v>0.67215457360000019</v>
      </c>
      <c r="T80" s="16">
        <v>5.7474900000000002E-2</v>
      </c>
      <c r="U80" s="16">
        <v>6.1000000000000004E-3</v>
      </c>
      <c r="V80" s="16">
        <v>10.794338550000001</v>
      </c>
      <c r="W80" s="16">
        <v>0.48771564000000001</v>
      </c>
      <c r="X80" s="16" t="s">
        <v>420</v>
      </c>
      <c r="Y80" s="16" t="s">
        <v>420</v>
      </c>
      <c r="Z80" s="16" t="s">
        <v>420</v>
      </c>
      <c r="AA80" s="16" t="s">
        <v>420</v>
      </c>
      <c r="AB80" s="16" t="s">
        <v>420</v>
      </c>
      <c r="AC80" s="16" t="s">
        <v>422</v>
      </c>
      <c r="AD80" s="16" t="s">
        <v>420</v>
      </c>
      <c r="AE80" s="68"/>
      <c r="AF80" s="16" t="s">
        <v>422</v>
      </c>
      <c r="AG80" s="16" t="s">
        <v>422</v>
      </c>
      <c r="AH80" s="16" t="s">
        <v>422</v>
      </c>
      <c r="AI80" s="16" t="s">
        <v>422</v>
      </c>
      <c r="AJ80" s="16" t="s">
        <v>422</v>
      </c>
      <c r="AK80" s="16" t="s">
        <v>420</v>
      </c>
      <c r="AL80" s="23" t="s">
        <v>406</v>
      </c>
    </row>
    <row r="81" spans="1:38" s="2" customFormat="1" ht="26.25" customHeight="1" thickBot="1" x14ac:dyDescent="0.3">
      <c r="A81" s="29" t="s">
        <v>49</v>
      </c>
      <c r="B81" s="29" t="s">
        <v>199</v>
      </c>
      <c r="C81" s="30" t="s">
        <v>200</v>
      </c>
      <c r="D81" s="31"/>
      <c r="E81" s="16" t="s">
        <v>420</v>
      </c>
      <c r="F81" s="16" t="s">
        <v>423</v>
      </c>
      <c r="G81" s="16" t="s">
        <v>420</v>
      </c>
      <c r="H81" s="16" t="s">
        <v>422</v>
      </c>
      <c r="I81" s="16">
        <v>2.6044589709230651E-3</v>
      </c>
      <c r="J81" s="16">
        <v>1.2631046042141009E-2</v>
      </c>
      <c r="K81" s="16">
        <v>4.0196358284871773E-2</v>
      </c>
      <c r="L81" s="16">
        <v>1.8301051185849999E-6</v>
      </c>
      <c r="M81" s="16">
        <v>0.13500000000000001</v>
      </c>
      <c r="N81" s="16">
        <v>0.14304</v>
      </c>
      <c r="O81" s="16">
        <v>2.5479999999999999E-3</v>
      </c>
      <c r="P81" s="16" t="s">
        <v>420</v>
      </c>
      <c r="Q81" s="16">
        <v>5.4599999999999996E-3</v>
      </c>
      <c r="R81" s="16">
        <v>3.20178884E-2</v>
      </c>
      <c r="S81" s="16">
        <v>6.1999999999999998E-3</v>
      </c>
      <c r="T81" s="16" t="s">
        <v>420</v>
      </c>
      <c r="U81" s="16" t="s">
        <v>420</v>
      </c>
      <c r="V81" s="16">
        <v>0.39464159322195302</v>
      </c>
      <c r="W81" s="16">
        <v>8.9288235618445108E-3</v>
      </c>
      <c r="X81" s="16" t="s">
        <v>420</v>
      </c>
      <c r="Y81" s="16" t="s">
        <v>420</v>
      </c>
      <c r="Z81" s="16" t="s">
        <v>420</v>
      </c>
      <c r="AA81" s="16" t="s">
        <v>420</v>
      </c>
      <c r="AB81" s="16" t="s">
        <v>420</v>
      </c>
      <c r="AC81" s="16" t="s">
        <v>422</v>
      </c>
      <c r="AD81" s="16">
        <v>1.14064749518371E-4</v>
      </c>
      <c r="AE81" s="68"/>
      <c r="AF81" s="16" t="s">
        <v>422</v>
      </c>
      <c r="AG81" s="16" t="s">
        <v>422</v>
      </c>
      <c r="AH81" s="16" t="s">
        <v>422</v>
      </c>
      <c r="AI81" s="16" t="s">
        <v>422</v>
      </c>
      <c r="AJ81" s="16" t="s">
        <v>422</v>
      </c>
      <c r="AK81" s="16" t="s">
        <v>420</v>
      </c>
      <c r="AL81" s="23" t="s">
        <v>201</v>
      </c>
    </row>
    <row r="82" spans="1:38" s="2" customFormat="1" ht="26.25" customHeight="1" thickBot="1" x14ac:dyDescent="0.3">
      <c r="A82" s="29" t="s">
        <v>202</v>
      </c>
      <c r="B82" s="29" t="s">
        <v>203</v>
      </c>
      <c r="C82" s="35" t="s">
        <v>204</v>
      </c>
      <c r="D82" s="31"/>
      <c r="E82" s="16" t="s">
        <v>422</v>
      </c>
      <c r="F82" s="16">
        <v>8.7241690853843394</v>
      </c>
      <c r="G82" s="16" t="s">
        <v>422</v>
      </c>
      <c r="H82" s="16" t="s">
        <v>422</v>
      </c>
      <c r="I82" s="16" t="s">
        <v>422</v>
      </c>
      <c r="J82" s="16" t="s">
        <v>422</v>
      </c>
      <c r="K82" s="16" t="s">
        <v>422</v>
      </c>
      <c r="L82" s="16" t="s">
        <v>422</v>
      </c>
      <c r="M82" s="16" t="s">
        <v>422</v>
      </c>
      <c r="N82" s="16" t="s">
        <v>422</v>
      </c>
      <c r="O82" s="16" t="s">
        <v>422</v>
      </c>
      <c r="P82" s="16" t="s">
        <v>422</v>
      </c>
      <c r="Q82" s="16" t="s">
        <v>422</v>
      </c>
      <c r="R82" s="16" t="s">
        <v>422</v>
      </c>
      <c r="S82" s="16" t="s">
        <v>422</v>
      </c>
      <c r="T82" s="16" t="s">
        <v>422</v>
      </c>
      <c r="U82" s="16" t="s">
        <v>422</v>
      </c>
      <c r="V82" s="16" t="s">
        <v>422</v>
      </c>
      <c r="W82" s="16" t="s">
        <v>422</v>
      </c>
      <c r="X82" s="16" t="s">
        <v>422</v>
      </c>
      <c r="Y82" s="16" t="s">
        <v>422</v>
      </c>
      <c r="Z82" s="16" t="s">
        <v>422</v>
      </c>
      <c r="AA82" s="16" t="s">
        <v>422</v>
      </c>
      <c r="AB82" s="16" t="s">
        <v>422</v>
      </c>
      <c r="AC82" s="16" t="s">
        <v>422</v>
      </c>
      <c r="AD82" s="16" t="s">
        <v>422</v>
      </c>
      <c r="AE82" s="68"/>
      <c r="AF82" s="16" t="s">
        <v>422</v>
      </c>
      <c r="AG82" s="16" t="s">
        <v>422</v>
      </c>
      <c r="AH82" s="16" t="s">
        <v>422</v>
      </c>
      <c r="AI82" s="16" t="s">
        <v>422</v>
      </c>
      <c r="AJ82" s="16" t="s">
        <v>422</v>
      </c>
      <c r="AK82" s="16">
        <v>6589069</v>
      </c>
      <c r="AL82" s="23" t="s">
        <v>431</v>
      </c>
    </row>
    <row r="83" spans="1:38" s="2" customFormat="1" ht="26.25" customHeight="1" thickBot="1" x14ac:dyDescent="0.3">
      <c r="A83" s="29" t="s">
        <v>49</v>
      </c>
      <c r="B83" s="100" t="s">
        <v>205</v>
      </c>
      <c r="C83" s="35" t="s">
        <v>206</v>
      </c>
      <c r="D83" s="31"/>
      <c r="E83" s="16">
        <v>1.7868000000000002E-2</v>
      </c>
      <c r="F83" s="16">
        <v>5.8086331679999999E-2</v>
      </c>
      <c r="G83" s="16">
        <v>4.223517999999999E-3</v>
      </c>
      <c r="H83" s="16" t="s">
        <v>420</v>
      </c>
      <c r="I83" s="16">
        <v>3.7829084369999993E-3</v>
      </c>
      <c r="J83" s="16">
        <v>3.7829084369999993E-3</v>
      </c>
      <c r="K83" s="16">
        <v>5.4041549099999996E-2</v>
      </c>
      <c r="L83" s="16">
        <v>1.0592143623599998E-5</v>
      </c>
      <c r="M83" s="16">
        <v>0.13562533000000002</v>
      </c>
      <c r="N83" s="16" t="s">
        <v>422</v>
      </c>
      <c r="O83" s="16" t="s">
        <v>422</v>
      </c>
      <c r="P83" s="16" t="s">
        <v>422</v>
      </c>
      <c r="Q83" s="16" t="s">
        <v>422</v>
      </c>
      <c r="R83" s="16" t="s">
        <v>422</v>
      </c>
      <c r="S83" s="16" t="s">
        <v>422</v>
      </c>
      <c r="T83" s="16" t="s">
        <v>422</v>
      </c>
      <c r="U83" s="16" t="s">
        <v>422</v>
      </c>
      <c r="V83" s="16" t="s">
        <v>422</v>
      </c>
      <c r="W83" s="16">
        <v>1.790547717E-2</v>
      </c>
      <c r="X83" s="16">
        <v>3.1500000000000001E-9</v>
      </c>
      <c r="Y83" s="16" t="s">
        <v>420</v>
      </c>
      <c r="Z83" s="16" t="s">
        <v>420</v>
      </c>
      <c r="AA83" s="16" t="s">
        <v>420</v>
      </c>
      <c r="AB83" s="16">
        <v>3.1500000000000001E-9</v>
      </c>
      <c r="AC83" s="16" t="s">
        <v>422</v>
      </c>
      <c r="AD83" s="16" t="s">
        <v>422</v>
      </c>
      <c r="AE83" s="68"/>
      <c r="AF83" s="16" t="s">
        <v>422</v>
      </c>
      <c r="AG83" s="16" t="s">
        <v>422</v>
      </c>
      <c r="AH83" s="16" t="s">
        <v>422</v>
      </c>
      <c r="AI83" s="16" t="s">
        <v>422</v>
      </c>
      <c r="AJ83" s="16" t="s">
        <v>422</v>
      </c>
      <c r="AK83" s="16" t="s">
        <v>420</v>
      </c>
      <c r="AL83" s="23" t="s">
        <v>406</v>
      </c>
    </row>
    <row r="84" spans="1:38" s="2" customFormat="1" ht="26.25" customHeight="1" thickBot="1" x14ac:dyDescent="0.3">
      <c r="A84" s="29" t="s">
        <v>49</v>
      </c>
      <c r="B84" s="100" t="s">
        <v>207</v>
      </c>
      <c r="C84" s="35" t="s">
        <v>208</v>
      </c>
      <c r="D84" s="31"/>
      <c r="E84" s="16" t="s">
        <v>420</v>
      </c>
      <c r="F84" s="16" t="s">
        <v>420</v>
      </c>
      <c r="G84" s="16" t="s">
        <v>420</v>
      </c>
      <c r="H84" s="16" t="s">
        <v>420</v>
      </c>
      <c r="I84" s="16" t="s">
        <v>422</v>
      </c>
      <c r="J84" s="16" t="s">
        <v>422</v>
      </c>
      <c r="K84" s="16" t="s">
        <v>422</v>
      </c>
      <c r="L84" s="16" t="s">
        <v>422</v>
      </c>
      <c r="M84" s="16" t="s">
        <v>420</v>
      </c>
      <c r="N84" s="16" t="s">
        <v>422</v>
      </c>
      <c r="O84" s="16" t="s">
        <v>422</v>
      </c>
      <c r="P84" s="16" t="s">
        <v>422</v>
      </c>
      <c r="Q84" s="16" t="s">
        <v>422</v>
      </c>
      <c r="R84" s="16" t="s">
        <v>422</v>
      </c>
      <c r="S84" s="16" t="s">
        <v>422</v>
      </c>
      <c r="T84" s="16" t="s">
        <v>422</v>
      </c>
      <c r="U84" s="16" t="s">
        <v>422</v>
      </c>
      <c r="V84" s="16" t="s">
        <v>422</v>
      </c>
      <c r="W84" s="16" t="s">
        <v>420</v>
      </c>
      <c r="X84" s="16" t="s">
        <v>420</v>
      </c>
      <c r="Y84" s="16" t="s">
        <v>420</v>
      </c>
      <c r="Z84" s="16" t="s">
        <v>420</v>
      </c>
      <c r="AA84" s="16" t="s">
        <v>420</v>
      </c>
      <c r="AB84" s="16" t="s">
        <v>420</v>
      </c>
      <c r="AC84" s="16" t="s">
        <v>422</v>
      </c>
      <c r="AD84" s="16" t="s">
        <v>422</v>
      </c>
      <c r="AE84" s="68"/>
      <c r="AF84" s="16" t="s">
        <v>422</v>
      </c>
      <c r="AG84" s="16" t="s">
        <v>422</v>
      </c>
      <c r="AH84" s="16" t="s">
        <v>422</v>
      </c>
      <c r="AI84" s="16" t="s">
        <v>422</v>
      </c>
      <c r="AJ84" s="16" t="s">
        <v>422</v>
      </c>
      <c r="AK84" s="16" t="s">
        <v>420</v>
      </c>
      <c r="AL84" s="23" t="s">
        <v>406</v>
      </c>
    </row>
    <row r="85" spans="1:38" s="2" customFormat="1" ht="26.25" customHeight="1" thickBot="1" x14ac:dyDescent="0.3">
      <c r="A85" s="29" t="s">
        <v>202</v>
      </c>
      <c r="B85" s="30" t="s">
        <v>209</v>
      </c>
      <c r="C85" s="35" t="s">
        <v>397</v>
      </c>
      <c r="D85" s="31"/>
      <c r="E85" s="16">
        <v>6.9888519999999912E-2</v>
      </c>
      <c r="F85" s="16">
        <v>4.8962675556270128</v>
      </c>
      <c r="G85" s="16">
        <v>1.2894E-3</v>
      </c>
      <c r="H85" s="16">
        <v>5.8E-4</v>
      </c>
      <c r="I85" s="16" t="s">
        <v>422</v>
      </c>
      <c r="J85" s="16" t="s">
        <v>422</v>
      </c>
      <c r="K85" s="16" t="s">
        <v>422</v>
      </c>
      <c r="L85" s="16" t="s">
        <v>422</v>
      </c>
      <c r="M85" s="16">
        <v>4.7307400000000006E-3</v>
      </c>
      <c r="N85" s="16" t="s">
        <v>422</v>
      </c>
      <c r="O85" s="16" t="s">
        <v>422</v>
      </c>
      <c r="P85" s="16" t="s">
        <v>422</v>
      </c>
      <c r="Q85" s="16" t="s">
        <v>422</v>
      </c>
      <c r="R85" s="16" t="s">
        <v>422</v>
      </c>
      <c r="S85" s="16" t="s">
        <v>422</v>
      </c>
      <c r="T85" s="16" t="s">
        <v>422</v>
      </c>
      <c r="U85" s="16" t="s">
        <v>422</v>
      </c>
      <c r="V85" s="16" t="s">
        <v>422</v>
      </c>
      <c r="W85" s="16" t="s">
        <v>422</v>
      </c>
      <c r="X85" s="16" t="s">
        <v>422</v>
      </c>
      <c r="Y85" s="16" t="s">
        <v>422</v>
      </c>
      <c r="Z85" s="16" t="s">
        <v>422</v>
      </c>
      <c r="AA85" s="16" t="s">
        <v>422</v>
      </c>
      <c r="AB85" s="16" t="s">
        <v>422</v>
      </c>
      <c r="AC85" s="16" t="s">
        <v>422</v>
      </c>
      <c r="AD85" s="16" t="s">
        <v>422</v>
      </c>
      <c r="AE85" s="68"/>
      <c r="AF85" s="16" t="s">
        <v>422</v>
      </c>
      <c r="AG85" s="16" t="s">
        <v>422</v>
      </c>
      <c r="AH85" s="16" t="s">
        <v>422</v>
      </c>
      <c r="AI85" s="16" t="s">
        <v>422</v>
      </c>
      <c r="AJ85" s="16" t="s">
        <v>422</v>
      </c>
      <c r="AK85" s="16" t="s">
        <v>432</v>
      </c>
      <c r="AL85" s="23" t="s">
        <v>210</v>
      </c>
    </row>
    <row r="86" spans="1:38" s="2" customFormat="1" ht="26.25" customHeight="1" thickBot="1" x14ac:dyDescent="0.3">
      <c r="A86" s="29" t="s">
        <v>202</v>
      </c>
      <c r="B86" s="30" t="s">
        <v>211</v>
      </c>
      <c r="C86" s="35" t="s">
        <v>212</v>
      </c>
      <c r="D86" s="31"/>
      <c r="E86" s="16" t="s">
        <v>420</v>
      </c>
      <c r="F86" s="16">
        <v>0.90952866157161105</v>
      </c>
      <c r="G86" s="16" t="s">
        <v>420</v>
      </c>
      <c r="H86" s="16" t="s">
        <v>420</v>
      </c>
      <c r="I86" s="16" t="s">
        <v>422</v>
      </c>
      <c r="J86" s="16" t="s">
        <v>422</v>
      </c>
      <c r="K86" s="16" t="s">
        <v>422</v>
      </c>
      <c r="L86" s="16" t="s">
        <v>422</v>
      </c>
      <c r="M86" s="16" t="s">
        <v>420</v>
      </c>
      <c r="N86" s="16" t="s">
        <v>422</v>
      </c>
      <c r="O86" s="16" t="s">
        <v>422</v>
      </c>
      <c r="P86" s="16" t="s">
        <v>422</v>
      </c>
      <c r="Q86" s="16" t="s">
        <v>422</v>
      </c>
      <c r="R86" s="16" t="s">
        <v>422</v>
      </c>
      <c r="S86" s="16" t="s">
        <v>422</v>
      </c>
      <c r="T86" s="16" t="s">
        <v>422</v>
      </c>
      <c r="U86" s="16" t="s">
        <v>422</v>
      </c>
      <c r="V86" s="16" t="s">
        <v>422</v>
      </c>
      <c r="W86" s="16" t="s">
        <v>422</v>
      </c>
      <c r="X86" s="16" t="s">
        <v>422</v>
      </c>
      <c r="Y86" s="16" t="s">
        <v>422</v>
      </c>
      <c r="Z86" s="16" t="s">
        <v>422</v>
      </c>
      <c r="AA86" s="16" t="s">
        <v>422</v>
      </c>
      <c r="AB86" s="16" t="s">
        <v>422</v>
      </c>
      <c r="AC86" s="16" t="s">
        <v>422</v>
      </c>
      <c r="AD86" s="16" t="s">
        <v>422</v>
      </c>
      <c r="AE86" s="68"/>
      <c r="AF86" s="16" t="s">
        <v>422</v>
      </c>
      <c r="AG86" s="16" t="s">
        <v>422</v>
      </c>
      <c r="AH86" s="16" t="s">
        <v>422</v>
      </c>
      <c r="AI86" s="16" t="s">
        <v>422</v>
      </c>
      <c r="AJ86" s="16" t="s">
        <v>422</v>
      </c>
      <c r="AK86" s="16" t="s">
        <v>420</v>
      </c>
      <c r="AL86" s="23" t="s">
        <v>213</v>
      </c>
    </row>
    <row r="87" spans="1:38" s="2" customFormat="1" ht="26.25" customHeight="1" thickBot="1" x14ac:dyDescent="0.3">
      <c r="A87" s="29" t="s">
        <v>202</v>
      </c>
      <c r="B87" s="30" t="s">
        <v>214</v>
      </c>
      <c r="C87" s="35" t="s">
        <v>215</v>
      </c>
      <c r="D87" s="31"/>
      <c r="E87" s="16" t="s">
        <v>422</v>
      </c>
      <c r="F87" s="16">
        <v>0.313282417678583</v>
      </c>
      <c r="G87" s="16" t="s">
        <v>422</v>
      </c>
      <c r="H87" s="16" t="s">
        <v>422</v>
      </c>
      <c r="I87" s="16" t="s">
        <v>422</v>
      </c>
      <c r="J87" s="16" t="s">
        <v>422</v>
      </c>
      <c r="K87" s="16" t="s">
        <v>422</v>
      </c>
      <c r="L87" s="16" t="s">
        <v>422</v>
      </c>
      <c r="M87" s="16" t="s">
        <v>422</v>
      </c>
      <c r="N87" s="16" t="s">
        <v>422</v>
      </c>
      <c r="O87" s="16" t="s">
        <v>422</v>
      </c>
      <c r="P87" s="16" t="s">
        <v>422</v>
      </c>
      <c r="Q87" s="16" t="s">
        <v>422</v>
      </c>
      <c r="R87" s="16" t="s">
        <v>422</v>
      </c>
      <c r="S87" s="16" t="s">
        <v>422</v>
      </c>
      <c r="T87" s="16" t="s">
        <v>422</v>
      </c>
      <c r="U87" s="16" t="s">
        <v>422</v>
      </c>
      <c r="V87" s="16" t="s">
        <v>422</v>
      </c>
      <c r="W87" s="16" t="s">
        <v>422</v>
      </c>
      <c r="X87" s="16" t="s">
        <v>422</v>
      </c>
      <c r="Y87" s="16" t="s">
        <v>422</v>
      </c>
      <c r="Z87" s="16" t="s">
        <v>422</v>
      </c>
      <c r="AA87" s="16" t="s">
        <v>422</v>
      </c>
      <c r="AB87" s="16" t="s">
        <v>422</v>
      </c>
      <c r="AC87" s="16" t="s">
        <v>422</v>
      </c>
      <c r="AD87" s="16" t="s">
        <v>422</v>
      </c>
      <c r="AE87" s="68"/>
      <c r="AF87" s="16" t="s">
        <v>422</v>
      </c>
      <c r="AG87" s="16" t="s">
        <v>422</v>
      </c>
      <c r="AH87" s="16" t="s">
        <v>422</v>
      </c>
      <c r="AI87" s="16" t="s">
        <v>422</v>
      </c>
      <c r="AJ87" s="16" t="s">
        <v>422</v>
      </c>
      <c r="AK87" s="16" t="s">
        <v>420</v>
      </c>
      <c r="AL87" s="23" t="s">
        <v>213</v>
      </c>
    </row>
    <row r="88" spans="1:38" s="2" customFormat="1" ht="26.25" customHeight="1" thickBot="1" x14ac:dyDescent="0.3">
      <c r="A88" s="29" t="s">
        <v>202</v>
      </c>
      <c r="B88" s="30" t="s">
        <v>216</v>
      </c>
      <c r="C88" s="35" t="s">
        <v>217</v>
      </c>
      <c r="D88" s="31"/>
      <c r="E88" s="16">
        <v>2.9320000000000001E-3</v>
      </c>
      <c r="F88" s="16">
        <v>3.174695177743831</v>
      </c>
      <c r="G88" s="16">
        <v>2.12E-4</v>
      </c>
      <c r="H88" s="16">
        <v>6.8800000000000003E-4</v>
      </c>
      <c r="I88" s="16" t="s">
        <v>422</v>
      </c>
      <c r="J88" s="16" t="s">
        <v>422</v>
      </c>
      <c r="K88" s="16" t="s">
        <v>422</v>
      </c>
      <c r="L88" s="16" t="s">
        <v>422</v>
      </c>
      <c r="M88" s="16">
        <v>1.6815E-2</v>
      </c>
      <c r="N88" s="16" t="s">
        <v>422</v>
      </c>
      <c r="O88" s="16" t="s">
        <v>422</v>
      </c>
      <c r="P88" s="16" t="s">
        <v>422</v>
      </c>
      <c r="Q88" s="16" t="s">
        <v>422</v>
      </c>
      <c r="R88" s="16" t="s">
        <v>422</v>
      </c>
      <c r="S88" s="16" t="s">
        <v>422</v>
      </c>
      <c r="T88" s="16" t="s">
        <v>422</v>
      </c>
      <c r="U88" s="16" t="s">
        <v>422</v>
      </c>
      <c r="V88" s="16" t="s">
        <v>422</v>
      </c>
      <c r="W88" s="16" t="s">
        <v>422</v>
      </c>
      <c r="X88" s="16" t="s">
        <v>420</v>
      </c>
      <c r="Y88" s="16" t="s">
        <v>422</v>
      </c>
      <c r="Z88" s="16" t="s">
        <v>422</v>
      </c>
      <c r="AA88" s="16" t="s">
        <v>422</v>
      </c>
      <c r="AB88" s="16" t="s">
        <v>422</v>
      </c>
      <c r="AC88" s="16" t="s">
        <v>422</v>
      </c>
      <c r="AD88" s="16" t="s">
        <v>422</v>
      </c>
      <c r="AE88" s="68"/>
      <c r="AF88" s="16" t="s">
        <v>422</v>
      </c>
      <c r="AG88" s="16" t="s">
        <v>422</v>
      </c>
      <c r="AH88" s="16" t="s">
        <v>422</v>
      </c>
      <c r="AI88" s="16" t="s">
        <v>422</v>
      </c>
      <c r="AJ88" s="16" t="s">
        <v>422</v>
      </c>
      <c r="AK88" s="16" t="s">
        <v>422</v>
      </c>
      <c r="AL88" s="23" t="s">
        <v>406</v>
      </c>
    </row>
    <row r="89" spans="1:38" s="2" customFormat="1" ht="26.25" customHeight="1" thickBot="1" x14ac:dyDescent="0.3">
      <c r="A89" s="29" t="s">
        <v>202</v>
      </c>
      <c r="B89" s="30" t="s">
        <v>218</v>
      </c>
      <c r="C89" s="35" t="s">
        <v>219</v>
      </c>
      <c r="D89" s="31"/>
      <c r="E89" s="16">
        <v>4.4089999999999997E-3</v>
      </c>
      <c r="F89" s="16">
        <v>1.3231949789866668</v>
      </c>
      <c r="G89" s="16">
        <v>2.7290000000000001E-3</v>
      </c>
      <c r="H89" s="16" t="s">
        <v>420</v>
      </c>
      <c r="I89" s="16" t="s">
        <v>422</v>
      </c>
      <c r="J89" s="16" t="s">
        <v>422</v>
      </c>
      <c r="K89" s="16" t="s">
        <v>422</v>
      </c>
      <c r="L89" s="16" t="s">
        <v>422</v>
      </c>
      <c r="M89" s="16">
        <v>4.6189999999999998E-3</v>
      </c>
      <c r="N89" s="16" t="s">
        <v>422</v>
      </c>
      <c r="O89" s="16" t="s">
        <v>422</v>
      </c>
      <c r="P89" s="16" t="s">
        <v>422</v>
      </c>
      <c r="Q89" s="16" t="s">
        <v>422</v>
      </c>
      <c r="R89" s="16" t="s">
        <v>422</v>
      </c>
      <c r="S89" s="16" t="s">
        <v>422</v>
      </c>
      <c r="T89" s="16" t="s">
        <v>422</v>
      </c>
      <c r="U89" s="16" t="s">
        <v>422</v>
      </c>
      <c r="V89" s="16" t="s">
        <v>422</v>
      </c>
      <c r="W89" s="16" t="s">
        <v>422</v>
      </c>
      <c r="X89" s="16" t="s">
        <v>422</v>
      </c>
      <c r="Y89" s="16" t="s">
        <v>422</v>
      </c>
      <c r="Z89" s="16" t="s">
        <v>422</v>
      </c>
      <c r="AA89" s="16" t="s">
        <v>422</v>
      </c>
      <c r="AB89" s="16" t="s">
        <v>422</v>
      </c>
      <c r="AC89" s="16" t="s">
        <v>422</v>
      </c>
      <c r="AD89" s="16" t="s">
        <v>422</v>
      </c>
      <c r="AE89" s="68"/>
      <c r="AF89" s="16" t="s">
        <v>422</v>
      </c>
      <c r="AG89" s="16" t="s">
        <v>422</v>
      </c>
      <c r="AH89" s="16" t="s">
        <v>422</v>
      </c>
      <c r="AI89" s="16" t="s">
        <v>422</v>
      </c>
      <c r="AJ89" s="16" t="s">
        <v>422</v>
      </c>
      <c r="AK89" s="16" t="s">
        <v>422</v>
      </c>
      <c r="AL89" s="23" t="s">
        <v>406</v>
      </c>
    </row>
    <row r="90" spans="1:38" s="7" customFormat="1" ht="26.25" customHeight="1" thickBot="1" x14ac:dyDescent="0.25">
      <c r="A90" s="29" t="s">
        <v>202</v>
      </c>
      <c r="B90" s="30" t="s">
        <v>220</v>
      </c>
      <c r="C90" s="35" t="s">
        <v>221</v>
      </c>
      <c r="D90" s="31"/>
      <c r="E90" s="16" t="s">
        <v>422</v>
      </c>
      <c r="F90" s="16">
        <v>1.6287352187314106</v>
      </c>
      <c r="G90" s="16" t="s">
        <v>422</v>
      </c>
      <c r="H90" s="16" t="s">
        <v>422</v>
      </c>
      <c r="I90" s="16" t="s">
        <v>422</v>
      </c>
      <c r="J90" s="16" t="s">
        <v>422</v>
      </c>
      <c r="K90" s="16" t="s">
        <v>422</v>
      </c>
      <c r="L90" s="16" t="s">
        <v>422</v>
      </c>
      <c r="M90" s="16" t="s">
        <v>422</v>
      </c>
      <c r="N90" s="16" t="s">
        <v>422</v>
      </c>
      <c r="O90" s="16" t="s">
        <v>422</v>
      </c>
      <c r="P90" s="16" t="s">
        <v>422</v>
      </c>
      <c r="Q90" s="16" t="s">
        <v>422</v>
      </c>
      <c r="R90" s="16" t="s">
        <v>422</v>
      </c>
      <c r="S90" s="16" t="s">
        <v>422</v>
      </c>
      <c r="T90" s="16" t="s">
        <v>422</v>
      </c>
      <c r="U90" s="16" t="s">
        <v>422</v>
      </c>
      <c r="V90" s="16" t="s">
        <v>422</v>
      </c>
      <c r="W90" s="16" t="s">
        <v>422</v>
      </c>
      <c r="X90" s="16" t="s">
        <v>422</v>
      </c>
      <c r="Y90" s="16" t="s">
        <v>422</v>
      </c>
      <c r="Z90" s="16" t="s">
        <v>422</v>
      </c>
      <c r="AA90" s="16" t="s">
        <v>422</v>
      </c>
      <c r="AB90" s="16" t="s">
        <v>422</v>
      </c>
      <c r="AC90" s="16" t="s">
        <v>422</v>
      </c>
      <c r="AD90" s="16" t="s">
        <v>422</v>
      </c>
      <c r="AE90" s="68"/>
      <c r="AF90" s="16" t="s">
        <v>422</v>
      </c>
      <c r="AG90" s="16" t="s">
        <v>422</v>
      </c>
      <c r="AH90" s="16" t="s">
        <v>422</v>
      </c>
      <c r="AI90" s="16" t="s">
        <v>422</v>
      </c>
      <c r="AJ90" s="16" t="s">
        <v>422</v>
      </c>
      <c r="AK90" s="16" t="s">
        <v>422</v>
      </c>
      <c r="AL90" s="23" t="s">
        <v>406</v>
      </c>
    </row>
    <row r="91" spans="1:38" s="2" customFormat="1" ht="26.25" customHeight="1" thickBot="1" x14ac:dyDescent="0.3">
      <c r="A91" s="29" t="s">
        <v>202</v>
      </c>
      <c r="B91" s="29" t="s">
        <v>398</v>
      </c>
      <c r="C91" s="30" t="s">
        <v>222</v>
      </c>
      <c r="D91" s="31"/>
      <c r="E91" s="16">
        <v>1.50723105075601E-2</v>
      </c>
      <c r="F91" s="16">
        <v>5.9173667360829504E-2</v>
      </c>
      <c r="G91" s="16">
        <v>2.2521238078154213E-3</v>
      </c>
      <c r="H91" s="16">
        <v>0.14656728679224021</v>
      </c>
      <c r="I91" s="16">
        <v>0.22032890520527321</v>
      </c>
      <c r="J91" s="16">
        <v>0.24427320994003601</v>
      </c>
      <c r="K91" s="16">
        <v>0.24921877183919192</v>
      </c>
      <c r="L91" s="16">
        <v>8.7483767355594805E-4</v>
      </c>
      <c r="M91" s="16">
        <v>0.4435742753522508</v>
      </c>
      <c r="N91" s="16">
        <v>0.39236035285772991</v>
      </c>
      <c r="O91" s="16">
        <v>8.2883382997239352E-2</v>
      </c>
      <c r="P91" s="16">
        <v>1.036489124112E-3</v>
      </c>
      <c r="Q91" s="16">
        <v>7.0981531703199997E-4</v>
      </c>
      <c r="R91" s="16">
        <v>0.19052166509236193</v>
      </c>
      <c r="S91" s="16">
        <v>7.641753973605149</v>
      </c>
      <c r="T91" s="16">
        <v>0.33696946695869928</v>
      </c>
      <c r="U91" s="16">
        <v>4.3217373824865388E-2</v>
      </c>
      <c r="V91" s="16">
        <v>4.4204773818898193</v>
      </c>
      <c r="W91" s="16">
        <v>7.2003100704192996E-4</v>
      </c>
      <c r="X91" s="16">
        <v>7.9923441781654505E-4</v>
      </c>
      <c r="Y91" s="16">
        <v>3.2401395316887001E-4</v>
      </c>
      <c r="Z91" s="16">
        <v>3.2401395316887001E-4</v>
      </c>
      <c r="AA91" s="16">
        <v>3.2401395316887001E-4</v>
      </c>
      <c r="AB91" s="16">
        <v>1.7712762773231499E-3</v>
      </c>
      <c r="AC91" s="16" t="s">
        <v>422</v>
      </c>
      <c r="AD91" s="16" t="s">
        <v>422</v>
      </c>
      <c r="AE91" s="68"/>
      <c r="AF91" s="16" t="s">
        <v>422</v>
      </c>
      <c r="AG91" s="16" t="s">
        <v>422</v>
      </c>
      <c r="AH91" s="16" t="s">
        <v>422</v>
      </c>
      <c r="AI91" s="16" t="s">
        <v>422</v>
      </c>
      <c r="AJ91" s="16" t="s">
        <v>422</v>
      </c>
      <c r="AK91" s="16" t="s">
        <v>422</v>
      </c>
      <c r="AL91" s="23" t="s">
        <v>406</v>
      </c>
    </row>
    <row r="92" spans="1:38" s="2" customFormat="1" ht="26.25" customHeight="1" thickBot="1" x14ac:dyDescent="0.3">
      <c r="A92" s="29" t="s">
        <v>49</v>
      </c>
      <c r="B92" s="29" t="s">
        <v>223</v>
      </c>
      <c r="C92" s="30" t="s">
        <v>224</v>
      </c>
      <c r="D92" s="33"/>
      <c r="E92" s="16">
        <v>5.9000000000000003E-4</v>
      </c>
      <c r="F92" s="16" t="s">
        <v>422</v>
      </c>
      <c r="G92" s="16" t="s">
        <v>420</v>
      </c>
      <c r="H92" s="16" t="s">
        <v>422</v>
      </c>
      <c r="I92" s="16" t="s">
        <v>422</v>
      </c>
      <c r="J92" s="16" t="s">
        <v>422</v>
      </c>
      <c r="K92" s="16" t="s">
        <v>422</v>
      </c>
      <c r="L92" s="16" t="s">
        <v>422</v>
      </c>
      <c r="M92" s="16" t="s">
        <v>420</v>
      </c>
      <c r="N92" s="16" t="s">
        <v>422</v>
      </c>
      <c r="O92" s="16" t="s">
        <v>422</v>
      </c>
      <c r="P92" s="16" t="s">
        <v>422</v>
      </c>
      <c r="Q92" s="16" t="s">
        <v>422</v>
      </c>
      <c r="R92" s="16" t="s">
        <v>422</v>
      </c>
      <c r="S92" s="16" t="s">
        <v>422</v>
      </c>
      <c r="T92" s="16" t="s">
        <v>422</v>
      </c>
      <c r="U92" s="16" t="s">
        <v>422</v>
      </c>
      <c r="V92" s="16" t="s">
        <v>422</v>
      </c>
      <c r="W92" s="16" t="s">
        <v>422</v>
      </c>
      <c r="X92" s="16" t="s">
        <v>422</v>
      </c>
      <c r="Y92" s="16" t="s">
        <v>422</v>
      </c>
      <c r="Z92" s="16" t="s">
        <v>422</v>
      </c>
      <c r="AA92" s="16" t="s">
        <v>422</v>
      </c>
      <c r="AB92" s="16" t="s">
        <v>422</v>
      </c>
      <c r="AC92" s="16" t="s">
        <v>422</v>
      </c>
      <c r="AD92" s="16" t="s">
        <v>422</v>
      </c>
      <c r="AE92" s="68"/>
      <c r="AF92" s="16" t="s">
        <v>422</v>
      </c>
      <c r="AG92" s="16" t="s">
        <v>422</v>
      </c>
      <c r="AH92" s="16" t="s">
        <v>422</v>
      </c>
      <c r="AI92" s="16" t="s">
        <v>422</v>
      </c>
      <c r="AJ92" s="16" t="s">
        <v>422</v>
      </c>
      <c r="AK92" s="16" t="s">
        <v>420</v>
      </c>
      <c r="AL92" s="23" t="s">
        <v>225</v>
      </c>
    </row>
    <row r="93" spans="1:38" s="2" customFormat="1" ht="26.25" customHeight="1" thickBot="1" x14ac:dyDescent="0.3">
      <c r="A93" s="29" t="s">
        <v>49</v>
      </c>
      <c r="B93" s="29" t="s">
        <v>226</v>
      </c>
      <c r="C93" s="30" t="s">
        <v>399</v>
      </c>
      <c r="D93" s="33"/>
      <c r="E93" s="16">
        <v>3.7855137691000004E-2</v>
      </c>
      <c r="F93" s="16">
        <v>1.90929028778778</v>
      </c>
      <c r="G93" s="16">
        <v>1.5932000000000002E-2</v>
      </c>
      <c r="H93" s="16" t="s">
        <v>420</v>
      </c>
      <c r="I93" s="16">
        <v>3.029442567524571E-2</v>
      </c>
      <c r="J93" s="16">
        <v>7.7292581006316322E-2</v>
      </c>
      <c r="K93" s="16">
        <v>0.17916883207714177</v>
      </c>
      <c r="L93" s="16">
        <v>8.0759782275200003E-7</v>
      </c>
      <c r="M93" s="16">
        <v>3.5135063408000003E-2</v>
      </c>
      <c r="N93" s="16" t="s">
        <v>420</v>
      </c>
      <c r="O93" s="16" t="s">
        <v>422</v>
      </c>
      <c r="P93" s="16" t="s">
        <v>420</v>
      </c>
      <c r="Q93" s="16" t="s">
        <v>422</v>
      </c>
      <c r="R93" s="16" t="s">
        <v>422</v>
      </c>
      <c r="S93" s="16" t="s">
        <v>422</v>
      </c>
      <c r="T93" s="16" t="s">
        <v>422</v>
      </c>
      <c r="U93" s="16" t="s">
        <v>422</v>
      </c>
      <c r="V93" s="16" t="s">
        <v>422</v>
      </c>
      <c r="W93" s="16">
        <v>2.1632079999999998E-3</v>
      </c>
      <c r="X93" s="16" t="s">
        <v>422</v>
      </c>
      <c r="Y93" s="16" t="s">
        <v>422</v>
      </c>
      <c r="Z93" s="16" t="s">
        <v>422</v>
      </c>
      <c r="AA93" s="16" t="s">
        <v>422</v>
      </c>
      <c r="AB93" s="16" t="s">
        <v>420</v>
      </c>
      <c r="AC93" s="16" t="s">
        <v>422</v>
      </c>
      <c r="AD93" s="16" t="s">
        <v>422</v>
      </c>
      <c r="AE93" s="68"/>
      <c r="AF93" s="16" t="s">
        <v>422</v>
      </c>
      <c r="AG93" s="16" t="s">
        <v>422</v>
      </c>
      <c r="AH93" s="16" t="s">
        <v>422</v>
      </c>
      <c r="AI93" s="16" t="s">
        <v>422</v>
      </c>
      <c r="AJ93" s="16" t="s">
        <v>422</v>
      </c>
      <c r="AK93" s="16" t="s">
        <v>422</v>
      </c>
      <c r="AL93" s="23" t="s">
        <v>227</v>
      </c>
    </row>
    <row r="94" spans="1:38" s="2" customFormat="1" ht="26.25" customHeight="1" thickBot="1" x14ac:dyDescent="0.3">
      <c r="A94" s="29" t="s">
        <v>49</v>
      </c>
      <c r="B94" s="101" t="s">
        <v>400</v>
      </c>
      <c r="C94" s="30" t="s">
        <v>228</v>
      </c>
      <c r="D94" s="31"/>
      <c r="E94" s="16" t="s">
        <v>422</v>
      </c>
      <c r="F94" s="16" t="s">
        <v>422</v>
      </c>
      <c r="G94" s="16" t="s">
        <v>422</v>
      </c>
      <c r="H94" s="16" t="s">
        <v>420</v>
      </c>
      <c r="I94" s="16" t="s">
        <v>422</v>
      </c>
      <c r="J94" s="16" t="s">
        <v>422</v>
      </c>
      <c r="K94" s="16" t="s">
        <v>422</v>
      </c>
      <c r="L94" s="16" t="s">
        <v>422</v>
      </c>
      <c r="M94" s="16" t="s">
        <v>422</v>
      </c>
      <c r="N94" s="16" t="s">
        <v>422</v>
      </c>
      <c r="O94" s="16" t="s">
        <v>422</v>
      </c>
      <c r="P94" s="16" t="s">
        <v>422</v>
      </c>
      <c r="Q94" s="16" t="s">
        <v>422</v>
      </c>
      <c r="R94" s="16" t="s">
        <v>422</v>
      </c>
      <c r="S94" s="16" t="s">
        <v>422</v>
      </c>
      <c r="T94" s="16" t="s">
        <v>422</v>
      </c>
      <c r="U94" s="16" t="s">
        <v>422</v>
      </c>
      <c r="V94" s="16" t="s">
        <v>422</v>
      </c>
      <c r="W94" s="16" t="s">
        <v>420</v>
      </c>
      <c r="X94" s="16" t="s">
        <v>420</v>
      </c>
      <c r="Y94" s="16" t="s">
        <v>420</v>
      </c>
      <c r="Z94" s="16" t="s">
        <v>420</v>
      </c>
      <c r="AA94" s="16" t="s">
        <v>420</v>
      </c>
      <c r="AB94" s="16" t="s">
        <v>420</v>
      </c>
      <c r="AC94" s="16" t="s">
        <v>422</v>
      </c>
      <c r="AD94" s="16" t="s">
        <v>422</v>
      </c>
      <c r="AE94" s="68"/>
      <c r="AF94" s="16" t="s">
        <v>422</v>
      </c>
      <c r="AG94" s="16" t="s">
        <v>422</v>
      </c>
      <c r="AH94" s="16" t="s">
        <v>422</v>
      </c>
      <c r="AI94" s="16" t="s">
        <v>422</v>
      </c>
      <c r="AJ94" s="16" t="s">
        <v>422</v>
      </c>
      <c r="AK94" s="16" t="s">
        <v>422</v>
      </c>
      <c r="AL94" s="23" t="s">
        <v>406</v>
      </c>
    </row>
    <row r="95" spans="1:38" s="2" customFormat="1" ht="26.25" customHeight="1" thickBot="1" x14ac:dyDescent="0.3">
      <c r="A95" s="29" t="s">
        <v>49</v>
      </c>
      <c r="B95" s="101" t="s">
        <v>229</v>
      </c>
      <c r="C95" s="30" t="s">
        <v>230</v>
      </c>
      <c r="D95" s="33"/>
      <c r="E95" s="16">
        <v>0.51663300000000001</v>
      </c>
      <c r="F95" s="16" t="s">
        <v>422</v>
      </c>
      <c r="G95" s="16" t="s">
        <v>420</v>
      </c>
      <c r="H95" s="16" t="s">
        <v>422</v>
      </c>
      <c r="I95" s="16" t="s">
        <v>423</v>
      </c>
      <c r="J95" s="16" t="s">
        <v>423</v>
      </c>
      <c r="K95" s="16" t="s">
        <v>423</v>
      </c>
      <c r="L95" s="16" t="s">
        <v>423</v>
      </c>
      <c r="M95" s="16">
        <v>0.102121</v>
      </c>
      <c r="N95" s="16" t="s">
        <v>422</v>
      </c>
      <c r="O95" s="16" t="s">
        <v>422</v>
      </c>
      <c r="P95" s="16" t="s">
        <v>422</v>
      </c>
      <c r="Q95" s="16" t="s">
        <v>422</v>
      </c>
      <c r="R95" s="16" t="s">
        <v>422</v>
      </c>
      <c r="S95" s="16" t="s">
        <v>422</v>
      </c>
      <c r="T95" s="16" t="s">
        <v>422</v>
      </c>
      <c r="U95" s="16" t="s">
        <v>422</v>
      </c>
      <c r="V95" s="16" t="s">
        <v>422</v>
      </c>
      <c r="W95" s="16" t="s">
        <v>422</v>
      </c>
      <c r="X95" s="16" t="s">
        <v>422</v>
      </c>
      <c r="Y95" s="16" t="s">
        <v>422</v>
      </c>
      <c r="Z95" s="16" t="s">
        <v>422</v>
      </c>
      <c r="AA95" s="16" t="s">
        <v>422</v>
      </c>
      <c r="AB95" s="16" t="s">
        <v>422</v>
      </c>
      <c r="AC95" s="16" t="s">
        <v>422</v>
      </c>
      <c r="AD95" s="16" t="s">
        <v>422</v>
      </c>
      <c r="AE95" s="68"/>
      <c r="AF95" s="16" t="s">
        <v>422</v>
      </c>
      <c r="AG95" s="16" t="s">
        <v>422</v>
      </c>
      <c r="AH95" s="16" t="s">
        <v>422</v>
      </c>
      <c r="AI95" s="16" t="s">
        <v>422</v>
      </c>
      <c r="AJ95" s="16" t="s">
        <v>422</v>
      </c>
      <c r="AK95" s="16" t="s">
        <v>420</v>
      </c>
      <c r="AL95" s="23" t="s">
        <v>406</v>
      </c>
    </row>
    <row r="96" spans="1:38" s="2" customFormat="1" ht="26.25" customHeight="1" thickBot="1" x14ac:dyDescent="0.3">
      <c r="A96" s="29" t="s">
        <v>49</v>
      </c>
      <c r="B96" s="29" t="s">
        <v>231</v>
      </c>
      <c r="C96" s="30" t="s">
        <v>232</v>
      </c>
      <c r="D96" s="33"/>
      <c r="E96" s="16" t="s">
        <v>422</v>
      </c>
      <c r="F96" s="16" t="s">
        <v>422</v>
      </c>
      <c r="G96" s="16" t="s">
        <v>422</v>
      </c>
      <c r="H96" s="16" t="s">
        <v>422</v>
      </c>
      <c r="I96" s="16" t="s">
        <v>422</v>
      </c>
      <c r="J96" s="16" t="s">
        <v>422</v>
      </c>
      <c r="K96" s="16" t="s">
        <v>422</v>
      </c>
      <c r="L96" s="16" t="s">
        <v>422</v>
      </c>
      <c r="M96" s="16" t="s">
        <v>422</v>
      </c>
      <c r="N96" s="16" t="s">
        <v>422</v>
      </c>
      <c r="O96" s="16" t="s">
        <v>422</v>
      </c>
      <c r="P96" s="16" t="s">
        <v>422</v>
      </c>
      <c r="Q96" s="16" t="s">
        <v>422</v>
      </c>
      <c r="R96" s="16" t="s">
        <v>422</v>
      </c>
      <c r="S96" s="16" t="s">
        <v>422</v>
      </c>
      <c r="T96" s="16" t="s">
        <v>422</v>
      </c>
      <c r="U96" s="16" t="s">
        <v>422</v>
      </c>
      <c r="V96" s="16" t="s">
        <v>422</v>
      </c>
      <c r="W96" s="16" t="s">
        <v>422</v>
      </c>
      <c r="X96" s="16" t="s">
        <v>420</v>
      </c>
      <c r="Y96" s="16" t="s">
        <v>420</v>
      </c>
      <c r="Z96" s="16" t="s">
        <v>420</v>
      </c>
      <c r="AA96" s="16" t="s">
        <v>420</v>
      </c>
      <c r="AB96" s="16" t="s">
        <v>422</v>
      </c>
      <c r="AC96" s="16" t="s">
        <v>422</v>
      </c>
      <c r="AD96" s="16" t="s">
        <v>422</v>
      </c>
      <c r="AE96" s="68"/>
      <c r="AF96" s="16" t="s">
        <v>422</v>
      </c>
      <c r="AG96" s="16" t="s">
        <v>422</v>
      </c>
      <c r="AH96" s="16" t="s">
        <v>422</v>
      </c>
      <c r="AI96" s="16" t="s">
        <v>422</v>
      </c>
      <c r="AJ96" s="16" t="s">
        <v>422</v>
      </c>
      <c r="AK96" s="16" t="s">
        <v>422</v>
      </c>
      <c r="AL96" s="23" t="s">
        <v>406</v>
      </c>
    </row>
    <row r="97" spans="1:38" s="2" customFormat="1" ht="26.25" customHeight="1" thickBot="1" x14ac:dyDescent="0.3">
      <c r="A97" s="29" t="s">
        <v>49</v>
      </c>
      <c r="B97" s="29" t="s">
        <v>233</v>
      </c>
      <c r="C97" s="30" t="s">
        <v>234</v>
      </c>
      <c r="D97" s="33"/>
      <c r="E97" s="16" t="s">
        <v>422</v>
      </c>
      <c r="F97" s="16" t="s">
        <v>422</v>
      </c>
      <c r="G97" s="16" t="s">
        <v>422</v>
      </c>
      <c r="H97" s="16" t="s">
        <v>422</v>
      </c>
      <c r="I97" s="16" t="s">
        <v>422</v>
      </c>
      <c r="J97" s="16" t="s">
        <v>422</v>
      </c>
      <c r="K97" s="16" t="s">
        <v>422</v>
      </c>
      <c r="L97" s="16" t="s">
        <v>422</v>
      </c>
      <c r="M97" s="16" t="s">
        <v>422</v>
      </c>
      <c r="N97" s="16" t="s">
        <v>422</v>
      </c>
      <c r="O97" s="16" t="s">
        <v>422</v>
      </c>
      <c r="P97" s="16" t="s">
        <v>422</v>
      </c>
      <c r="Q97" s="16" t="s">
        <v>422</v>
      </c>
      <c r="R97" s="16" t="s">
        <v>422</v>
      </c>
      <c r="S97" s="16" t="s">
        <v>422</v>
      </c>
      <c r="T97" s="16" t="s">
        <v>422</v>
      </c>
      <c r="U97" s="16" t="s">
        <v>422</v>
      </c>
      <c r="V97" s="16" t="s">
        <v>422</v>
      </c>
      <c r="W97" s="16" t="s">
        <v>422</v>
      </c>
      <c r="X97" s="16" t="s">
        <v>420</v>
      </c>
      <c r="Y97" s="16" t="s">
        <v>420</v>
      </c>
      <c r="Z97" s="16" t="s">
        <v>420</v>
      </c>
      <c r="AA97" s="16" t="s">
        <v>420</v>
      </c>
      <c r="AB97" s="16" t="s">
        <v>422</v>
      </c>
      <c r="AC97" s="16" t="s">
        <v>422</v>
      </c>
      <c r="AD97" s="16">
        <v>3.8160242481138601E-3</v>
      </c>
      <c r="AE97" s="68"/>
      <c r="AF97" s="16" t="s">
        <v>422</v>
      </c>
      <c r="AG97" s="16" t="s">
        <v>422</v>
      </c>
      <c r="AH97" s="16" t="s">
        <v>422</v>
      </c>
      <c r="AI97" s="16" t="s">
        <v>422</v>
      </c>
      <c r="AJ97" s="16" t="s">
        <v>422</v>
      </c>
      <c r="AK97" s="16" t="s">
        <v>422</v>
      </c>
      <c r="AL97" s="23" t="s">
        <v>406</v>
      </c>
    </row>
    <row r="98" spans="1:38" s="2" customFormat="1" ht="26.25" customHeight="1" thickBot="1" x14ac:dyDescent="0.3">
      <c r="A98" s="29" t="s">
        <v>49</v>
      </c>
      <c r="B98" s="29" t="s">
        <v>235</v>
      </c>
      <c r="C98" s="30" t="s">
        <v>236</v>
      </c>
      <c r="D98" s="33"/>
      <c r="E98" s="16" t="s">
        <v>420</v>
      </c>
      <c r="F98" s="16" t="s">
        <v>423</v>
      </c>
      <c r="G98" s="16" t="s">
        <v>420</v>
      </c>
      <c r="H98" s="16">
        <v>8.7469999999999996E-4</v>
      </c>
      <c r="I98" s="16">
        <v>9.5515742211553248E-2</v>
      </c>
      <c r="J98" s="16">
        <v>0.46328212249378747</v>
      </c>
      <c r="K98" s="16">
        <v>1.6826161607499999</v>
      </c>
      <c r="L98" s="16">
        <v>8.5342320000000006E-5</v>
      </c>
      <c r="M98" s="16" t="s">
        <v>420</v>
      </c>
      <c r="N98" s="16">
        <v>4.7390000000000002E-2</v>
      </c>
      <c r="O98" s="16" t="s">
        <v>420</v>
      </c>
      <c r="P98" s="16" t="s">
        <v>420</v>
      </c>
      <c r="Q98" s="16" t="s">
        <v>420</v>
      </c>
      <c r="R98" s="16">
        <v>2.8842802191760001E-2</v>
      </c>
      <c r="S98" s="16">
        <v>3.0000000000000001E-3</v>
      </c>
      <c r="T98" s="16">
        <v>3.5100000000000002E-4</v>
      </c>
      <c r="U98" s="16" t="s">
        <v>420</v>
      </c>
      <c r="V98" s="16">
        <v>0.18510225273969999</v>
      </c>
      <c r="W98" s="16">
        <v>0.12303477</v>
      </c>
      <c r="X98" s="16">
        <v>8.6674460000000007E-9</v>
      </c>
      <c r="Y98" s="16" t="s">
        <v>420</v>
      </c>
      <c r="Z98" s="16">
        <v>8.6674460000000007E-9</v>
      </c>
      <c r="AA98" s="16">
        <v>8.6674460000000007E-9</v>
      </c>
      <c r="AB98" s="16">
        <v>2.6002336999999998E-8</v>
      </c>
      <c r="AC98" s="16" t="s">
        <v>420</v>
      </c>
      <c r="AD98" s="16" t="s">
        <v>422</v>
      </c>
      <c r="AE98" s="68"/>
      <c r="AF98" s="16" t="s">
        <v>422</v>
      </c>
      <c r="AG98" s="16" t="s">
        <v>422</v>
      </c>
      <c r="AH98" s="16" t="s">
        <v>422</v>
      </c>
      <c r="AI98" s="16" t="s">
        <v>422</v>
      </c>
      <c r="AJ98" s="16" t="s">
        <v>422</v>
      </c>
      <c r="AK98" s="16" t="s">
        <v>422</v>
      </c>
      <c r="AL98" s="23" t="s">
        <v>406</v>
      </c>
    </row>
    <row r="99" spans="1:38" s="2" customFormat="1" ht="26.25" customHeight="1" thickBot="1" x14ac:dyDescent="0.3">
      <c r="A99" s="29" t="s">
        <v>237</v>
      </c>
      <c r="B99" s="29" t="s">
        <v>238</v>
      </c>
      <c r="C99" s="30" t="s">
        <v>401</v>
      </c>
      <c r="D99" s="33"/>
      <c r="E99" s="16">
        <v>7.2125648279999996E-2</v>
      </c>
      <c r="F99" s="16">
        <v>5.6356174259999996</v>
      </c>
      <c r="G99" s="16" t="s">
        <v>422</v>
      </c>
      <c r="H99" s="16">
        <v>3.2755697160000001</v>
      </c>
      <c r="I99" s="16">
        <v>0.1085306326</v>
      </c>
      <c r="J99" s="16">
        <v>0.16676658180000001</v>
      </c>
      <c r="K99" s="16">
        <v>0.36529822680000001</v>
      </c>
      <c r="L99" s="16" t="s">
        <v>422</v>
      </c>
      <c r="M99" s="16" t="s">
        <v>422</v>
      </c>
      <c r="N99" s="16" t="s">
        <v>422</v>
      </c>
      <c r="O99" s="16" t="s">
        <v>422</v>
      </c>
      <c r="P99" s="16" t="s">
        <v>422</v>
      </c>
      <c r="Q99" s="16" t="s">
        <v>422</v>
      </c>
      <c r="R99" s="16" t="s">
        <v>422</v>
      </c>
      <c r="S99" s="16" t="s">
        <v>422</v>
      </c>
      <c r="T99" s="16" t="s">
        <v>422</v>
      </c>
      <c r="U99" s="16" t="s">
        <v>422</v>
      </c>
      <c r="V99" s="16" t="s">
        <v>422</v>
      </c>
      <c r="W99" s="16" t="s">
        <v>422</v>
      </c>
      <c r="X99" s="16" t="s">
        <v>422</v>
      </c>
      <c r="Y99" s="16" t="s">
        <v>422</v>
      </c>
      <c r="Z99" s="16" t="s">
        <v>422</v>
      </c>
      <c r="AA99" s="16" t="s">
        <v>422</v>
      </c>
      <c r="AB99" s="16" t="s">
        <v>422</v>
      </c>
      <c r="AC99" s="16" t="s">
        <v>422</v>
      </c>
      <c r="AD99" s="16" t="s">
        <v>422</v>
      </c>
      <c r="AE99" s="68"/>
      <c r="AF99" s="16" t="s">
        <v>422</v>
      </c>
      <c r="AG99" s="16" t="s">
        <v>422</v>
      </c>
      <c r="AH99" s="16" t="s">
        <v>422</v>
      </c>
      <c r="AI99" s="16" t="s">
        <v>422</v>
      </c>
      <c r="AJ99" s="16" t="s">
        <v>422</v>
      </c>
      <c r="AK99" s="16">
        <v>307.80099999999999</v>
      </c>
      <c r="AL99" s="23" t="s">
        <v>239</v>
      </c>
    </row>
    <row r="100" spans="1:38" s="2" customFormat="1" ht="26.25" customHeight="1" thickBot="1" x14ac:dyDescent="0.3">
      <c r="A100" s="29" t="s">
        <v>237</v>
      </c>
      <c r="B100" s="29" t="s">
        <v>240</v>
      </c>
      <c r="C100" s="30" t="s">
        <v>402</v>
      </c>
      <c r="D100" s="33"/>
      <c r="E100" s="16">
        <v>0.1449094527</v>
      </c>
      <c r="F100" s="16">
        <v>6.4346880549999996</v>
      </c>
      <c r="G100" s="16" t="s">
        <v>422</v>
      </c>
      <c r="H100" s="16">
        <v>4.6952400949999999</v>
      </c>
      <c r="I100" s="16">
        <v>0.14589309358909699</v>
      </c>
      <c r="J100" s="16">
        <v>0.220574210383646</v>
      </c>
      <c r="K100" s="16">
        <v>0.48032517009759601</v>
      </c>
      <c r="L100" s="16" t="s">
        <v>422</v>
      </c>
      <c r="M100" s="16" t="s">
        <v>422</v>
      </c>
      <c r="N100" s="16" t="s">
        <v>422</v>
      </c>
      <c r="O100" s="16" t="s">
        <v>422</v>
      </c>
      <c r="P100" s="16" t="s">
        <v>422</v>
      </c>
      <c r="Q100" s="16" t="s">
        <v>422</v>
      </c>
      <c r="R100" s="16" t="s">
        <v>422</v>
      </c>
      <c r="S100" s="16" t="s">
        <v>422</v>
      </c>
      <c r="T100" s="16" t="s">
        <v>422</v>
      </c>
      <c r="U100" s="16" t="s">
        <v>422</v>
      </c>
      <c r="V100" s="16" t="s">
        <v>422</v>
      </c>
      <c r="W100" s="16" t="s">
        <v>422</v>
      </c>
      <c r="X100" s="16" t="s">
        <v>422</v>
      </c>
      <c r="Y100" s="16" t="s">
        <v>422</v>
      </c>
      <c r="Z100" s="16" t="s">
        <v>422</v>
      </c>
      <c r="AA100" s="16" t="s">
        <v>422</v>
      </c>
      <c r="AB100" s="16" t="s">
        <v>422</v>
      </c>
      <c r="AC100" s="16" t="s">
        <v>422</v>
      </c>
      <c r="AD100" s="16" t="s">
        <v>422</v>
      </c>
      <c r="AE100" s="68"/>
      <c r="AF100" s="16" t="s">
        <v>422</v>
      </c>
      <c r="AG100" s="16" t="s">
        <v>422</v>
      </c>
      <c r="AH100" s="16" t="s">
        <v>422</v>
      </c>
      <c r="AI100" s="16" t="s">
        <v>422</v>
      </c>
      <c r="AJ100" s="16" t="s">
        <v>422</v>
      </c>
      <c r="AK100" s="16">
        <v>982.61300000000006</v>
      </c>
      <c r="AL100" s="23" t="s">
        <v>239</v>
      </c>
    </row>
    <row r="101" spans="1:38" s="2" customFormat="1" ht="26.25" customHeight="1" thickBot="1" x14ac:dyDescent="0.3">
      <c r="A101" s="29" t="s">
        <v>237</v>
      </c>
      <c r="B101" s="29" t="s">
        <v>241</v>
      </c>
      <c r="C101" s="30" t="s">
        <v>242</v>
      </c>
      <c r="D101" s="33"/>
      <c r="E101" s="16">
        <v>7.9002E-4</v>
      </c>
      <c r="F101" s="16">
        <v>1.8367965E-2</v>
      </c>
      <c r="G101" s="16" t="s">
        <v>422</v>
      </c>
      <c r="H101" s="16">
        <v>4.6189719779999999E-2</v>
      </c>
      <c r="I101" s="16">
        <v>1.3166999999999999E-4</v>
      </c>
      <c r="J101" s="16">
        <v>3.9501E-4</v>
      </c>
      <c r="K101" s="16">
        <v>9.2168999999999997E-4</v>
      </c>
      <c r="L101" s="16" t="s">
        <v>422</v>
      </c>
      <c r="M101" s="16" t="s">
        <v>422</v>
      </c>
      <c r="N101" s="16" t="s">
        <v>422</v>
      </c>
      <c r="O101" s="16" t="s">
        <v>422</v>
      </c>
      <c r="P101" s="16" t="s">
        <v>422</v>
      </c>
      <c r="Q101" s="16" t="s">
        <v>422</v>
      </c>
      <c r="R101" s="16" t="s">
        <v>422</v>
      </c>
      <c r="S101" s="16" t="s">
        <v>422</v>
      </c>
      <c r="T101" s="16" t="s">
        <v>422</v>
      </c>
      <c r="U101" s="16" t="s">
        <v>422</v>
      </c>
      <c r="V101" s="16" t="s">
        <v>422</v>
      </c>
      <c r="W101" s="16" t="s">
        <v>422</v>
      </c>
      <c r="X101" s="16" t="s">
        <v>422</v>
      </c>
      <c r="Y101" s="16" t="s">
        <v>422</v>
      </c>
      <c r="Z101" s="16" t="s">
        <v>422</v>
      </c>
      <c r="AA101" s="16" t="s">
        <v>422</v>
      </c>
      <c r="AB101" s="16" t="s">
        <v>422</v>
      </c>
      <c r="AC101" s="16" t="s">
        <v>422</v>
      </c>
      <c r="AD101" s="16" t="s">
        <v>422</v>
      </c>
      <c r="AE101" s="68"/>
      <c r="AF101" s="16" t="s">
        <v>422</v>
      </c>
      <c r="AG101" s="16" t="s">
        <v>422</v>
      </c>
      <c r="AH101" s="16" t="s">
        <v>422</v>
      </c>
      <c r="AI101" s="16" t="s">
        <v>422</v>
      </c>
      <c r="AJ101" s="16" t="s">
        <v>422</v>
      </c>
      <c r="AK101" s="16">
        <v>65.834999999999994</v>
      </c>
      <c r="AL101" s="23" t="s">
        <v>239</v>
      </c>
    </row>
    <row r="102" spans="1:38" s="2" customFormat="1" ht="26.25" customHeight="1" thickBot="1" x14ac:dyDescent="0.3">
      <c r="A102" s="29" t="s">
        <v>237</v>
      </c>
      <c r="B102" s="29" t="s">
        <v>243</v>
      </c>
      <c r="C102" s="30" t="s">
        <v>380</v>
      </c>
      <c r="D102" s="33"/>
      <c r="E102" s="16">
        <v>2.72978374E-2</v>
      </c>
      <c r="F102" s="16">
        <v>1.4637950070000001</v>
      </c>
      <c r="G102" s="16" t="s">
        <v>422</v>
      </c>
      <c r="H102" s="16">
        <v>12.45818038</v>
      </c>
      <c r="I102" s="16">
        <v>3.7465554399999997E-2</v>
      </c>
      <c r="J102" s="16">
        <v>0.53205279920000004</v>
      </c>
      <c r="K102" s="16">
        <v>3.5975902319999999</v>
      </c>
      <c r="L102" s="16" t="s">
        <v>422</v>
      </c>
      <c r="M102" s="16" t="s">
        <v>422</v>
      </c>
      <c r="N102" s="16" t="s">
        <v>422</v>
      </c>
      <c r="O102" s="16" t="s">
        <v>422</v>
      </c>
      <c r="P102" s="16" t="s">
        <v>422</v>
      </c>
      <c r="Q102" s="16" t="s">
        <v>422</v>
      </c>
      <c r="R102" s="16" t="s">
        <v>422</v>
      </c>
      <c r="S102" s="16" t="s">
        <v>422</v>
      </c>
      <c r="T102" s="16" t="s">
        <v>422</v>
      </c>
      <c r="U102" s="16" t="s">
        <v>422</v>
      </c>
      <c r="V102" s="16" t="s">
        <v>422</v>
      </c>
      <c r="W102" s="16" t="s">
        <v>422</v>
      </c>
      <c r="X102" s="16" t="s">
        <v>422</v>
      </c>
      <c r="Y102" s="16" t="s">
        <v>422</v>
      </c>
      <c r="Z102" s="16" t="s">
        <v>422</v>
      </c>
      <c r="AA102" s="16" t="s">
        <v>422</v>
      </c>
      <c r="AB102" s="16" t="s">
        <v>422</v>
      </c>
      <c r="AC102" s="16" t="s">
        <v>422</v>
      </c>
      <c r="AD102" s="16" t="s">
        <v>422</v>
      </c>
      <c r="AE102" s="68"/>
      <c r="AF102" s="16" t="s">
        <v>422</v>
      </c>
      <c r="AG102" s="16" t="s">
        <v>422</v>
      </c>
      <c r="AH102" s="16" t="s">
        <v>422</v>
      </c>
      <c r="AI102" s="16" t="s">
        <v>422</v>
      </c>
      <c r="AJ102" s="16" t="s">
        <v>422</v>
      </c>
      <c r="AK102" s="16">
        <v>5845.95</v>
      </c>
      <c r="AL102" s="23" t="s">
        <v>239</v>
      </c>
    </row>
    <row r="103" spans="1:38" s="2" customFormat="1" ht="26.25" customHeight="1" thickBot="1" x14ac:dyDescent="0.3">
      <c r="A103" s="29" t="s">
        <v>237</v>
      </c>
      <c r="B103" s="29" t="s">
        <v>244</v>
      </c>
      <c r="C103" s="30" t="s">
        <v>245</v>
      </c>
      <c r="D103" s="33"/>
      <c r="E103" s="16" t="s">
        <v>424</v>
      </c>
      <c r="F103" s="16" t="s">
        <v>424</v>
      </c>
      <c r="G103" s="16" t="s">
        <v>424</v>
      </c>
      <c r="H103" s="16" t="s">
        <v>424</v>
      </c>
      <c r="I103" s="16" t="s">
        <v>424</v>
      </c>
      <c r="J103" s="16" t="s">
        <v>424</v>
      </c>
      <c r="K103" s="16" t="s">
        <v>424</v>
      </c>
      <c r="L103" s="16" t="s">
        <v>424</v>
      </c>
      <c r="M103" s="16" t="s">
        <v>424</v>
      </c>
      <c r="N103" s="16" t="s">
        <v>424</v>
      </c>
      <c r="O103" s="16" t="s">
        <v>424</v>
      </c>
      <c r="P103" s="16" t="s">
        <v>424</v>
      </c>
      <c r="Q103" s="16" t="s">
        <v>424</v>
      </c>
      <c r="R103" s="16" t="s">
        <v>424</v>
      </c>
      <c r="S103" s="16" t="s">
        <v>424</v>
      </c>
      <c r="T103" s="16" t="s">
        <v>424</v>
      </c>
      <c r="U103" s="16" t="s">
        <v>424</v>
      </c>
      <c r="V103" s="16" t="s">
        <v>424</v>
      </c>
      <c r="W103" s="16" t="s">
        <v>424</v>
      </c>
      <c r="X103" s="16" t="s">
        <v>424</v>
      </c>
      <c r="Y103" s="16" t="s">
        <v>424</v>
      </c>
      <c r="Z103" s="16" t="s">
        <v>424</v>
      </c>
      <c r="AA103" s="16" t="s">
        <v>424</v>
      </c>
      <c r="AB103" s="16" t="s">
        <v>424</v>
      </c>
      <c r="AC103" s="16" t="s">
        <v>424</v>
      </c>
      <c r="AD103" s="16" t="s">
        <v>424</v>
      </c>
      <c r="AE103" s="68"/>
      <c r="AF103" s="16" t="s">
        <v>424</v>
      </c>
      <c r="AG103" s="16" t="s">
        <v>424</v>
      </c>
      <c r="AH103" s="16" t="s">
        <v>424</v>
      </c>
      <c r="AI103" s="16" t="s">
        <v>424</v>
      </c>
      <c r="AJ103" s="16" t="s">
        <v>424</v>
      </c>
      <c r="AK103" s="16" t="s">
        <v>424</v>
      </c>
      <c r="AL103" s="23" t="s">
        <v>239</v>
      </c>
    </row>
    <row r="104" spans="1:38" s="2" customFormat="1" ht="26.25" customHeight="1" thickBot="1" x14ac:dyDescent="0.3">
      <c r="A104" s="29" t="s">
        <v>237</v>
      </c>
      <c r="B104" s="29" t="s">
        <v>246</v>
      </c>
      <c r="C104" s="30" t="s">
        <v>247</v>
      </c>
      <c r="D104" s="33"/>
      <c r="E104" s="16">
        <v>6.9476399999999997E-3</v>
      </c>
      <c r="F104" s="16">
        <v>3.6127727999999998E-2</v>
      </c>
      <c r="G104" s="16" t="s">
        <v>422</v>
      </c>
      <c r="H104" s="16">
        <v>9.5735928090000005E-2</v>
      </c>
      <c r="I104" s="16">
        <v>1.100043E-3</v>
      </c>
      <c r="J104" s="16">
        <v>3.3001290000000002E-3</v>
      </c>
      <c r="K104" s="16">
        <v>7.7003009999999997E-3</v>
      </c>
      <c r="L104" s="16" t="s">
        <v>422</v>
      </c>
      <c r="M104" s="16" t="s">
        <v>422</v>
      </c>
      <c r="N104" s="16" t="s">
        <v>422</v>
      </c>
      <c r="O104" s="16" t="s">
        <v>422</v>
      </c>
      <c r="P104" s="16" t="s">
        <v>422</v>
      </c>
      <c r="Q104" s="16" t="s">
        <v>422</v>
      </c>
      <c r="R104" s="16" t="s">
        <v>422</v>
      </c>
      <c r="S104" s="16" t="s">
        <v>422</v>
      </c>
      <c r="T104" s="16" t="s">
        <v>422</v>
      </c>
      <c r="U104" s="16" t="s">
        <v>422</v>
      </c>
      <c r="V104" s="16" t="s">
        <v>422</v>
      </c>
      <c r="W104" s="16" t="s">
        <v>422</v>
      </c>
      <c r="X104" s="16" t="s">
        <v>422</v>
      </c>
      <c r="Y104" s="16" t="s">
        <v>422</v>
      </c>
      <c r="Z104" s="16" t="s">
        <v>422</v>
      </c>
      <c r="AA104" s="16" t="s">
        <v>422</v>
      </c>
      <c r="AB104" s="16" t="s">
        <v>422</v>
      </c>
      <c r="AC104" s="16" t="s">
        <v>422</v>
      </c>
      <c r="AD104" s="16" t="s">
        <v>422</v>
      </c>
      <c r="AE104" s="68"/>
      <c r="AF104" s="16" t="s">
        <v>422</v>
      </c>
      <c r="AG104" s="16" t="s">
        <v>422</v>
      </c>
      <c r="AH104" s="16" t="s">
        <v>422</v>
      </c>
      <c r="AI104" s="16" t="s">
        <v>422</v>
      </c>
      <c r="AJ104" s="16" t="s">
        <v>422</v>
      </c>
      <c r="AK104" s="16">
        <v>57.896999999999998</v>
      </c>
      <c r="AL104" s="23" t="s">
        <v>239</v>
      </c>
    </row>
    <row r="105" spans="1:38" s="2" customFormat="1" ht="26.25" customHeight="1" thickBot="1" x14ac:dyDescent="0.3">
      <c r="A105" s="29" t="s">
        <v>237</v>
      </c>
      <c r="B105" s="29" t="s">
        <v>248</v>
      </c>
      <c r="C105" s="30" t="s">
        <v>249</v>
      </c>
      <c r="D105" s="33"/>
      <c r="E105" s="16">
        <v>1.40535E-2</v>
      </c>
      <c r="F105" s="16">
        <v>0.38743250099999998</v>
      </c>
      <c r="G105" s="16" t="s">
        <v>422</v>
      </c>
      <c r="H105" s="16">
        <v>0.16430480253000002</v>
      </c>
      <c r="I105" s="16">
        <v>4.4701919999999996E-3</v>
      </c>
      <c r="J105" s="16">
        <v>7.0425720000000004E-3</v>
      </c>
      <c r="K105" s="16">
        <v>1.5308387999999999E-2</v>
      </c>
      <c r="L105" s="16" t="s">
        <v>422</v>
      </c>
      <c r="M105" s="16" t="s">
        <v>422</v>
      </c>
      <c r="N105" s="16" t="s">
        <v>422</v>
      </c>
      <c r="O105" s="16" t="s">
        <v>422</v>
      </c>
      <c r="P105" s="16" t="s">
        <v>422</v>
      </c>
      <c r="Q105" s="16" t="s">
        <v>422</v>
      </c>
      <c r="R105" s="16" t="s">
        <v>422</v>
      </c>
      <c r="S105" s="16" t="s">
        <v>422</v>
      </c>
      <c r="T105" s="16" t="s">
        <v>422</v>
      </c>
      <c r="U105" s="16" t="s">
        <v>422</v>
      </c>
      <c r="V105" s="16" t="s">
        <v>422</v>
      </c>
      <c r="W105" s="16" t="s">
        <v>422</v>
      </c>
      <c r="X105" s="16" t="s">
        <v>422</v>
      </c>
      <c r="Y105" s="16" t="s">
        <v>422</v>
      </c>
      <c r="Z105" s="16" t="s">
        <v>422</v>
      </c>
      <c r="AA105" s="16" t="s">
        <v>422</v>
      </c>
      <c r="AB105" s="16" t="s">
        <v>422</v>
      </c>
      <c r="AC105" s="16" t="s">
        <v>422</v>
      </c>
      <c r="AD105" s="16" t="s">
        <v>422</v>
      </c>
      <c r="AE105" s="68"/>
      <c r="AF105" s="16" t="s">
        <v>422</v>
      </c>
      <c r="AG105" s="16" t="s">
        <v>422</v>
      </c>
      <c r="AH105" s="16" t="s">
        <v>422</v>
      </c>
      <c r="AI105" s="16" t="s">
        <v>422</v>
      </c>
      <c r="AJ105" s="16" t="s">
        <v>422</v>
      </c>
      <c r="AK105" s="16">
        <v>56.213999999999999</v>
      </c>
      <c r="AL105" s="23" t="s">
        <v>239</v>
      </c>
    </row>
    <row r="106" spans="1:38" s="2" customFormat="1" ht="26.25" customHeight="1" thickBot="1" x14ac:dyDescent="0.3">
      <c r="A106" s="29" t="s">
        <v>237</v>
      </c>
      <c r="B106" s="29" t="s">
        <v>250</v>
      </c>
      <c r="C106" s="30" t="s">
        <v>251</v>
      </c>
      <c r="D106" s="33"/>
      <c r="E106" s="16" t="s">
        <v>423</v>
      </c>
      <c r="F106" s="16" t="s">
        <v>423</v>
      </c>
      <c r="G106" s="16" t="s">
        <v>423</v>
      </c>
      <c r="H106" s="16" t="s">
        <v>423</v>
      </c>
      <c r="I106" s="16" t="s">
        <v>423</v>
      </c>
      <c r="J106" s="16" t="s">
        <v>423</v>
      </c>
      <c r="K106" s="16" t="s">
        <v>423</v>
      </c>
      <c r="L106" s="16" t="s">
        <v>422</v>
      </c>
      <c r="M106" s="16" t="s">
        <v>422</v>
      </c>
      <c r="N106" s="16" t="s">
        <v>422</v>
      </c>
      <c r="O106" s="16" t="s">
        <v>422</v>
      </c>
      <c r="P106" s="16" t="s">
        <v>422</v>
      </c>
      <c r="Q106" s="16" t="s">
        <v>422</v>
      </c>
      <c r="R106" s="16" t="s">
        <v>422</v>
      </c>
      <c r="S106" s="16" t="s">
        <v>422</v>
      </c>
      <c r="T106" s="16" t="s">
        <v>422</v>
      </c>
      <c r="U106" s="16" t="s">
        <v>422</v>
      </c>
      <c r="V106" s="16" t="s">
        <v>422</v>
      </c>
      <c r="W106" s="16" t="s">
        <v>422</v>
      </c>
      <c r="X106" s="16" t="s">
        <v>422</v>
      </c>
      <c r="Y106" s="16" t="s">
        <v>422</v>
      </c>
      <c r="Z106" s="16" t="s">
        <v>422</v>
      </c>
      <c r="AA106" s="16" t="s">
        <v>422</v>
      </c>
      <c r="AB106" s="16" t="s">
        <v>422</v>
      </c>
      <c r="AC106" s="16" t="s">
        <v>422</v>
      </c>
      <c r="AD106" s="16" t="s">
        <v>422</v>
      </c>
      <c r="AE106" s="68"/>
      <c r="AF106" s="16" t="s">
        <v>422</v>
      </c>
      <c r="AG106" s="16" t="s">
        <v>422</v>
      </c>
      <c r="AH106" s="16" t="s">
        <v>422</v>
      </c>
      <c r="AI106" s="16" t="s">
        <v>422</v>
      </c>
      <c r="AJ106" s="16" t="s">
        <v>422</v>
      </c>
      <c r="AK106" s="16" t="s">
        <v>423</v>
      </c>
      <c r="AL106" s="23" t="s">
        <v>239</v>
      </c>
    </row>
    <row r="107" spans="1:38" s="2" customFormat="1" ht="26.25" customHeight="1" thickBot="1" x14ac:dyDescent="0.3">
      <c r="A107" s="29" t="s">
        <v>237</v>
      </c>
      <c r="B107" s="29" t="s">
        <v>252</v>
      </c>
      <c r="C107" s="30" t="s">
        <v>373</v>
      </c>
      <c r="D107" s="33"/>
      <c r="E107" s="16">
        <v>4.6307925540000003E-2</v>
      </c>
      <c r="F107" s="16">
        <v>1.59439566</v>
      </c>
      <c r="G107" s="16" t="s">
        <v>422</v>
      </c>
      <c r="H107" s="16">
        <v>0.90373440989999998</v>
      </c>
      <c r="I107" s="16">
        <v>2.8989012000000002E-2</v>
      </c>
      <c r="J107" s="16">
        <v>0.38652016</v>
      </c>
      <c r="K107" s="16">
        <v>1.8359707599999999</v>
      </c>
      <c r="L107" s="16" t="s">
        <v>422</v>
      </c>
      <c r="M107" s="16" t="s">
        <v>422</v>
      </c>
      <c r="N107" s="16" t="s">
        <v>422</v>
      </c>
      <c r="O107" s="16" t="s">
        <v>422</v>
      </c>
      <c r="P107" s="16" t="s">
        <v>422</v>
      </c>
      <c r="Q107" s="16" t="s">
        <v>422</v>
      </c>
      <c r="R107" s="16" t="s">
        <v>422</v>
      </c>
      <c r="S107" s="16" t="s">
        <v>422</v>
      </c>
      <c r="T107" s="16" t="s">
        <v>422</v>
      </c>
      <c r="U107" s="16" t="s">
        <v>422</v>
      </c>
      <c r="V107" s="16" t="s">
        <v>422</v>
      </c>
      <c r="W107" s="16" t="s">
        <v>422</v>
      </c>
      <c r="X107" s="16" t="s">
        <v>422</v>
      </c>
      <c r="Y107" s="16" t="s">
        <v>422</v>
      </c>
      <c r="Z107" s="16" t="s">
        <v>422</v>
      </c>
      <c r="AA107" s="16" t="s">
        <v>422</v>
      </c>
      <c r="AB107" s="16" t="s">
        <v>422</v>
      </c>
      <c r="AC107" s="16" t="s">
        <v>422</v>
      </c>
      <c r="AD107" s="16" t="s">
        <v>422</v>
      </c>
      <c r="AE107" s="68"/>
      <c r="AF107" s="16" t="s">
        <v>422</v>
      </c>
      <c r="AG107" s="16" t="s">
        <v>422</v>
      </c>
      <c r="AH107" s="16" t="s">
        <v>422</v>
      </c>
      <c r="AI107" s="16" t="s">
        <v>422</v>
      </c>
      <c r="AJ107" s="16" t="s">
        <v>422</v>
      </c>
      <c r="AK107" s="16">
        <v>9663.0040000000008</v>
      </c>
      <c r="AL107" s="23" t="s">
        <v>239</v>
      </c>
    </row>
    <row r="108" spans="1:38" s="2" customFormat="1" ht="26.25" customHeight="1" thickBot="1" x14ac:dyDescent="0.3">
      <c r="A108" s="29" t="s">
        <v>237</v>
      </c>
      <c r="B108" s="29" t="s">
        <v>253</v>
      </c>
      <c r="C108" s="30" t="s">
        <v>374</v>
      </c>
      <c r="D108" s="33"/>
      <c r="E108" s="16">
        <v>0.72337366169999995</v>
      </c>
      <c r="F108" s="16">
        <v>2.9185662959999998</v>
      </c>
      <c r="G108" s="16" t="s">
        <v>422</v>
      </c>
      <c r="H108" s="16">
        <v>2.7628669339999998</v>
      </c>
      <c r="I108" s="16">
        <v>5.4047524E-2</v>
      </c>
      <c r="J108" s="16">
        <v>0.54047524000000002</v>
      </c>
      <c r="K108" s="16">
        <v>1.08095048</v>
      </c>
      <c r="L108" s="16" t="s">
        <v>422</v>
      </c>
      <c r="M108" s="16" t="s">
        <v>422</v>
      </c>
      <c r="N108" s="16" t="s">
        <v>422</v>
      </c>
      <c r="O108" s="16" t="s">
        <v>422</v>
      </c>
      <c r="P108" s="16" t="s">
        <v>422</v>
      </c>
      <c r="Q108" s="16" t="s">
        <v>422</v>
      </c>
      <c r="R108" s="16" t="s">
        <v>422</v>
      </c>
      <c r="S108" s="16" t="s">
        <v>422</v>
      </c>
      <c r="T108" s="16" t="s">
        <v>422</v>
      </c>
      <c r="U108" s="16" t="s">
        <v>422</v>
      </c>
      <c r="V108" s="16" t="s">
        <v>422</v>
      </c>
      <c r="W108" s="16" t="s">
        <v>422</v>
      </c>
      <c r="X108" s="16" t="s">
        <v>422</v>
      </c>
      <c r="Y108" s="16" t="s">
        <v>422</v>
      </c>
      <c r="Z108" s="16" t="s">
        <v>422</v>
      </c>
      <c r="AA108" s="16" t="s">
        <v>422</v>
      </c>
      <c r="AB108" s="16" t="s">
        <v>422</v>
      </c>
      <c r="AC108" s="16" t="s">
        <v>422</v>
      </c>
      <c r="AD108" s="16" t="s">
        <v>422</v>
      </c>
      <c r="AE108" s="68"/>
      <c r="AF108" s="16" t="s">
        <v>422</v>
      </c>
      <c r="AG108" s="16" t="s">
        <v>422</v>
      </c>
      <c r="AH108" s="16" t="s">
        <v>422</v>
      </c>
      <c r="AI108" s="16" t="s">
        <v>422</v>
      </c>
      <c r="AJ108" s="16" t="s">
        <v>422</v>
      </c>
      <c r="AK108" s="16">
        <v>27023.761999999999</v>
      </c>
      <c r="AL108" s="23" t="s">
        <v>239</v>
      </c>
    </row>
    <row r="109" spans="1:38" s="2" customFormat="1" ht="26.25" customHeight="1" thickBot="1" x14ac:dyDescent="0.3">
      <c r="A109" s="29" t="s">
        <v>237</v>
      </c>
      <c r="B109" s="29" t="s">
        <v>254</v>
      </c>
      <c r="C109" s="30" t="s">
        <v>375</v>
      </c>
      <c r="D109" s="33"/>
      <c r="E109" s="16" t="s">
        <v>423</v>
      </c>
      <c r="F109" s="16" t="s">
        <v>423</v>
      </c>
      <c r="G109" s="16" t="s">
        <v>422</v>
      </c>
      <c r="H109" s="16" t="s">
        <v>423</v>
      </c>
      <c r="I109" s="16" t="s">
        <v>423</v>
      </c>
      <c r="J109" s="16" t="s">
        <v>423</v>
      </c>
      <c r="K109" s="16" t="s">
        <v>423</v>
      </c>
      <c r="L109" s="16" t="s">
        <v>422</v>
      </c>
      <c r="M109" s="16" t="s">
        <v>422</v>
      </c>
      <c r="N109" s="16" t="s">
        <v>422</v>
      </c>
      <c r="O109" s="16" t="s">
        <v>422</v>
      </c>
      <c r="P109" s="16" t="s">
        <v>422</v>
      </c>
      <c r="Q109" s="16" t="s">
        <v>422</v>
      </c>
      <c r="R109" s="16" t="s">
        <v>422</v>
      </c>
      <c r="S109" s="16" t="s">
        <v>422</v>
      </c>
      <c r="T109" s="16" t="s">
        <v>422</v>
      </c>
      <c r="U109" s="16" t="s">
        <v>422</v>
      </c>
      <c r="V109" s="16" t="s">
        <v>422</v>
      </c>
      <c r="W109" s="16" t="s">
        <v>422</v>
      </c>
      <c r="X109" s="16" t="s">
        <v>422</v>
      </c>
      <c r="Y109" s="16" t="s">
        <v>422</v>
      </c>
      <c r="Z109" s="16" t="s">
        <v>422</v>
      </c>
      <c r="AA109" s="16" t="s">
        <v>422</v>
      </c>
      <c r="AB109" s="16" t="s">
        <v>422</v>
      </c>
      <c r="AC109" s="16" t="s">
        <v>422</v>
      </c>
      <c r="AD109" s="16" t="s">
        <v>422</v>
      </c>
      <c r="AE109" s="68"/>
      <c r="AF109" s="16" t="s">
        <v>422</v>
      </c>
      <c r="AG109" s="16" t="s">
        <v>422</v>
      </c>
      <c r="AH109" s="16" t="s">
        <v>422</v>
      </c>
      <c r="AI109" s="16" t="s">
        <v>422</v>
      </c>
      <c r="AJ109" s="16" t="s">
        <v>422</v>
      </c>
      <c r="AK109" s="16" t="s">
        <v>423</v>
      </c>
      <c r="AL109" s="23" t="s">
        <v>239</v>
      </c>
    </row>
    <row r="110" spans="1:38" s="2" customFormat="1" ht="26.25" customHeight="1" thickBot="1" x14ac:dyDescent="0.3">
      <c r="A110" s="29" t="s">
        <v>237</v>
      </c>
      <c r="B110" s="29" t="s">
        <v>255</v>
      </c>
      <c r="C110" s="30" t="s">
        <v>376</v>
      </c>
      <c r="D110" s="33"/>
      <c r="E110" s="16">
        <v>1.0012896E-2</v>
      </c>
      <c r="F110" s="16">
        <v>0.20271006</v>
      </c>
      <c r="G110" s="16" t="s">
        <v>422</v>
      </c>
      <c r="H110" s="16">
        <v>0.24845351501900001</v>
      </c>
      <c r="I110" s="16">
        <v>6.5431200000000004E-3</v>
      </c>
      <c r="J110" s="16">
        <v>3.5987159999999997E-2</v>
      </c>
      <c r="K110" s="16">
        <v>3.5987159999999997E-2</v>
      </c>
      <c r="L110" s="16" t="s">
        <v>422</v>
      </c>
      <c r="M110" s="16" t="s">
        <v>422</v>
      </c>
      <c r="N110" s="16" t="s">
        <v>422</v>
      </c>
      <c r="O110" s="16" t="s">
        <v>422</v>
      </c>
      <c r="P110" s="16" t="s">
        <v>422</v>
      </c>
      <c r="Q110" s="16" t="s">
        <v>422</v>
      </c>
      <c r="R110" s="16" t="s">
        <v>422</v>
      </c>
      <c r="S110" s="16" t="s">
        <v>422</v>
      </c>
      <c r="T110" s="16" t="s">
        <v>422</v>
      </c>
      <c r="U110" s="16" t="s">
        <v>422</v>
      </c>
      <c r="V110" s="16" t="s">
        <v>422</v>
      </c>
      <c r="W110" s="16" t="s">
        <v>422</v>
      </c>
      <c r="X110" s="16" t="s">
        <v>422</v>
      </c>
      <c r="Y110" s="16" t="s">
        <v>422</v>
      </c>
      <c r="Z110" s="16" t="s">
        <v>422</v>
      </c>
      <c r="AA110" s="16" t="s">
        <v>422</v>
      </c>
      <c r="AB110" s="16" t="s">
        <v>422</v>
      </c>
      <c r="AC110" s="16" t="s">
        <v>422</v>
      </c>
      <c r="AD110" s="16" t="s">
        <v>422</v>
      </c>
      <c r="AE110" s="68"/>
      <c r="AF110" s="16" t="s">
        <v>422</v>
      </c>
      <c r="AG110" s="16" t="s">
        <v>422</v>
      </c>
      <c r="AH110" s="16" t="s">
        <v>422</v>
      </c>
      <c r="AI110" s="16" t="s">
        <v>422</v>
      </c>
      <c r="AJ110" s="16" t="s">
        <v>422</v>
      </c>
      <c r="AK110" s="16">
        <v>414.54</v>
      </c>
      <c r="AL110" s="23" t="s">
        <v>239</v>
      </c>
    </row>
    <row r="111" spans="1:38" s="2" customFormat="1" ht="26.25" customHeight="1" thickBot="1" x14ac:dyDescent="0.3">
      <c r="A111" s="29" t="s">
        <v>237</v>
      </c>
      <c r="B111" s="29" t="s">
        <v>256</v>
      </c>
      <c r="C111" s="30" t="s">
        <v>370</v>
      </c>
      <c r="D111" s="33"/>
      <c r="E111" s="16">
        <v>4.8002999999999994E-5</v>
      </c>
      <c r="F111" s="16">
        <v>7.4199499000000002E-2</v>
      </c>
      <c r="G111" s="16" t="s">
        <v>422</v>
      </c>
      <c r="H111" s="16">
        <v>4.3197667999999995E-2</v>
      </c>
      <c r="I111" s="16">
        <v>1.5168399999999999E-4</v>
      </c>
      <c r="J111" s="16">
        <v>3.0336799999999999E-4</v>
      </c>
      <c r="K111" s="16">
        <v>6.8257799999999998E-4</v>
      </c>
      <c r="L111" s="16" t="s">
        <v>422</v>
      </c>
      <c r="M111" s="16" t="s">
        <v>422</v>
      </c>
      <c r="N111" s="16" t="s">
        <v>422</v>
      </c>
      <c r="O111" s="16" t="s">
        <v>422</v>
      </c>
      <c r="P111" s="16" t="s">
        <v>422</v>
      </c>
      <c r="Q111" s="16" t="s">
        <v>422</v>
      </c>
      <c r="R111" s="16" t="s">
        <v>422</v>
      </c>
      <c r="S111" s="16" t="s">
        <v>422</v>
      </c>
      <c r="T111" s="16" t="s">
        <v>422</v>
      </c>
      <c r="U111" s="16" t="s">
        <v>422</v>
      </c>
      <c r="V111" s="16" t="s">
        <v>422</v>
      </c>
      <c r="W111" s="16" t="s">
        <v>422</v>
      </c>
      <c r="X111" s="16" t="s">
        <v>422</v>
      </c>
      <c r="Y111" s="16" t="s">
        <v>422</v>
      </c>
      <c r="Z111" s="16" t="s">
        <v>422</v>
      </c>
      <c r="AA111" s="16" t="s">
        <v>422</v>
      </c>
      <c r="AB111" s="16" t="s">
        <v>422</v>
      </c>
      <c r="AC111" s="16" t="s">
        <v>422</v>
      </c>
      <c r="AD111" s="16" t="s">
        <v>422</v>
      </c>
      <c r="AE111" s="68"/>
      <c r="AF111" s="16" t="s">
        <v>422</v>
      </c>
      <c r="AG111" s="16" t="s">
        <v>422</v>
      </c>
      <c r="AH111" s="16" t="s">
        <v>422</v>
      </c>
      <c r="AI111" s="16" t="s">
        <v>422</v>
      </c>
      <c r="AJ111" s="16" t="s">
        <v>422</v>
      </c>
      <c r="AK111" s="16">
        <v>48.003</v>
      </c>
      <c r="AL111" s="23" t="s">
        <v>239</v>
      </c>
    </row>
    <row r="112" spans="1:38" s="2" customFormat="1" ht="26.25" customHeight="1" thickBot="1" x14ac:dyDescent="0.3">
      <c r="A112" s="29" t="s">
        <v>257</v>
      </c>
      <c r="B112" s="29" t="s">
        <v>258</v>
      </c>
      <c r="C112" s="30" t="s">
        <v>259</v>
      </c>
      <c r="D112" s="31"/>
      <c r="E112" s="16">
        <v>3.2069683269999998</v>
      </c>
      <c r="F112" s="16" t="s">
        <v>422</v>
      </c>
      <c r="G112" s="16" t="s">
        <v>422</v>
      </c>
      <c r="H112" s="16">
        <v>2.5510199340000002</v>
      </c>
      <c r="I112" s="16" t="s">
        <v>422</v>
      </c>
      <c r="J112" s="16" t="s">
        <v>422</v>
      </c>
      <c r="K112" s="16" t="s">
        <v>422</v>
      </c>
      <c r="L112" s="16" t="s">
        <v>422</v>
      </c>
      <c r="M112" s="16" t="s">
        <v>422</v>
      </c>
      <c r="N112" s="16" t="s">
        <v>422</v>
      </c>
      <c r="O112" s="16" t="s">
        <v>422</v>
      </c>
      <c r="P112" s="16" t="s">
        <v>422</v>
      </c>
      <c r="Q112" s="16" t="s">
        <v>422</v>
      </c>
      <c r="R112" s="16" t="s">
        <v>422</v>
      </c>
      <c r="S112" s="16" t="s">
        <v>422</v>
      </c>
      <c r="T112" s="16" t="s">
        <v>422</v>
      </c>
      <c r="U112" s="16" t="s">
        <v>422</v>
      </c>
      <c r="V112" s="16" t="s">
        <v>422</v>
      </c>
      <c r="W112" s="16" t="s">
        <v>422</v>
      </c>
      <c r="X112" s="16" t="s">
        <v>422</v>
      </c>
      <c r="Y112" s="16" t="s">
        <v>422</v>
      </c>
      <c r="Z112" s="16" t="s">
        <v>422</v>
      </c>
      <c r="AA112" s="16" t="s">
        <v>422</v>
      </c>
      <c r="AB112" s="16" t="s">
        <v>422</v>
      </c>
      <c r="AC112" s="16" t="s">
        <v>422</v>
      </c>
      <c r="AD112" s="16" t="s">
        <v>422</v>
      </c>
      <c r="AE112" s="68"/>
      <c r="AF112" s="16" t="s">
        <v>422</v>
      </c>
      <c r="AG112" s="16" t="s">
        <v>422</v>
      </c>
      <c r="AH112" s="16" t="s">
        <v>422</v>
      </c>
      <c r="AI112" s="16" t="s">
        <v>422</v>
      </c>
      <c r="AJ112" s="16" t="s">
        <v>422</v>
      </c>
      <c r="AK112" s="16">
        <v>80174208.17995815</v>
      </c>
      <c r="AL112" s="23" t="s">
        <v>412</v>
      </c>
    </row>
    <row r="113" spans="1:38" s="2" customFormat="1" ht="26.25" customHeight="1" thickBot="1" x14ac:dyDescent="0.3">
      <c r="A113" s="29" t="s">
        <v>257</v>
      </c>
      <c r="B113" s="36" t="s">
        <v>260</v>
      </c>
      <c r="C113" s="37" t="s">
        <v>261</v>
      </c>
      <c r="D113" s="31"/>
      <c r="E113" s="16">
        <v>2.8338255019999998</v>
      </c>
      <c r="F113" s="16" t="s">
        <v>422</v>
      </c>
      <c r="G113" s="16" t="s">
        <v>422</v>
      </c>
      <c r="H113" s="16">
        <v>7.9130199708000006</v>
      </c>
      <c r="I113" s="16" t="s">
        <v>422</v>
      </c>
      <c r="J113" s="16" t="s">
        <v>422</v>
      </c>
      <c r="K113" s="16" t="s">
        <v>422</v>
      </c>
      <c r="L113" s="16" t="s">
        <v>422</v>
      </c>
      <c r="M113" s="16" t="s">
        <v>422</v>
      </c>
      <c r="N113" s="16" t="s">
        <v>422</v>
      </c>
      <c r="O113" s="16" t="s">
        <v>422</v>
      </c>
      <c r="P113" s="16" t="s">
        <v>422</v>
      </c>
      <c r="Q113" s="16" t="s">
        <v>422</v>
      </c>
      <c r="R113" s="16" t="s">
        <v>422</v>
      </c>
      <c r="S113" s="16" t="s">
        <v>422</v>
      </c>
      <c r="T113" s="16" t="s">
        <v>422</v>
      </c>
      <c r="U113" s="16" t="s">
        <v>422</v>
      </c>
      <c r="V113" s="16" t="s">
        <v>422</v>
      </c>
      <c r="W113" s="16" t="s">
        <v>422</v>
      </c>
      <c r="X113" s="16" t="s">
        <v>422</v>
      </c>
      <c r="Y113" s="16" t="s">
        <v>422</v>
      </c>
      <c r="Z113" s="16" t="s">
        <v>422</v>
      </c>
      <c r="AA113" s="16" t="s">
        <v>422</v>
      </c>
      <c r="AB113" s="16" t="s">
        <v>422</v>
      </c>
      <c r="AC113" s="16" t="s">
        <v>422</v>
      </c>
      <c r="AD113" s="16" t="s">
        <v>422</v>
      </c>
      <c r="AE113" s="68"/>
      <c r="AF113" s="16" t="s">
        <v>422</v>
      </c>
      <c r="AG113" s="16" t="s">
        <v>422</v>
      </c>
      <c r="AH113" s="16" t="s">
        <v>422</v>
      </c>
      <c r="AI113" s="16" t="s">
        <v>422</v>
      </c>
      <c r="AJ113" s="16" t="s">
        <v>422</v>
      </c>
      <c r="AK113" s="16">
        <v>70845637.544463038</v>
      </c>
      <c r="AL113" s="23" t="s">
        <v>426</v>
      </c>
    </row>
    <row r="114" spans="1:38" s="2" customFormat="1" ht="26.25" customHeight="1" thickBot="1" x14ac:dyDescent="0.3">
      <c r="A114" s="29" t="s">
        <v>257</v>
      </c>
      <c r="B114" s="36" t="s">
        <v>262</v>
      </c>
      <c r="C114" s="37" t="s">
        <v>381</v>
      </c>
      <c r="D114" s="31"/>
      <c r="E114" s="16" t="s">
        <v>422</v>
      </c>
      <c r="F114" s="16" t="s">
        <v>422</v>
      </c>
      <c r="G114" s="16" t="s">
        <v>422</v>
      </c>
      <c r="H114" s="16" t="s">
        <v>422</v>
      </c>
      <c r="I114" s="16" t="s">
        <v>422</v>
      </c>
      <c r="J114" s="16" t="s">
        <v>422</v>
      </c>
      <c r="K114" s="16" t="s">
        <v>422</v>
      </c>
      <c r="L114" s="16" t="s">
        <v>422</v>
      </c>
      <c r="M114" s="16" t="s">
        <v>422</v>
      </c>
      <c r="N114" s="16" t="s">
        <v>422</v>
      </c>
      <c r="O114" s="16" t="s">
        <v>422</v>
      </c>
      <c r="P114" s="16" t="s">
        <v>422</v>
      </c>
      <c r="Q114" s="16" t="s">
        <v>422</v>
      </c>
      <c r="R114" s="16" t="s">
        <v>422</v>
      </c>
      <c r="S114" s="16" t="s">
        <v>422</v>
      </c>
      <c r="T114" s="16" t="s">
        <v>422</v>
      </c>
      <c r="U114" s="16" t="s">
        <v>422</v>
      </c>
      <c r="V114" s="16" t="s">
        <v>422</v>
      </c>
      <c r="W114" s="16" t="s">
        <v>422</v>
      </c>
      <c r="X114" s="16" t="s">
        <v>422</v>
      </c>
      <c r="Y114" s="16" t="s">
        <v>422</v>
      </c>
      <c r="Z114" s="16" t="s">
        <v>422</v>
      </c>
      <c r="AA114" s="16" t="s">
        <v>422</v>
      </c>
      <c r="AB114" s="16" t="s">
        <v>422</v>
      </c>
      <c r="AC114" s="16" t="s">
        <v>422</v>
      </c>
      <c r="AD114" s="16" t="s">
        <v>422</v>
      </c>
      <c r="AE114" s="68"/>
      <c r="AF114" s="16" t="s">
        <v>422</v>
      </c>
      <c r="AG114" s="16" t="s">
        <v>422</v>
      </c>
      <c r="AH114" s="16" t="s">
        <v>422</v>
      </c>
      <c r="AI114" s="16" t="s">
        <v>422</v>
      </c>
      <c r="AJ114" s="16" t="s">
        <v>422</v>
      </c>
      <c r="AK114" s="16" t="s">
        <v>422</v>
      </c>
      <c r="AL114" s="23" t="s">
        <v>406</v>
      </c>
    </row>
    <row r="115" spans="1:38" s="2" customFormat="1" ht="26.25" customHeight="1" thickBot="1" x14ac:dyDescent="0.3">
      <c r="A115" s="29" t="s">
        <v>257</v>
      </c>
      <c r="B115" s="36" t="s">
        <v>263</v>
      </c>
      <c r="C115" s="37" t="s">
        <v>264</v>
      </c>
      <c r="D115" s="31"/>
      <c r="E115" s="16">
        <v>1.358724E-2</v>
      </c>
      <c r="F115" s="16" t="s">
        <v>422</v>
      </c>
      <c r="G115" s="16" t="s">
        <v>422</v>
      </c>
      <c r="H115" s="16">
        <v>2.7174480000000001E-2</v>
      </c>
      <c r="I115" s="16" t="s">
        <v>422</v>
      </c>
      <c r="J115" s="16" t="s">
        <v>422</v>
      </c>
      <c r="K115" s="16" t="s">
        <v>422</v>
      </c>
      <c r="L115" s="16" t="s">
        <v>422</v>
      </c>
      <c r="M115" s="16" t="s">
        <v>422</v>
      </c>
      <c r="N115" s="16" t="s">
        <v>422</v>
      </c>
      <c r="O115" s="16" t="s">
        <v>422</v>
      </c>
      <c r="P115" s="16" t="s">
        <v>422</v>
      </c>
      <c r="Q115" s="16" t="s">
        <v>422</v>
      </c>
      <c r="R115" s="16" t="s">
        <v>422</v>
      </c>
      <c r="S115" s="16" t="s">
        <v>422</v>
      </c>
      <c r="T115" s="16" t="s">
        <v>422</v>
      </c>
      <c r="U115" s="16" t="s">
        <v>422</v>
      </c>
      <c r="V115" s="16" t="s">
        <v>422</v>
      </c>
      <c r="W115" s="16" t="s">
        <v>422</v>
      </c>
      <c r="X115" s="16" t="s">
        <v>422</v>
      </c>
      <c r="Y115" s="16" t="s">
        <v>422</v>
      </c>
      <c r="Z115" s="16" t="s">
        <v>422</v>
      </c>
      <c r="AA115" s="16" t="s">
        <v>422</v>
      </c>
      <c r="AB115" s="16" t="s">
        <v>422</v>
      </c>
      <c r="AC115" s="16" t="s">
        <v>422</v>
      </c>
      <c r="AD115" s="16" t="s">
        <v>422</v>
      </c>
      <c r="AE115" s="68"/>
      <c r="AF115" s="16" t="s">
        <v>422</v>
      </c>
      <c r="AG115" s="16" t="s">
        <v>422</v>
      </c>
      <c r="AH115" s="16" t="s">
        <v>422</v>
      </c>
      <c r="AI115" s="16" t="s">
        <v>422</v>
      </c>
      <c r="AJ115" s="16" t="s">
        <v>422</v>
      </c>
      <c r="AK115" s="16">
        <v>339681</v>
      </c>
      <c r="AL115" s="23" t="s">
        <v>426</v>
      </c>
    </row>
    <row r="116" spans="1:38" s="2" customFormat="1" ht="26.25" customHeight="1" thickBot="1" x14ac:dyDescent="0.3">
      <c r="A116" s="29" t="s">
        <v>257</v>
      </c>
      <c r="B116" s="29" t="s">
        <v>265</v>
      </c>
      <c r="C116" s="30" t="s">
        <v>403</v>
      </c>
      <c r="D116" s="31"/>
      <c r="E116" s="16" t="s">
        <v>423</v>
      </c>
      <c r="F116" s="16" t="s">
        <v>422</v>
      </c>
      <c r="G116" s="16" t="s">
        <v>422</v>
      </c>
      <c r="H116" s="16">
        <v>2.8901471564999999</v>
      </c>
      <c r="I116" s="16" t="s">
        <v>422</v>
      </c>
      <c r="J116" s="16" t="s">
        <v>422</v>
      </c>
      <c r="K116" s="16" t="s">
        <v>422</v>
      </c>
      <c r="L116" s="16" t="s">
        <v>422</v>
      </c>
      <c r="M116" s="16" t="s">
        <v>422</v>
      </c>
      <c r="N116" s="16" t="s">
        <v>422</v>
      </c>
      <c r="O116" s="16" t="s">
        <v>422</v>
      </c>
      <c r="P116" s="16" t="s">
        <v>422</v>
      </c>
      <c r="Q116" s="16" t="s">
        <v>422</v>
      </c>
      <c r="R116" s="16" t="s">
        <v>422</v>
      </c>
      <c r="S116" s="16" t="s">
        <v>422</v>
      </c>
      <c r="T116" s="16" t="s">
        <v>422</v>
      </c>
      <c r="U116" s="16" t="s">
        <v>422</v>
      </c>
      <c r="V116" s="16" t="s">
        <v>422</v>
      </c>
      <c r="W116" s="16" t="s">
        <v>422</v>
      </c>
      <c r="X116" s="16" t="s">
        <v>422</v>
      </c>
      <c r="Y116" s="16" t="s">
        <v>422</v>
      </c>
      <c r="Z116" s="16" t="s">
        <v>422</v>
      </c>
      <c r="AA116" s="16" t="s">
        <v>422</v>
      </c>
      <c r="AB116" s="16" t="s">
        <v>422</v>
      </c>
      <c r="AC116" s="16" t="s">
        <v>422</v>
      </c>
      <c r="AD116" s="16" t="s">
        <v>422</v>
      </c>
      <c r="AE116" s="68"/>
      <c r="AF116" s="16" t="s">
        <v>422</v>
      </c>
      <c r="AG116" s="16" t="s">
        <v>422</v>
      </c>
      <c r="AH116" s="16" t="s">
        <v>422</v>
      </c>
      <c r="AI116" s="16" t="s">
        <v>422</v>
      </c>
      <c r="AJ116" s="16" t="s">
        <v>422</v>
      </c>
      <c r="AK116" s="16">
        <v>29713400.466108415</v>
      </c>
      <c r="AL116" s="23" t="s">
        <v>426</v>
      </c>
    </row>
    <row r="117" spans="1:38" s="2" customFormat="1" ht="26.25" customHeight="1" thickBot="1" x14ac:dyDescent="0.3">
      <c r="A117" s="29" t="s">
        <v>257</v>
      </c>
      <c r="B117" s="29" t="s">
        <v>266</v>
      </c>
      <c r="C117" s="30" t="s">
        <v>267</v>
      </c>
      <c r="D117" s="31"/>
      <c r="E117" s="16" t="s">
        <v>422</v>
      </c>
      <c r="F117" s="16" t="s">
        <v>422</v>
      </c>
      <c r="G117" s="16" t="s">
        <v>422</v>
      </c>
      <c r="H117" s="16" t="s">
        <v>422</v>
      </c>
      <c r="I117" s="16" t="s">
        <v>422</v>
      </c>
      <c r="J117" s="16" t="s">
        <v>422</v>
      </c>
      <c r="K117" s="16" t="s">
        <v>422</v>
      </c>
      <c r="L117" s="16" t="s">
        <v>422</v>
      </c>
      <c r="M117" s="16" t="s">
        <v>422</v>
      </c>
      <c r="N117" s="16" t="s">
        <v>422</v>
      </c>
      <c r="O117" s="16" t="s">
        <v>422</v>
      </c>
      <c r="P117" s="16" t="s">
        <v>422</v>
      </c>
      <c r="Q117" s="16" t="s">
        <v>422</v>
      </c>
      <c r="R117" s="16" t="s">
        <v>422</v>
      </c>
      <c r="S117" s="16" t="s">
        <v>422</v>
      </c>
      <c r="T117" s="16" t="s">
        <v>422</v>
      </c>
      <c r="U117" s="16" t="s">
        <v>422</v>
      </c>
      <c r="V117" s="16" t="s">
        <v>422</v>
      </c>
      <c r="W117" s="16" t="s">
        <v>422</v>
      </c>
      <c r="X117" s="16" t="s">
        <v>422</v>
      </c>
      <c r="Y117" s="16" t="s">
        <v>422</v>
      </c>
      <c r="Z117" s="16" t="s">
        <v>422</v>
      </c>
      <c r="AA117" s="16" t="s">
        <v>422</v>
      </c>
      <c r="AB117" s="16" t="s">
        <v>422</v>
      </c>
      <c r="AC117" s="16" t="s">
        <v>422</v>
      </c>
      <c r="AD117" s="16" t="s">
        <v>422</v>
      </c>
      <c r="AE117" s="68"/>
      <c r="AF117" s="16" t="s">
        <v>422</v>
      </c>
      <c r="AG117" s="16" t="s">
        <v>422</v>
      </c>
      <c r="AH117" s="16" t="s">
        <v>422</v>
      </c>
      <c r="AI117" s="16" t="s">
        <v>422</v>
      </c>
      <c r="AJ117" s="16" t="s">
        <v>422</v>
      </c>
      <c r="AK117" s="16" t="s">
        <v>420</v>
      </c>
      <c r="AL117" s="23" t="s">
        <v>406</v>
      </c>
    </row>
    <row r="118" spans="1:38" s="2" customFormat="1" ht="26.25" customHeight="1" thickBot="1" x14ac:dyDescent="0.3">
      <c r="A118" s="29" t="s">
        <v>257</v>
      </c>
      <c r="B118" s="29" t="s">
        <v>268</v>
      </c>
      <c r="C118" s="30" t="s">
        <v>404</v>
      </c>
      <c r="D118" s="31"/>
      <c r="E118" s="16" t="s">
        <v>422</v>
      </c>
      <c r="F118" s="16" t="s">
        <v>422</v>
      </c>
      <c r="G118" s="16" t="s">
        <v>422</v>
      </c>
      <c r="H118" s="16" t="s">
        <v>422</v>
      </c>
      <c r="I118" s="16" t="s">
        <v>422</v>
      </c>
      <c r="J118" s="16" t="s">
        <v>422</v>
      </c>
      <c r="K118" s="16" t="s">
        <v>422</v>
      </c>
      <c r="L118" s="16" t="s">
        <v>422</v>
      </c>
      <c r="M118" s="16" t="s">
        <v>422</v>
      </c>
      <c r="N118" s="16" t="s">
        <v>422</v>
      </c>
      <c r="O118" s="16" t="s">
        <v>422</v>
      </c>
      <c r="P118" s="16" t="s">
        <v>422</v>
      </c>
      <c r="Q118" s="16" t="s">
        <v>422</v>
      </c>
      <c r="R118" s="16" t="s">
        <v>422</v>
      </c>
      <c r="S118" s="16" t="s">
        <v>422</v>
      </c>
      <c r="T118" s="16" t="s">
        <v>422</v>
      </c>
      <c r="U118" s="16" t="s">
        <v>422</v>
      </c>
      <c r="V118" s="16" t="s">
        <v>422</v>
      </c>
      <c r="W118" s="16" t="s">
        <v>422</v>
      </c>
      <c r="X118" s="16" t="s">
        <v>422</v>
      </c>
      <c r="Y118" s="16" t="s">
        <v>422</v>
      </c>
      <c r="Z118" s="16" t="s">
        <v>422</v>
      </c>
      <c r="AA118" s="16" t="s">
        <v>422</v>
      </c>
      <c r="AB118" s="16" t="s">
        <v>422</v>
      </c>
      <c r="AC118" s="16" t="s">
        <v>422</v>
      </c>
      <c r="AD118" s="16" t="s">
        <v>422</v>
      </c>
      <c r="AE118" s="68"/>
      <c r="AF118" s="16" t="s">
        <v>422</v>
      </c>
      <c r="AG118" s="16" t="s">
        <v>422</v>
      </c>
      <c r="AH118" s="16" t="s">
        <v>422</v>
      </c>
      <c r="AI118" s="16" t="s">
        <v>422</v>
      </c>
      <c r="AJ118" s="16" t="s">
        <v>422</v>
      </c>
      <c r="AK118" s="16" t="s">
        <v>420</v>
      </c>
      <c r="AL118" s="23" t="s">
        <v>406</v>
      </c>
    </row>
    <row r="119" spans="1:38" s="2" customFormat="1" ht="26.25" customHeight="1" thickBot="1" x14ac:dyDescent="0.3">
      <c r="A119" s="29" t="s">
        <v>257</v>
      </c>
      <c r="B119" s="29" t="s">
        <v>269</v>
      </c>
      <c r="C119" s="30" t="s">
        <v>270</v>
      </c>
      <c r="D119" s="31"/>
      <c r="E119" s="16" t="s">
        <v>422</v>
      </c>
      <c r="F119" s="16" t="s">
        <v>422</v>
      </c>
      <c r="G119" s="16" t="s">
        <v>422</v>
      </c>
      <c r="H119" s="16" t="s">
        <v>423</v>
      </c>
      <c r="I119" s="16">
        <v>2.6192576355E-2</v>
      </c>
      <c r="J119" s="16">
        <v>0.46677908140000002</v>
      </c>
      <c r="K119" s="16">
        <v>0.46677908140000002</v>
      </c>
      <c r="L119" s="16" t="s">
        <v>422</v>
      </c>
      <c r="M119" s="16" t="s">
        <v>422</v>
      </c>
      <c r="N119" s="16" t="s">
        <v>422</v>
      </c>
      <c r="O119" s="16" t="s">
        <v>422</v>
      </c>
      <c r="P119" s="16" t="s">
        <v>422</v>
      </c>
      <c r="Q119" s="16" t="s">
        <v>422</v>
      </c>
      <c r="R119" s="16" t="s">
        <v>422</v>
      </c>
      <c r="S119" s="16" t="s">
        <v>422</v>
      </c>
      <c r="T119" s="16" t="s">
        <v>422</v>
      </c>
      <c r="U119" s="16" t="s">
        <v>422</v>
      </c>
      <c r="V119" s="16" t="s">
        <v>422</v>
      </c>
      <c r="W119" s="16" t="s">
        <v>422</v>
      </c>
      <c r="X119" s="16" t="s">
        <v>422</v>
      </c>
      <c r="Y119" s="16" t="s">
        <v>422</v>
      </c>
      <c r="Z119" s="16" t="s">
        <v>422</v>
      </c>
      <c r="AA119" s="16" t="s">
        <v>422</v>
      </c>
      <c r="AB119" s="16" t="s">
        <v>422</v>
      </c>
      <c r="AC119" s="16" t="s">
        <v>422</v>
      </c>
      <c r="AD119" s="16" t="s">
        <v>422</v>
      </c>
      <c r="AE119" s="68"/>
      <c r="AF119" s="16" t="s">
        <v>422</v>
      </c>
      <c r="AG119" s="16" t="s">
        <v>422</v>
      </c>
      <c r="AH119" s="16" t="s">
        <v>422</v>
      </c>
      <c r="AI119" s="16" t="s">
        <v>422</v>
      </c>
      <c r="AJ119" s="16" t="s">
        <v>422</v>
      </c>
      <c r="AK119" s="16">
        <v>621701.98</v>
      </c>
      <c r="AL119" s="23" t="s">
        <v>427</v>
      </c>
    </row>
    <row r="120" spans="1:38" s="2" customFormat="1" ht="26.25" customHeight="1" thickBot="1" x14ac:dyDescent="0.3">
      <c r="A120" s="29" t="s">
        <v>257</v>
      </c>
      <c r="B120" s="29" t="s">
        <v>271</v>
      </c>
      <c r="C120" s="30" t="s">
        <v>272</v>
      </c>
      <c r="D120" s="31"/>
      <c r="E120" s="16" t="s">
        <v>422</v>
      </c>
      <c r="F120" s="16" t="s">
        <v>422</v>
      </c>
      <c r="G120" s="16" t="s">
        <v>422</v>
      </c>
      <c r="H120" s="16">
        <v>1.130265989</v>
      </c>
      <c r="I120" s="16" t="s">
        <v>422</v>
      </c>
      <c r="J120" s="16" t="s">
        <v>422</v>
      </c>
      <c r="K120" s="16" t="s">
        <v>422</v>
      </c>
      <c r="L120" s="16" t="s">
        <v>422</v>
      </c>
      <c r="M120" s="16" t="s">
        <v>422</v>
      </c>
      <c r="N120" s="16" t="s">
        <v>422</v>
      </c>
      <c r="O120" s="16" t="s">
        <v>422</v>
      </c>
      <c r="P120" s="16" t="s">
        <v>422</v>
      </c>
      <c r="Q120" s="16" t="s">
        <v>422</v>
      </c>
      <c r="R120" s="16" t="s">
        <v>422</v>
      </c>
      <c r="S120" s="16" t="s">
        <v>422</v>
      </c>
      <c r="T120" s="16" t="s">
        <v>422</v>
      </c>
      <c r="U120" s="16" t="s">
        <v>422</v>
      </c>
      <c r="V120" s="16" t="s">
        <v>422</v>
      </c>
      <c r="W120" s="16" t="s">
        <v>422</v>
      </c>
      <c r="X120" s="16" t="s">
        <v>422</v>
      </c>
      <c r="Y120" s="16" t="s">
        <v>422</v>
      </c>
      <c r="Z120" s="16" t="s">
        <v>422</v>
      </c>
      <c r="AA120" s="16" t="s">
        <v>422</v>
      </c>
      <c r="AB120" s="16" t="s">
        <v>422</v>
      </c>
      <c r="AC120" s="16" t="s">
        <v>422</v>
      </c>
      <c r="AD120" s="16" t="s">
        <v>422</v>
      </c>
      <c r="AE120" s="68"/>
      <c r="AF120" s="16" t="s">
        <v>422</v>
      </c>
      <c r="AG120" s="16" t="s">
        <v>422</v>
      </c>
      <c r="AH120" s="16" t="s">
        <v>422</v>
      </c>
      <c r="AI120" s="16" t="s">
        <v>422</v>
      </c>
      <c r="AJ120" s="16" t="s">
        <v>422</v>
      </c>
      <c r="AK120" s="16">
        <v>39.045388049999964</v>
      </c>
      <c r="AL120" s="23" t="s">
        <v>428</v>
      </c>
    </row>
    <row r="121" spans="1:38" s="2" customFormat="1" ht="26.25" customHeight="1" thickBot="1" x14ac:dyDescent="0.3">
      <c r="A121" s="29" t="s">
        <v>257</v>
      </c>
      <c r="B121" s="29" t="s">
        <v>273</v>
      </c>
      <c r="C121" s="30" t="s">
        <v>274</v>
      </c>
      <c r="D121" s="31"/>
      <c r="E121" s="16" t="s">
        <v>420</v>
      </c>
      <c r="F121" s="16">
        <v>0.57706298420000002</v>
      </c>
      <c r="G121" s="16" t="s">
        <v>422</v>
      </c>
      <c r="H121" s="16" t="s">
        <v>420</v>
      </c>
      <c r="I121" s="16" t="s">
        <v>422</v>
      </c>
      <c r="J121" s="16" t="s">
        <v>422</v>
      </c>
      <c r="K121" s="16" t="s">
        <v>422</v>
      </c>
      <c r="L121" s="16" t="s">
        <v>422</v>
      </c>
      <c r="M121" s="16" t="s">
        <v>422</v>
      </c>
      <c r="N121" s="16" t="s">
        <v>422</v>
      </c>
      <c r="O121" s="16" t="s">
        <v>422</v>
      </c>
      <c r="P121" s="16" t="s">
        <v>422</v>
      </c>
      <c r="Q121" s="16" t="s">
        <v>422</v>
      </c>
      <c r="R121" s="16" t="s">
        <v>422</v>
      </c>
      <c r="S121" s="16" t="s">
        <v>422</v>
      </c>
      <c r="T121" s="16" t="s">
        <v>422</v>
      </c>
      <c r="U121" s="16" t="s">
        <v>422</v>
      </c>
      <c r="V121" s="16" t="s">
        <v>422</v>
      </c>
      <c r="W121" s="16" t="s">
        <v>422</v>
      </c>
      <c r="X121" s="16" t="s">
        <v>422</v>
      </c>
      <c r="Y121" s="16" t="s">
        <v>422</v>
      </c>
      <c r="Z121" s="16" t="s">
        <v>422</v>
      </c>
      <c r="AA121" s="16" t="s">
        <v>422</v>
      </c>
      <c r="AB121" s="16" t="s">
        <v>422</v>
      </c>
      <c r="AC121" s="16" t="s">
        <v>422</v>
      </c>
      <c r="AD121" s="16" t="s">
        <v>422</v>
      </c>
      <c r="AE121" s="68"/>
      <c r="AF121" s="16" t="s">
        <v>422</v>
      </c>
      <c r="AG121" s="16" t="s">
        <v>422</v>
      </c>
      <c r="AH121" s="16" t="s">
        <v>422</v>
      </c>
      <c r="AI121" s="16" t="s">
        <v>422</v>
      </c>
      <c r="AJ121" s="16" t="s">
        <v>422</v>
      </c>
      <c r="AK121" s="16">
        <v>671003.47000000183</v>
      </c>
      <c r="AL121" s="23" t="s">
        <v>436</v>
      </c>
    </row>
    <row r="122" spans="1:38" s="2" customFormat="1" ht="26.25" customHeight="1" thickBot="1" x14ac:dyDescent="0.3">
      <c r="A122" s="29" t="s">
        <v>257</v>
      </c>
      <c r="B122" s="36" t="s">
        <v>276</v>
      </c>
      <c r="C122" s="37" t="s">
        <v>277</v>
      </c>
      <c r="D122" s="31"/>
      <c r="E122" s="16" t="s">
        <v>424</v>
      </c>
      <c r="F122" s="16" t="s">
        <v>424</v>
      </c>
      <c r="G122" s="16" t="s">
        <v>424</v>
      </c>
      <c r="H122" s="16" t="s">
        <v>424</v>
      </c>
      <c r="I122" s="16" t="s">
        <v>421</v>
      </c>
      <c r="J122" s="16" t="s">
        <v>421</v>
      </c>
      <c r="K122" s="16" t="s">
        <v>421</v>
      </c>
      <c r="L122" s="16" t="s">
        <v>421</v>
      </c>
      <c r="M122" s="16" t="s">
        <v>424</v>
      </c>
      <c r="N122" s="16" t="s">
        <v>424</v>
      </c>
      <c r="O122" s="16" t="s">
        <v>424</v>
      </c>
      <c r="P122" s="16" t="s">
        <v>424</v>
      </c>
      <c r="Q122" s="16" t="s">
        <v>424</v>
      </c>
      <c r="R122" s="16" t="s">
        <v>424</v>
      </c>
      <c r="S122" s="16" t="s">
        <v>424</v>
      </c>
      <c r="T122" s="16" t="s">
        <v>424</v>
      </c>
      <c r="U122" s="16" t="s">
        <v>424</v>
      </c>
      <c r="V122" s="16" t="s">
        <v>424</v>
      </c>
      <c r="W122" s="16" t="s">
        <v>424</v>
      </c>
      <c r="X122" s="16" t="s">
        <v>424</v>
      </c>
      <c r="Y122" s="16" t="s">
        <v>424</v>
      </c>
      <c r="Z122" s="16" t="s">
        <v>424</v>
      </c>
      <c r="AA122" s="16" t="s">
        <v>424</v>
      </c>
      <c r="AB122" s="16" t="s">
        <v>424</v>
      </c>
      <c r="AC122" s="16" t="s">
        <v>424</v>
      </c>
      <c r="AD122" s="16" t="s">
        <v>424</v>
      </c>
      <c r="AE122" s="68"/>
      <c r="AF122" s="16" t="s">
        <v>424</v>
      </c>
      <c r="AG122" s="16" t="s">
        <v>424</v>
      </c>
      <c r="AH122" s="16" t="s">
        <v>424</v>
      </c>
      <c r="AI122" s="16" t="s">
        <v>424</v>
      </c>
      <c r="AJ122" s="16" t="s">
        <v>424</v>
      </c>
      <c r="AK122" s="16" t="s">
        <v>424</v>
      </c>
      <c r="AL122" s="23" t="s">
        <v>406</v>
      </c>
    </row>
    <row r="123" spans="1:38" s="2" customFormat="1" ht="26.25" customHeight="1" thickBot="1" x14ac:dyDescent="0.3">
      <c r="A123" s="29" t="s">
        <v>257</v>
      </c>
      <c r="B123" s="29" t="s">
        <v>278</v>
      </c>
      <c r="C123" s="30" t="s">
        <v>279</v>
      </c>
      <c r="D123" s="31"/>
      <c r="E123" s="16" t="s">
        <v>424</v>
      </c>
      <c r="F123" s="16" t="s">
        <v>424</v>
      </c>
      <c r="G123" s="16" t="s">
        <v>424</v>
      </c>
      <c r="H123" s="16" t="s">
        <v>424</v>
      </c>
      <c r="I123" s="16" t="s">
        <v>424</v>
      </c>
      <c r="J123" s="16" t="s">
        <v>424</v>
      </c>
      <c r="K123" s="16" t="s">
        <v>424</v>
      </c>
      <c r="L123" s="16" t="s">
        <v>424</v>
      </c>
      <c r="M123" s="16" t="s">
        <v>424</v>
      </c>
      <c r="N123" s="16" t="s">
        <v>424</v>
      </c>
      <c r="O123" s="16" t="s">
        <v>424</v>
      </c>
      <c r="P123" s="16" t="s">
        <v>424</v>
      </c>
      <c r="Q123" s="16" t="s">
        <v>424</v>
      </c>
      <c r="R123" s="16" t="s">
        <v>424</v>
      </c>
      <c r="S123" s="16" t="s">
        <v>424</v>
      </c>
      <c r="T123" s="16" t="s">
        <v>424</v>
      </c>
      <c r="U123" s="16" t="s">
        <v>424</v>
      </c>
      <c r="V123" s="16" t="s">
        <v>424</v>
      </c>
      <c r="W123" s="16" t="s">
        <v>424</v>
      </c>
      <c r="X123" s="16" t="s">
        <v>424</v>
      </c>
      <c r="Y123" s="16" t="s">
        <v>424</v>
      </c>
      <c r="Z123" s="16" t="s">
        <v>424</v>
      </c>
      <c r="AA123" s="16" t="s">
        <v>424</v>
      </c>
      <c r="AB123" s="16" t="s">
        <v>424</v>
      </c>
      <c r="AC123" s="16" t="s">
        <v>424</v>
      </c>
      <c r="AD123" s="16" t="s">
        <v>424</v>
      </c>
      <c r="AE123" s="68"/>
      <c r="AF123" s="16" t="s">
        <v>424</v>
      </c>
      <c r="AG123" s="16" t="s">
        <v>424</v>
      </c>
      <c r="AH123" s="16" t="s">
        <v>424</v>
      </c>
      <c r="AI123" s="16" t="s">
        <v>424</v>
      </c>
      <c r="AJ123" s="16" t="s">
        <v>424</v>
      </c>
      <c r="AK123" s="16" t="s">
        <v>424</v>
      </c>
      <c r="AL123" s="23" t="s">
        <v>411</v>
      </c>
    </row>
    <row r="124" spans="1:38" s="2" customFormat="1" ht="26.25" customHeight="1" thickBot="1" x14ac:dyDescent="0.3">
      <c r="A124" s="29" t="s">
        <v>257</v>
      </c>
      <c r="B124" s="38" t="s">
        <v>280</v>
      </c>
      <c r="C124" s="30" t="s">
        <v>281</v>
      </c>
      <c r="D124" s="31"/>
      <c r="E124" s="16" t="s">
        <v>422</v>
      </c>
      <c r="F124" s="16" t="s">
        <v>422</v>
      </c>
      <c r="G124" s="16" t="s">
        <v>422</v>
      </c>
      <c r="H124" s="16" t="s">
        <v>422</v>
      </c>
      <c r="I124" s="16" t="s">
        <v>422</v>
      </c>
      <c r="J124" s="16" t="s">
        <v>422</v>
      </c>
      <c r="K124" s="16" t="s">
        <v>422</v>
      </c>
      <c r="L124" s="16" t="s">
        <v>422</v>
      </c>
      <c r="M124" s="16" t="s">
        <v>422</v>
      </c>
      <c r="N124" s="16" t="s">
        <v>422</v>
      </c>
      <c r="O124" s="16" t="s">
        <v>422</v>
      </c>
      <c r="P124" s="16" t="s">
        <v>422</v>
      </c>
      <c r="Q124" s="16" t="s">
        <v>422</v>
      </c>
      <c r="R124" s="16" t="s">
        <v>422</v>
      </c>
      <c r="S124" s="16" t="s">
        <v>422</v>
      </c>
      <c r="T124" s="16" t="s">
        <v>422</v>
      </c>
      <c r="U124" s="16" t="s">
        <v>422</v>
      </c>
      <c r="V124" s="16" t="s">
        <v>422</v>
      </c>
      <c r="W124" s="16" t="s">
        <v>422</v>
      </c>
      <c r="X124" s="16" t="s">
        <v>422</v>
      </c>
      <c r="Y124" s="16" t="s">
        <v>422</v>
      </c>
      <c r="Z124" s="16" t="s">
        <v>422</v>
      </c>
      <c r="AA124" s="16" t="s">
        <v>422</v>
      </c>
      <c r="AB124" s="16" t="s">
        <v>422</v>
      </c>
      <c r="AC124" s="16" t="s">
        <v>422</v>
      </c>
      <c r="AD124" s="16" t="s">
        <v>422</v>
      </c>
      <c r="AE124" s="68"/>
      <c r="AF124" s="16" t="s">
        <v>422</v>
      </c>
      <c r="AG124" s="16" t="s">
        <v>422</v>
      </c>
      <c r="AH124" s="16" t="s">
        <v>422</v>
      </c>
      <c r="AI124" s="16" t="s">
        <v>422</v>
      </c>
      <c r="AJ124" s="16" t="s">
        <v>422</v>
      </c>
      <c r="AK124" s="16" t="s">
        <v>422</v>
      </c>
      <c r="AL124" s="23" t="s">
        <v>406</v>
      </c>
    </row>
    <row r="125" spans="1:38" s="2" customFormat="1" ht="26.25" customHeight="1" thickBot="1" x14ac:dyDescent="0.3">
      <c r="A125" s="29" t="s">
        <v>282</v>
      </c>
      <c r="B125" s="29" t="s">
        <v>283</v>
      </c>
      <c r="C125" s="30" t="s">
        <v>284</v>
      </c>
      <c r="D125" s="31"/>
      <c r="E125" s="16" t="s">
        <v>420</v>
      </c>
      <c r="F125" s="16">
        <v>0.28616899840114801</v>
      </c>
      <c r="G125" s="16" t="s">
        <v>420</v>
      </c>
      <c r="H125" s="16">
        <v>2.0577000000000002E-2</v>
      </c>
      <c r="I125" s="16">
        <v>5.6137157999999999E-6</v>
      </c>
      <c r="J125" s="16">
        <v>3.7254659400000002E-5</v>
      </c>
      <c r="K125" s="16">
        <v>7.8762133799999999E-5</v>
      </c>
      <c r="L125" s="16" t="s">
        <v>420</v>
      </c>
      <c r="M125" s="16" t="s">
        <v>420</v>
      </c>
      <c r="N125" s="16" t="s">
        <v>422</v>
      </c>
      <c r="O125" s="16" t="s">
        <v>422</v>
      </c>
      <c r="P125" s="16" t="s">
        <v>422</v>
      </c>
      <c r="Q125" s="16" t="s">
        <v>422</v>
      </c>
      <c r="R125" s="16" t="s">
        <v>422</v>
      </c>
      <c r="S125" s="16" t="s">
        <v>422</v>
      </c>
      <c r="T125" s="16" t="s">
        <v>422</v>
      </c>
      <c r="U125" s="16" t="s">
        <v>422</v>
      </c>
      <c r="V125" s="16" t="s">
        <v>422</v>
      </c>
      <c r="W125" s="16" t="s">
        <v>422</v>
      </c>
      <c r="X125" s="16" t="s">
        <v>422</v>
      </c>
      <c r="Y125" s="16" t="s">
        <v>422</v>
      </c>
      <c r="Z125" s="16" t="s">
        <v>422</v>
      </c>
      <c r="AA125" s="16" t="s">
        <v>422</v>
      </c>
      <c r="AB125" s="16" t="s">
        <v>422</v>
      </c>
      <c r="AC125" s="16" t="s">
        <v>422</v>
      </c>
      <c r="AD125" s="16" t="s">
        <v>422</v>
      </c>
      <c r="AE125" s="68"/>
      <c r="AF125" s="16" t="s">
        <v>422</v>
      </c>
      <c r="AG125" s="16" t="s">
        <v>422</v>
      </c>
      <c r="AH125" s="16" t="s">
        <v>422</v>
      </c>
      <c r="AI125" s="16" t="s">
        <v>422</v>
      </c>
      <c r="AJ125" s="16" t="s">
        <v>422</v>
      </c>
      <c r="AK125" s="16">
        <v>181.60954800000002</v>
      </c>
      <c r="AL125" s="23" t="s">
        <v>417</v>
      </c>
    </row>
    <row r="126" spans="1:38" s="2" customFormat="1" ht="26.25" customHeight="1" thickBot="1" x14ac:dyDescent="0.3">
      <c r="A126" s="29" t="s">
        <v>282</v>
      </c>
      <c r="B126" s="29" t="s">
        <v>285</v>
      </c>
      <c r="C126" s="30" t="s">
        <v>286</v>
      </c>
      <c r="D126" s="31"/>
      <c r="E126" s="16" t="s">
        <v>420</v>
      </c>
      <c r="F126" s="16">
        <v>2.2483951351013901E-2</v>
      </c>
      <c r="G126" s="16" t="s">
        <v>422</v>
      </c>
      <c r="H126" s="16">
        <v>0.15945834144071999</v>
      </c>
      <c r="I126" s="16" t="s">
        <v>420</v>
      </c>
      <c r="J126" s="16" t="s">
        <v>420</v>
      </c>
      <c r="K126" s="16" t="s">
        <v>420</v>
      </c>
      <c r="L126" s="16" t="s">
        <v>420</v>
      </c>
      <c r="M126" s="16" t="s">
        <v>420</v>
      </c>
      <c r="N126" s="16" t="s">
        <v>422</v>
      </c>
      <c r="O126" s="16" t="s">
        <v>422</v>
      </c>
      <c r="P126" s="16" t="s">
        <v>422</v>
      </c>
      <c r="Q126" s="16" t="s">
        <v>422</v>
      </c>
      <c r="R126" s="16" t="s">
        <v>422</v>
      </c>
      <c r="S126" s="16" t="s">
        <v>422</v>
      </c>
      <c r="T126" s="16" t="s">
        <v>422</v>
      </c>
      <c r="U126" s="16" t="s">
        <v>422</v>
      </c>
      <c r="V126" s="16" t="s">
        <v>422</v>
      </c>
      <c r="W126" s="16" t="s">
        <v>422</v>
      </c>
      <c r="X126" s="16" t="s">
        <v>422</v>
      </c>
      <c r="Y126" s="16" t="s">
        <v>422</v>
      </c>
      <c r="Z126" s="16" t="s">
        <v>422</v>
      </c>
      <c r="AA126" s="16" t="s">
        <v>422</v>
      </c>
      <c r="AB126" s="16" t="s">
        <v>422</v>
      </c>
      <c r="AC126" s="16" t="s">
        <v>422</v>
      </c>
      <c r="AD126" s="16" t="s">
        <v>422</v>
      </c>
      <c r="AE126" s="68"/>
      <c r="AF126" s="16" t="s">
        <v>422</v>
      </c>
      <c r="AG126" s="16" t="s">
        <v>422</v>
      </c>
      <c r="AH126" s="16" t="s">
        <v>422</v>
      </c>
      <c r="AI126" s="16" t="s">
        <v>422</v>
      </c>
      <c r="AJ126" s="16" t="s">
        <v>422</v>
      </c>
      <c r="AK126" s="16">
        <v>664.40975600299998</v>
      </c>
      <c r="AL126" s="23" t="s">
        <v>437</v>
      </c>
    </row>
    <row r="127" spans="1:38" s="2" customFormat="1" ht="26.25" customHeight="1" thickBot="1" x14ac:dyDescent="0.3">
      <c r="A127" s="29" t="s">
        <v>282</v>
      </c>
      <c r="B127" s="29" t="s">
        <v>287</v>
      </c>
      <c r="C127" s="30" t="s">
        <v>288</v>
      </c>
      <c r="D127" s="31"/>
      <c r="E127" s="16" t="s">
        <v>420</v>
      </c>
      <c r="F127" s="16" t="s">
        <v>420</v>
      </c>
      <c r="G127" s="16" t="s">
        <v>422</v>
      </c>
      <c r="H127" s="16" t="s">
        <v>420</v>
      </c>
      <c r="I127" s="16" t="s">
        <v>420</v>
      </c>
      <c r="J127" s="16" t="s">
        <v>420</v>
      </c>
      <c r="K127" s="16" t="s">
        <v>420</v>
      </c>
      <c r="L127" s="16" t="s">
        <v>420</v>
      </c>
      <c r="M127" s="16" t="s">
        <v>420</v>
      </c>
      <c r="N127" s="16" t="s">
        <v>422</v>
      </c>
      <c r="O127" s="16" t="s">
        <v>422</v>
      </c>
      <c r="P127" s="16" t="s">
        <v>422</v>
      </c>
      <c r="Q127" s="16" t="s">
        <v>422</v>
      </c>
      <c r="R127" s="16" t="s">
        <v>422</v>
      </c>
      <c r="S127" s="16" t="s">
        <v>422</v>
      </c>
      <c r="T127" s="16" t="s">
        <v>422</v>
      </c>
      <c r="U127" s="16" t="s">
        <v>422</v>
      </c>
      <c r="V127" s="16" t="s">
        <v>422</v>
      </c>
      <c r="W127" s="16" t="s">
        <v>422</v>
      </c>
      <c r="X127" s="16" t="s">
        <v>422</v>
      </c>
      <c r="Y127" s="16" t="s">
        <v>422</v>
      </c>
      <c r="Z127" s="16" t="s">
        <v>422</v>
      </c>
      <c r="AA127" s="16" t="s">
        <v>422</v>
      </c>
      <c r="AB127" s="16" t="s">
        <v>422</v>
      </c>
      <c r="AC127" s="16" t="s">
        <v>422</v>
      </c>
      <c r="AD127" s="16" t="s">
        <v>422</v>
      </c>
      <c r="AE127" s="68"/>
      <c r="AF127" s="16" t="s">
        <v>422</v>
      </c>
      <c r="AG127" s="16" t="s">
        <v>422</v>
      </c>
      <c r="AH127" s="16" t="s">
        <v>422</v>
      </c>
      <c r="AI127" s="16" t="s">
        <v>422</v>
      </c>
      <c r="AJ127" s="16" t="s">
        <v>422</v>
      </c>
      <c r="AK127" s="16" t="s">
        <v>422</v>
      </c>
      <c r="AL127" s="23" t="s">
        <v>418</v>
      </c>
    </row>
    <row r="128" spans="1:38" s="2" customFormat="1" ht="26.25" customHeight="1" thickBot="1" x14ac:dyDescent="0.3">
      <c r="A128" s="29" t="s">
        <v>282</v>
      </c>
      <c r="B128" s="29" t="s">
        <v>289</v>
      </c>
      <c r="C128" s="30" t="s">
        <v>290</v>
      </c>
      <c r="D128" s="31"/>
      <c r="E128" s="16" t="s">
        <v>423</v>
      </c>
      <c r="F128" s="16" t="s">
        <v>423</v>
      </c>
      <c r="G128" s="16" t="s">
        <v>423</v>
      </c>
      <c r="H128" s="16" t="s">
        <v>423</v>
      </c>
      <c r="I128" s="16" t="s">
        <v>423</v>
      </c>
      <c r="J128" s="16" t="s">
        <v>423</v>
      </c>
      <c r="K128" s="16" t="s">
        <v>423</v>
      </c>
      <c r="L128" s="16" t="s">
        <v>423</v>
      </c>
      <c r="M128" s="16" t="s">
        <v>423</v>
      </c>
      <c r="N128" s="16" t="s">
        <v>423</v>
      </c>
      <c r="O128" s="16" t="s">
        <v>423</v>
      </c>
      <c r="P128" s="16" t="s">
        <v>423</v>
      </c>
      <c r="Q128" s="16" t="s">
        <v>423</v>
      </c>
      <c r="R128" s="16" t="s">
        <v>423</v>
      </c>
      <c r="S128" s="16" t="s">
        <v>423</v>
      </c>
      <c r="T128" s="16" t="s">
        <v>423</v>
      </c>
      <c r="U128" s="16" t="s">
        <v>423</v>
      </c>
      <c r="V128" s="16" t="s">
        <v>423</v>
      </c>
      <c r="W128" s="16" t="s">
        <v>423</v>
      </c>
      <c r="X128" s="16" t="s">
        <v>420</v>
      </c>
      <c r="Y128" s="16" t="s">
        <v>420</v>
      </c>
      <c r="Z128" s="16" t="s">
        <v>420</v>
      </c>
      <c r="AA128" s="16" t="s">
        <v>420</v>
      </c>
      <c r="AB128" s="16" t="s">
        <v>420</v>
      </c>
      <c r="AC128" s="16" t="s">
        <v>423</v>
      </c>
      <c r="AD128" s="16" t="s">
        <v>422</v>
      </c>
      <c r="AE128" s="68"/>
      <c r="AF128" s="16" t="s">
        <v>422</v>
      </c>
      <c r="AG128" s="16" t="s">
        <v>422</v>
      </c>
      <c r="AH128" s="16" t="s">
        <v>422</v>
      </c>
      <c r="AI128" s="16" t="s">
        <v>422</v>
      </c>
      <c r="AJ128" s="16" t="s">
        <v>422</v>
      </c>
      <c r="AK128" s="16" t="s">
        <v>423</v>
      </c>
      <c r="AL128" s="23" t="s">
        <v>294</v>
      </c>
    </row>
    <row r="129" spans="1:38" s="2" customFormat="1" ht="26.25" customHeight="1" thickBot="1" x14ac:dyDescent="0.3">
      <c r="A129" s="29" t="s">
        <v>282</v>
      </c>
      <c r="B129" s="29" t="s">
        <v>292</v>
      </c>
      <c r="C129" s="35" t="s">
        <v>293</v>
      </c>
      <c r="D129" s="31"/>
      <c r="E129" s="16" t="s">
        <v>423</v>
      </c>
      <c r="F129" s="16" t="s">
        <v>423</v>
      </c>
      <c r="G129" s="16" t="s">
        <v>423</v>
      </c>
      <c r="H129" s="16" t="s">
        <v>423</v>
      </c>
      <c r="I129" s="16" t="s">
        <v>423</v>
      </c>
      <c r="J129" s="16" t="s">
        <v>423</v>
      </c>
      <c r="K129" s="16" t="s">
        <v>423</v>
      </c>
      <c r="L129" s="16" t="s">
        <v>423</v>
      </c>
      <c r="M129" s="16" t="s">
        <v>423</v>
      </c>
      <c r="N129" s="16" t="s">
        <v>423</v>
      </c>
      <c r="O129" s="16" t="s">
        <v>423</v>
      </c>
      <c r="P129" s="16" t="s">
        <v>423</v>
      </c>
      <c r="Q129" s="16" t="s">
        <v>423</v>
      </c>
      <c r="R129" s="16" t="s">
        <v>423</v>
      </c>
      <c r="S129" s="16" t="s">
        <v>423</v>
      </c>
      <c r="T129" s="16" t="s">
        <v>423</v>
      </c>
      <c r="U129" s="16" t="s">
        <v>423</v>
      </c>
      <c r="V129" s="16" t="s">
        <v>423</v>
      </c>
      <c r="W129" s="16" t="s">
        <v>423</v>
      </c>
      <c r="X129" s="16" t="s">
        <v>420</v>
      </c>
      <c r="Y129" s="16" t="s">
        <v>420</v>
      </c>
      <c r="Z129" s="16" t="s">
        <v>420</v>
      </c>
      <c r="AA129" s="16" t="s">
        <v>420</v>
      </c>
      <c r="AB129" s="16" t="s">
        <v>420</v>
      </c>
      <c r="AC129" s="16" t="s">
        <v>423</v>
      </c>
      <c r="AD129" s="16" t="s">
        <v>422</v>
      </c>
      <c r="AE129" s="68"/>
      <c r="AF129" s="16" t="s">
        <v>422</v>
      </c>
      <c r="AG129" s="16" t="s">
        <v>422</v>
      </c>
      <c r="AH129" s="16" t="s">
        <v>422</v>
      </c>
      <c r="AI129" s="16" t="s">
        <v>422</v>
      </c>
      <c r="AJ129" s="16" t="s">
        <v>422</v>
      </c>
      <c r="AK129" s="16" t="s">
        <v>423</v>
      </c>
      <c r="AL129" s="23" t="s">
        <v>294</v>
      </c>
    </row>
    <row r="130" spans="1:38" s="2" customFormat="1" ht="26.25" customHeight="1" thickBot="1" x14ac:dyDescent="0.3">
      <c r="A130" s="29" t="s">
        <v>282</v>
      </c>
      <c r="B130" s="29" t="s">
        <v>295</v>
      </c>
      <c r="C130" s="102" t="s">
        <v>296</v>
      </c>
      <c r="D130" s="31"/>
      <c r="E130" s="16" t="s">
        <v>423</v>
      </c>
      <c r="F130" s="16" t="s">
        <v>423</v>
      </c>
      <c r="G130" s="16" t="s">
        <v>423</v>
      </c>
      <c r="H130" s="16" t="s">
        <v>423</v>
      </c>
      <c r="I130" s="16" t="s">
        <v>423</v>
      </c>
      <c r="J130" s="16" t="s">
        <v>423</v>
      </c>
      <c r="K130" s="16" t="s">
        <v>423</v>
      </c>
      <c r="L130" s="16" t="s">
        <v>423</v>
      </c>
      <c r="M130" s="16" t="s">
        <v>423</v>
      </c>
      <c r="N130" s="16" t="s">
        <v>423</v>
      </c>
      <c r="O130" s="16" t="s">
        <v>423</v>
      </c>
      <c r="P130" s="16" t="s">
        <v>423</v>
      </c>
      <c r="Q130" s="16" t="s">
        <v>423</v>
      </c>
      <c r="R130" s="16" t="s">
        <v>423</v>
      </c>
      <c r="S130" s="16" t="s">
        <v>423</v>
      </c>
      <c r="T130" s="16" t="s">
        <v>423</v>
      </c>
      <c r="U130" s="16" t="s">
        <v>423</v>
      </c>
      <c r="V130" s="16" t="s">
        <v>423</v>
      </c>
      <c r="W130" s="16" t="s">
        <v>423</v>
      </c>
      <c r="X130" s="16" t="s">
        <v>420</v>
      </c>
      <c r="Y130" s="16" t="s">
        <v>420</v>
      </c>
      <c r="Z130" s="16" t="s">
        <v>420</v>
      </c>
      <c r="AA130" s="16" t="s">
        <v>420</v>
      </c>
      <c r="AB130" s="16" t="s">
        <v>420</v>
      </c>
      <c r="AC130" s="16" t="s">
        <v>423</v>
      </c>
      <c r="AD130" s="16" t="s">
        <v>422</v>
      </c>
      <c r="AE130" s="68"/>
      <c r="AF130" s="16" t="s">
        <v>422</v>
      </c>
      <c r="AG130" s="16" t="s">
        <v>422</v>
      </c>
      <c r="AH130" s="16" t="s">
        <v>422</v>
      </c>
      <c r="AI130" s="16" t="s">
        <v>422</v>
      </c>
      <c r="AJ130" s="16" t="s">
        <v>422</v>
      </c>
      <c r="AK130" s="16" t="s">
        <v>423</v>
      </c>
      <c r="AL130" s="23" t="s">
        <v>294</v>
      </c>
    </row>
    <row r="131" spans="1:38" s="2" customFormat="1" ht="26.25" customHeight="1" thickBot="1" x14ac:dyDescent="0.3">
      <c r="A131" s="29" t="s">
        <v>282</v>
      </c>
      <c r="B131" s="29" t="s">
        <v>297</v>
      </c>
      <c r="C131" s="35" t="s">
        <v>298</v>
      </c>
      <c r="D131" s="31"/>
      <c r="E131" s="16" t="s">
        <v>423</v>
      </c>
      <c r="F131" s="16" t="s">
        <v>423</v>
      </c>
      <c r="G131" s="16" t="s">
        <v>423</v>
      </c>
      <c r="H131" s="16" t="s">
        <v>423</v>
      </c>
      <c r="I131" s="16" t="s">
        <v>423</v>
      </c>
      <c r="J131" s="16" t="s">
        <v>423</v>
      </c>
      <c r="K131" s="16" t="s">
        <v>423</v>
      </c>
      <c r="L131" s="16" t="s">
        <v>423</v>
      </c>
      <c r="M131" s="16" t="s">
        <v>423</v>
      </c>
      <c r="N131" s="16" t="s">
        <v>423</v>
      </c>
      <c r="O131" s="16" t="s">
        <v>423</v>
      </c>
      <c r="P131" s="16" t="s">
        <v>423</v>
      </c>
      <c r="Q131" s="16" t="s">
        <v>423</v>
      </c>
      <c r="R131" s="16" t="s">
        <v>423</v>
      </c>
      <c r="S131" s="16" t="s">
        <v>423</v>
      </c>
      <c r="T131" s="16" t="s">
        <v>423</v>
      </c>
      <c r="U131" s="16" t="s">
        <v>423</v>
      </c>
      <c r="V131" s="16" t="s">
        <v>423</v>
      </c>
      <c r="W131" s="16" t="s">
        <v>423</v>
      </c>
      <c r="X131" s="16" t="s">
        <v>420</v>
      </c>
      <c r="Y131" s="16" t="s">
        <v>420</v>
      </c>
      <c r="Z131" s="16" t="s">
        <v>420</v>
      </c>
      <c r="AA131" s="16" t="s">
        <v>420</v>
      </c>
      <c r="AB131" s="16" t="s">
        <v>420</v>
      </c>
      <c r="AC131" s="16" t="s">
        <v>423</v>
      </c>
      <c r="AD131" s="16" t="s">
        <v>422</v>
      </c>
      <c r="AE131" s="68"/>
      <c r="AF131" s="16" t="s">
        <v>422</v>
      </c>
      <c r="AG131" s="16" t="s">
        <v>422</v>
      </c>
      <c r="AH131" s="16" t="s">
        <v>422</v>
      </c>
      <c r="AI131" s="16" t="s">
        <v>422</v>
      </c>
      <c r="AJ131" s="16" t="s">
        <v>422</v>
      </c>
      <c r="AK131" s="16" t="s">
        <v>423</v>
      </c>
      <c r="AL131" s="23" t="s">
        <v>294</v>
      </c>
    </row>
    <row r="132" spans="1:38" s="2" customFormat="1" ht="26.25" customHeight="1" thickBot="1" x14ac:dyDescent="0.3">
      <c r="A132" s="29" t="s">
        <v>282</v>
      </c>
      <c r="B132" s="29" t="s">
        <v>299</v>
      </c>
      <c r="C132" s="35" t="s">
        <v>300</v>
      </c>
      <c r="D132" s="31"/>
      <c r="E132" s="16" t="s">
        <v>423</v>
      </c>
      <c r="F132" s="16" t="s">
        <v>423</v>
      </c>
      <c r="G132" s="16" t="s">
        <v>423</v>
      </c>
      <c r="H132" s="16" t="s">
        <v>423</v>
      </c>
      <c r="I132" s="16" t="s">
        <v>423</v>
      </c>
      <c r="J132" s="16" t="s">
        <v>423</v>
      </c>
      <c r="K132" s="16" t="s">
        <v>423</v>
      </c>
      <c r="L132" s="16" t="s">
        <v>423</v>
      </c>
      <c r="M132" s="16" t="s">
        <v>423</v>
      </c>
      <c r="N132" s="16" t="s">
        <v>423</v>
      </c>
      <c r="O132" s="16" t="s">
        <v>423</v>
      </c>
      <c r="P132" s="16" t="s">
        <v>423</v>
      </c>
      <c r="Q132" s="16" t="s">
        <v>423</v>
      </c>
      <c r="R132" s="16" t="s">
        <v>423</v>
      </c>
      <c r="S132" s="16" t="s">
        <v>423</v>
      </c>
      <c r="T132" s="16" t="s">
        <v>423</v>
      </c>
      <c r="U132" s="16" t="s">
        <v>423</v>
      </c>
      <c r="V132" s="16" t="s">
        <v>423</v>
      </c>
      <c r="W132" s="16" t="s">
        <v>423</v>
      </c>
      <c r="X132" s="16" t="s">
        <v>420</v>
      </c>
      <c r="Y132" s="16" t="s">
        <v>420</v>
      </c>
      <c r="Z132" s="16" t="s">
        <v>420</v>
      </c>
      <c r="AA132" s="16" t="s">
        <v>420</v>
      </c>
      <c r="AB132" s="16" t="s">
        <v>420</v>
      </c>
      <c r="AC132" s="16" t="s">
        <v>423</v>
      </c>
      <c r="AD132" s="16" t="s">
        <v>422</v>
      </c>
      <c r="AE132" s="68"/>
      <c r="AF132" s="16" t="s">
        <v>422</v>
      </c>
      <c r="AG132" s="16" t="s">
        <v>422</v>
      </c>
      <c r="AH132" s="16" t="s">
        <v>422</v>
      </c>
      <c r="AI132" s="16" t="s">
        <v>422</v>
      </c>
      <c r="AJ132" s="16" t="s">
        <v>422</v>
      </c>
      <c r="AK132" s="16" t="s">
        <v>423</v>
      </c>
      <c r="AL132" s="23" t="s">
        <v>408</v>
      </c>
    </row>
    <row r="133" spans="1:38" s="2" customFormat="1" ht="26.25" customHeight="1" thickBot="1" x14ac:dyDescent="0.3">
      <c r="A133" s="29" t="s">
        <v>282</v>
      </c>
      <c r="B133" s="29" t="s">
        <v>301</v>
      </c>
      <c r="C133" s="35" t="s">
        <v>302</v>
      </c>
      <c r="D133" s="31"/>
      <c r="E133" s="16" t="s">
        <v>420</v>
      </c>
      <c r="F133" s="16" t="s">
        <v>420</v>
      </c>
      <c r="G133" s="16" t="s">
        <v>420</v>
      </c>
      <c r="H133" s="16" t="s">
        <v>420</v>
      </c>
      <c r="I133" s="16">
        <v>2.2937804654545499E-4</v>
      </c>
      <c r="J133" s="16">
        <v>2.2937804654545499E-4</v>
      </c>
      <c r="K133" s="16">
        <v>2.2937804654545499E-4</v>
      </c>
      <c r="L133" s="16" t="s">
        <v>420</v>
      </c>
      <c r="M133" s="16" t="s">
        <v>420</v>
      </c>
      <c r="N133" s="16" t="s">
        <v>420</v>
      </c>
      <c r="O133" s="16" t="s">
        <v>420</v>
      </c>
      <c r="P133" s="16">
        <v>2.215594722622E-3</v>
      </c>
      <c r="Q133" s="16" t="s">
        <v>420</v>
      </c>
      <c r="R133" s="16" t="s">
        <v>420</v>
      </c>
      <c r="S133" s="16" t="s">
        <v>420</v>
      </c>
      <c r="T133" s="16" t="s">
        <v>420</v>
      </c>
      <c r="U133" s="16" t="s">
        <v>420</v>
      </c>
      <c r="V133" s="16" t="s">
        <v>420</v>
      </c>
      <c r="W133" s="16">
        <v>3.095478E-3</v>
      </c>
      <c r="X133" s="16" t="s">
        <v>420</v>
      </c>
      <c r="Y133" s="16" t="s">
        <v>420</v>
      </c>
      <c r="Z133" s="16" t="s">
        <v>420</v>
      </c>
      <c r="AA133" s="16" t="s">
        <v>420</v>
      </c>
      <c r="AB133" s="16" t="s">
        <v>420</v>
      </c>
      <c r="AC133" s="16" t="s">
        <v>422</v>
      </c>
      <c r="AD133" s="16" t="s">
        <v>422</v>
      </c>
      <c r="AE133" s="68"/>
      <c r="AF133" s="16" t="s">
        <v>422</v>
      </c>
      <c r="AG133" s="16" t="s">
        <v>422</v>
      </c>
      <c r="AH133" s="16" t="s">
        <v>422</v>
      </c>
      <c r="AI133" s="16" t="s">
        <v>422</v>
      </c>
      <c r="AJ133" s="16" t="s">
        <v>422</v>
      </c>
      <c r="AK133" s="16">
        <v>44862</v>
      </c>
      <c r="AL133" s="23" t="s">
        <v>409</v>
      </c>
    </row>
    <row r="134" spans="1:38" s="2" customFormat="1" ht="26.25" customHeight="1" thickBot="1" x14ac:dyDescent="0.3">
      <c r="A134" s="29" t="s">
        <v>282</v>
      </c>
      <c r="B134" s="29" t="s">
        <v>303</v>
      </c>
      <c r="C134" s="30" t="s">
        <v>304</v>
      </c>
      <c r="D134" s="31"/>
      <c r="E134" s="16" t="s">
        <v>423</v>
      </c>
      <c r="F134" s="16" t="s">
        <v>422</v>
      </c>
      <c r="G134" s="16" t="s">
        <v>423</v>
      </c>
      <c r="H134" s="16" t="s">
        <v>422</v>
      </c>
      <c r="I134" s="16" t="s">
        <v>422</v>
      </c>
      <c r="J134" s="16" t="s">
        <v>422</v>
      </c>
      <c r="K134" s="16" t="s">
        <v>422</v>
      </c>
      <c r="L134" s="16" t="s">
        <v>422</v>
      </c>
      <c r="M134" s="16" t="s">
        <v>423</v>
      </c>
      <c r="N134" s="16" t="s">
        <v>422</v>
      </c>
      <c r="O134" s="16" t="s">
        <v>422</v>
      </c>
      <c r="P134" s="16" t="s">
        <v>422</v>
      </c>
      <c r="Q134" s="16" t="s">
        <v>422</v>
      </c>
      <c r="R134" s="16" t="s">
        <v>422</v>
      </c>
      <c r="S134" s="16" t="s">
        <v>422</v>
      </c>
      <c r="T134" s="16" t="s">
        <v>422</v>
      </c>
      <c r="U134" s="16" t="s">
        <v>422</v>
      </c>
      <c r="V134" s="16" t="s">
        <v>422</v>
      </c>
      <c r="W134" s="16" t="s">
        <v>420</v>
      </c>
      <c r="X134" s="16" t="s">
        <v>420</v>
      </c>
      <c r="Y134" s="16" t="s">
        <v>420</v>
      </c>
      <c r="Z134" s="16" t="s">
        <v>420</v>
      </c>
      <c r="AA134" s="16" t="s">
        <v>420</v>
      </c>
      <c r="AB134" s="16" t="s">
        <v>420</v>
      </c>
      <c r="AC134" s="16" t="s">
        <v>420</v>
      </c>
      <c r="AD134" s="16" t="s">
        <v>422</v>
      </c>
      <c r="AE134" s="68"/>
      <c r="AF134" s="16" t="s">
        <v>422</v>
      </c>
      <c r="AG134" s="16" t="s">
        <v>422</v>
      </c>
      <c r="AH134" s="16" t="s">
        <v>422</v>
      </c>
      <c r="AI134" s="16" t="s">
        <v>422</v>
      </c>
      <c r="AJ134" s="16" t="s">
        <v>422</v>
      </c>
      <c r="AK134" s="16" t="s">
        <v>420</v>
      </c>
      <c r="AL134" s="23" t="s">
        <v>406</v>
      </c>
    </row>
    <row r="135" spans="1:38" s="2" customFormat="1" ht="26.25" customHeight="1" thickBot="1" x14ac:dyDescent="0.3">
      <c r="A135" s="29" t="s">
        <v>282</v>
      </c>
      <c r="B135" s="29" t="s">
        <v>305</v>
      </c>
      <c r="C135" s="30" t="s">
        <v>306</v>
      </c>
      <c r="D135" s="31"/>
      <c r="E135" s="16">
        <v>1.8780935097047801E-3</v>
      </c>
      <c r="F135" s="16">
        <v>7.2643239526317099E-4</v>
      </c>
      <c r="G135" s="16">
        <v>6.4965498763372995E-5</v>
      </c>
      <c r="H135" s="16" t="s">
        <v>420</v>
      </c>
      <c r="I135" s="16">
        <v>2.4745949074412099E-3</v>
      </c>
      <c r="J135" s="16">
        <v>2.66358544929829E-3</v>
      </c>
      <c r="K135" s="16">
        <v>2.7403628569277298E-3</v>
      </c>
      <c r="L135" s="16">
        <v>1.03932986112531E-3</v>
      </c>
      <c r="M135" s="16">
        <v>3.2972943599628303E-2</v>
      </c>
      <c r="N135" s="16">
        <v>2.8939176721899998E-4</v>
      </c>
      <c r="O135" s="16">
        <v>5.9059544329999997E-5</v>
      </c>
      <c r="P135" s="16" t="s">
        <v>420</v>
      </c>
      <c r="Q135" s="16">
        <v>2.4214413175400001E-4</v>
      </c>
      <c r="R135" s="16">
        <v>5.9059544330000001E-6</v>
      </c>
      <c r="S135" s="16">
        <v>1.1811908866099999E-4</v>
      </c>
      <c r="T135" s="16" t="s">
        <v>420</v>
      </c>
      <c r="U135" s="16">
        <v>4.1341681031000002E-5</v>
      </c>
      <c r="V135" s="16">
        <v>1.0353138121108E-2</v>
      </c>
      <c r="W135" s="16">
        <v>1.77178644372382E-2</v>
      </c>
      <c r="X135" s="16">
        <v>3.5435728874476402E-4</v>
      </c>
      <c r="Y135" s="16">
        <v>4.4885256574336802E-4</v>
      </c>
      <c r="Z135" s="16">
        <v>2.3033223768409699E-4</v>
      </c>
      <c r="AA135" s="16">
        <v>1.8899055399720799E-4</v>
      </c>
      <c r="AB135" s="16">
        <v>1.2225326461694399E-3</v>
      </c>
      <c r="AC135" s="16" t="s">
        <v>422</v>
      </c>
      <c r="AD135" s="16" t="s">
        <v>422</v>
      </c>
      <c r="AE135" s="68"/>
      <c r="AF135" s="16" t="s">
        <v>422</v>
      </c>
      <c r="AG135" s="16" t="s">
        <v>422</v>
      </c>
      <c r="AH135" s="16" t="s">
        <v>422</v>
      </c>
      <c r="AI135" s="16" t="s">
        <v>422</v>
      </c>
      <c r="AJ135" s="16" t="s">
        <v>422</v>
      </c>
      <c r="AK135" s="16" t="s">
        <v>422</v>
      </c>
      <c r="AL135" s="23" t="s">
        <v>406</v>
      </c>
    </row>
    <row r="136" spans="1:38" s="2" customFormat="1" ht="26.25" customHeight="1" thickBot="1" x14ac:dyDescent="0.3">
      <c r="A136" s="29" t="s">
        <v>282</v>
      </c>
      <c r="B136" s="29" t="s">
        <v>307</v>
      </c>
      <c r="C136" s="30" t="s">
        <v>308</v>
      </c>
      <c r="D136" s="31"/>
      <c r="E136" s="16" t="s">
        <v>422</v>
      </c>
      <c r="F136" s="16">
        <v>2.9116846539E-3</v>
      </c>
      <c r="G136" s="16" t="s">
        <v>422</v>
      </c>
      <c r="H136" s="16" t="s">
        <v>420</v>
      </c>
      <c r="I136" s="16" t="s">
        <v>422</v>
      </c>
      <c r="J136" s="16" t="s">
        <v>422</v>
      </c>
      <c r="K136" s="16" t="s">
        <v>422</v>
      </c>
      <c r="L136" s="16" t="s">
        <v>422</v>
      </c>
      <c r="M136" s="16" t="s">
        <v>422</v>
      </c>
      <c r="N136" s="16" t="s">
        <v>422</v>
      </c>
      <c r="O136" s="16" t="s">
        <v>422</v>
      </c>
      <c r="P136" s="16" t="s">
        <v>422</v>
      </c>
      <c r="Q136" s="16" t="s">
        <v>422</v>
      </c>
      <c r="R136" s="16" t="s">
        <v>422</v>
      </c>
      <c r="S136" s="16" t="s">
        <v>422</v>
      </c>
      <c r="T136" s="16" t="s">
        <v>422</v>
      </c>
      <c r="U136" s="16" t="s">
        <v>422</v>
      </c>
      <c r="V136" s="16" t="s">
        <v>422</v>
      </c>
      <c r="W136" s="16" t="s">
        <v>422</v>
      </c>
      <c r="X136" s="16" t="s">
        <v>422</v>
      </c>
      <c r="Y136" s="16" t="s">
        <v>422</v>
      </c>
      <c r="Z136" s="16" t="s">
        <v>422</v>
      </c>
      <c r="AA136" s="16" t="s">
        <v>422</v>
      </c>
      <c r="AB136" s="16" t="s">
        <v>422</v>
      </c>
      <c r="AC136" s="16" t="s">
        <v>422</v>
      </c>
      <c r="AD136" s="16" t="s">
        <v>422</v>
      </c>
      <c r="AE136" s="68"/>
      <c r="AF136" s="16" t="s">
        <v>422</v>
      </c>
      <c r="AG136" s="16" t="s">
        <v>422</v>
      </c>
      <c r="AH136" s="16" t="s">
        <v>422</v>
      </c>
      <c r="AI136" s="16" t="s">
        <v>422</v>
      </c>
      <c r="AJ136" s="16" t="s">
        <v>422</v>
      </c>
      <c r="AK136" s="16">
        <v>194112310.25999999</v>
      </c>
      <c r="AL136" s="23" t="s">
        <v>430</v>
      </c>
    </row>
    <row r="137" spans="1:38" s="2" customFormat="1" ht="26.25" customHeight="1" thickBot="1" x14ac:dyDescent="0.3">
      <c r="A137" s="29" t="s">
        <v>282</v>
      </c>
      <c r="B137" s="29" t="s">
        <v>309</v>
      </c>
      <c r="C137" s="30" t="s">
        <v>310</v>
      </c>
      <c r="D137" s="31"/>
      <c r="E137" s="16">
        <v>2.5000000000000001E-4</v>
      </c>
      <c r="F137" s="16" t="s">
        <v>420</v>
      </c>
      <c r="G137" s="16" t="s">
        <v>420</v>
      </c>
      <c r="H137" s="16">
        <v>7.0260000000000001E-3</v>
      </c>
      <c r="I137" s="16" t="s">
        <v>422</v>
      </c>
      <c r="J137" s="16" t="s">
        <v>422</v>
      </c>
      <c r="K137" s="16" t="s">
        <v>422</v>
      </c>
      <c r="L137" s="16" t="s">
        <v>422</v>
      </c>
      <c r="M137" s="16">
        <v>9.3000000000000005E-4</v>
      </c>
      <c r="N137" s="16" t="s">
        <v>422</v>
      </c>
      <c r="O137" s="16" t="s">
        <v>422</v>
      </c>
      <c r="P137" s="16" t="s">
        <v>422</v>
      </c>
      <c r="Q137" s="16" t="s">
        <v>422</v>
      </c>
      <c r="R137" s="16" t="s">
        <v>422</v>
      </c>
      <c r="S137" s="16" t="s">
        <v>422</v>
      </c>
      <c r="T137" s="16" t="s">
        <v>422</v>
      </c>
      <c r="U137" s="16" t="s">
        <v>422</v>
      </c>
      <c r="V137" s="16" t="s">
        <v>422</v>
      </c>
      <c r="W137" s="16" t="s">
        <v>422</v>
      </c>
      <c r="X137" s="16" t="s">
        <v>422</v>
      </c>
      <c r="Y137" s="16" t="s">
        <v>422</v>
      </c>
      <c r="Z137" s="16" t="s">
        <v>422</v>
      </c>
      <c r="AA137" s="16" t="s">
        <v>422</v>
      </c>
      <c r="AB137" s="16" t="s">
        <v>422</v>
      </c>
      <c r="AC137" s="16" t="s">
        <v>422</v>
      </c>
      <c r="AD137" s="16" t="s">
        <v>422</v>
      </c>
      <c r="AE137" s="68"/>
      <c r="AF137" s="16" t="s">
        <v>422</v>
      </c>
      <c r="AG137" s="16" t="s">
        <v>422</v>
      </c>
      <c r="AH137" s="16" t="s">
        <v>422</v>
      </c>
      <c r="AI137" s="16" t="s">
        <v>422</v>
      </c>
      <c r="AJ137" s="16" t="s">
        <v>422</v>
      </c>
      <c r="AK137" s="16" t="s">
        <v>422</v>
      </c>
      <c r="AL137" s="23" t="s">
        <v>410</v>
      </c>
    </row>
    <row r="138" spans="1:38" s="2" customFormat="1" ht="26.25" customHeight="1" thickBot="1" x14ac:dyDescent="0.3">
      <c r="A138" s="29" t="s">
        <v>282</v>
      </c>
      <c r="B138" s="29" t="s">
        <v>311</v>
      </c>
      <c r="C138" s="30" t="s">
        <v>312</v>
      </c>
      <c r="D138" s="31"/>
      <c r="E138" s="16" t="s">
        <v>420</v>
      </c>
      <c r="F138" s="16" t="s">
        <v>420</v>
      </c>
      <c r="G138" s="16" t="s">
        <v>420</v>
      </c>
      <c r="H138" s="16" t="s">
        <v>420</v>
      </c>
      <c r="I138" s="16" t="s">
        <v>422</v>
      </c>
      <c r="J138" s="16" t="s">
        <v>422</v>
      </c>
      <c r="K138" s="16" t="s">
        <v>422</v>
      </c>
      <c r="L138" s="16" t="s">
        <v>422</v>
      </c>
      <c r="M138" s="16" t="s">
        <v>422</v>
      </c>
      <c r="N138" s="16" t="s">
        <v>422</v>
      </c>
      <c r="O138" s="16" t="s">
        <v>422</v>
      </c>
      <c r="P138" s="16" t="s">
        <v>422</v>
      </c>
      <c r="Q138" s="16" t="s">
        <v>422</v>
      </c>
      <c r="R138" s="16" t="s">
        <v>422</v>
      </c>
      <c r="S138" s="16" t="s">
        <v>422</v>
      </c>
      <c r="T138" s="16" t="s">
        <v>422</v>
      </c>
      <c r="U138" s="16" t="s">
        <v>422</v>
      </c>
      <c r="V138" s="16" t="s">
        <v>422</v>
      </c>
      <c r="W138" s="16" t="s">
        <v>422</v>
      </c>
      <c r="X138" s="16" t="s">
        <v>422</v>
      </c>
      <c r="Y138" s="16" t="s">
        <v>422</v>
      </c>
      <c r="Z138" s="16" t="s">
        <v>422</v>
      </c>
      <c r="AA138" s="16" t="s">
        <v>422</v>
      </c>
      <c r="AB138" s="16" t="s">
        <v>422</v>
      </c>
      <c r="AC138" s="16" t="s">
        <v>422</v>
      </c>
      <c r="AD138" s="16" t="s">
        <v>422</v>
      </c>
      <c r="AE138" s="68"/>
      <c r="AF138" s="16" t="s">
        <v>422</v>
      </c>
      <c r="AG138" s="16" t="s">
        <v>422</v>
      </c>
      <c r="AH138" s="16" t="s">
        <v>422</v>
      </c>
      <c r="AI138" s="16" t="s">
        <v>422</v>
      </c>
      <c r="AJ138" s="16" t="s">
        <v>422</v>
      </c>
      <c r="AK138" s="16" t="s">
        <v>420</v>
      </c>
      <c r="AL138" s="23" t="s">
        <v>410</v>
      </c>
    </row>
    <row r="139" spans="1:38" s="2" customFormat="1" ht="26.25" customHeight="1" thickBot="1" x14ac:dyDescent="0.3">
      <c r="A139" s="29" t="s">
        <v>282</v>
      </c>
      <c r="B139" s="29" t="s">
        <v>313</v>
      </c>
      <c r="C139" s="30" t="s">
        <v>371</v>
      </c>
      <c r="D139" s="31"/>
      <c r="E139" s="16" t="s">
        <v>420</v>
      </c>
      <c r="F139" s="16">
        <v>2.0067000000000002E-2</v>
      </c>
      <c r="G139" s="16" t="s">
        <v>422</v>
      </c>
      <c r="H139" s="16" t="s">
        <v>420</v>
      </c>
      <c r="I139" s="16">
        <v>0.43275549310468797</v>
      </c>
      <c r="J139" s="16">
        <v>0.432989573104688</v>
      </c>
      <c r="K139" s="16">
        <v>0.43327293310468801</v>
      </c>
      <c r="L139" s="16">
        <v>5.3476000000000001E-5</v>
      </c>
      <c r="M139" s="16" t="s">
        <v>420</v>
      </c>
      <c r="N139" s="16">
        <v>1.255328421872E-3</v>
      </c>
      <c r="O139" s="16">
        <v>2.5270017855490001E-3</v>
      </c>
      <c r="P139" s="16">
        <v>2.5270017855490001E-3</v>
      </c>
      <c r="Q139" s="16">
        <v>4.0272766809439997E-3</v>
      </c>
      <c r="R139" s="16">
        <v>3.8374491981780002E-3</v>
      </c>
      <c r="S139" s="16">
        <v>8.9179209558839997E-3</v>
      </c>
      <c r="T139" s="16" t="s">
        <v>422</v>
      </c>
      <c r="U139" s="16" t="s">
        <v>422</v>
      </c>
      <c r="V139" s="16" t="s">
        <v>422</v>
      </c>
      <c r="W139" s="16">
        <v>4.4261861874187796</v>
      </c>
      <c r="X139" s="16" t="s">
        <v>422</v>
      </c>
      <c r="Y139" s="16" t="s">
        <v>422</v>
      </c>
      <c r="Z139" s="16" t="s">
        <v>422</v>
      </c>
      <c r="AA139" s="16" t="s">
        <v>422</v>
      </c>
      <c r="AB139" s="16" t="s">
        <v>422</v>
      </c>
      <c r="AC139" s="16" t="s">
        <v>422</v>
      </c>
      <c r="AD139" s="16" t="s">
        <v>422</v>
      </c>
      <c r="AE139" s="68"/>
      <c r="AF139" s="16" t="s">
        <v>422</v>
      </c>
      <c r="AG139" s="16" t="s">
        <v>422</v>
      </c>
      <c r="AH139" s="16" t="s">
        <v>422</v>
      </c>
      <c r="AI139" s="16" t="s">
        <v>422</v>
      </c>
      <c r="AJ139" s="16" t="s">
        <v>422</v>
      </c>
      <c r="AK139" s="16" t="s">
        <v>420</v>
      </c>
      <c r="AL139" s="23" t="s">
        <v>429</v>
      </c>
    </row>
    <row r="140" spans="1:38" s="2" customFormat="1" ht="26.25" customHeight="1" thickBot="1" x14ac:dyDescent="0.3">
      <c r="A140" s="29" t="s">
        <v>315</v>
      </c>
      <c r="B140" s="29" t="s">
        <v>316</v>
      </c>
      <c r="C140" s="30" t="s">
        <v>372</v>
      </c>
      <c r="D140" s="31"/>
      <c r="E140" s="16" t="s">
        <v>424</v>
      </c>
      <c r="F140" s="16" t="s">
        <v>424</v>
      </c>
      <c r="G140" s="16" t="s">
        <v>424</v>
      </c>
      <c r="H140" s="16" t="s">
        <v>424</v>
      </c>
      <c r="I140" s="16" t="s">
        <v>424</v>
      </c>
      <c r="J140" s="16" t="s">
        <v>424</v>
      </c>
      <c r="K140" s="16" t="s">
        <v>424</v>
      </c>
      <c r="L140" s="16" t="s">
        <v>424</v>
      </c>
      <c r="M140" s="16" t="s">
        <v>424</v>
      </c>
      <c r="N140" s="16" t="s">
        <v>424</v>
      </c>
      <c r="O140" s="16" t="s">
        <v>424</v>
      </c>
      <c r="P140" s="16" t="s">
        <v>424</v>
      </c>
      <c r="Q140" s="16" t="s">
        <v>424</v>
      </c>
      <c r="R140" s="16" t="s">
        <v>424</v>
      </c>
      <c r="S140" s="16" t="s">
        <v>424</v>
      </c>
      <c r="T140" s="16" t="s">
        <v>424</v>
      </c>
      <c r="U140" s="16" t="s">
        <v>424</v>
      </c>
      <c r="V140" s="16" t="s">
        <v>424</v>
      </c>
      <c r="W140" s="16" t="s">
        <v>424</v>
      </c>
      <c r="X140" s="16" t="s">
        <v>424</v>
      </c>
      <c r="Y140" s="16" t="s">
        <v>424</v>
      </c>
      <c r="Z140" s="16" t="s">
        <v>424</v>
      </c>
      <c r="AA140" s="16" t="s">
        <v>424</v>
      </c>
      <c r="AB140" s="16" t="s">
        <v>424</v>
      </c>
      <c r="AC140" s="16" t="s">
        <v>424</v>
      </c>
      <c r="AD140" s="16" t="s">
        <v>424</v>
      </c>
      <c r="AE140" s="68"/>
      <c r="AF140" s="16" t="s">
        <v>424</v>
      </c>
      <c r="AG140" s="16" t="s">
        <v>424</v>
      </c>
      <c r="AH140" s="16" t="s">
        <v>424</v>
      </c>
      <c r="AI140" s="16" t="s">
        <v>424</v>
      </c>
      <c r="AJ140" s="16" t="s">
        <v>424</v>
      </c>
      <c r="AK140" s="16" t="s">
        <v>424</v>
      </c>
      <c r="AL140" s="23" t="s">
        <v>406</v>
      </c>
    </row>
    <row r="141" spans="1:38" s="8" customFormat="1" ht="37.5" customHeight="1" thickBot="1" x14ac:dyDescent="0.3">
      <c r="A141" s="103"/>
      <c r="B141" s="104" t="s">
        <v>317</v>
      </c>
      <c r="C141" s="105" t="s">
        <v>382</v>
      </c>
      <c r="D141" s="103" t="s">
        <v>136</v>
      </c>
      <c r="E141" s="55">
        <f>SUM(E14:E140)</f>
        <v>91.275278231090653</v>
      </c>
      <c r="F141" s="55">
        <f t="shared" ref="F141:AD141" si="0">SUM(F14:F140)</f>
        <v>70.831792869739331</v>
      </c>
      <c r="G141" s="55">
        <f t="shared" si="0"/>
        <v>22.754876976666083</v>
      </c>
      <c r="H141" s="55">
        <f t="shared" si="0"/>
        <v>41.52747684429351</v>
      </c>
      <c r="I141" s="55">
        <f t="shared" si="0"/>
        <v>11.455237396225959</v>
      </c>
      <c r="J141" s="55">
        <f t="shared" si="0"/>
        <v>16.499798038161117</v>
      </c>
      <c r="K141" s="55">
        <f t="shared" si="0"/>
        <v>29.070746258209855</v>
      </c>
      <c r="L141" s="55">
        <f t="shared" si="0"/>
        <v>1.6530835283724412</v>
      </c>
      <c r="M141" s="55">
        <f t="shared" si="0"/>
        <v>282.21991340029587</v>
      </c>
      <c r="N141" s="55">
        <f t="shared" si="0"/>
        <v>11.146228104988239</v>
      </c>
      <c r="O141" s="55">
        <f t="shared" si="0"/>
        <v>0.7904442316586896</v>
      </c>
      <c r="P141" s="55">
        <f t="shared" si="0"/>
        <v>0.43793785190299506</v>
      </c>
      <c r="Q141" s="55">
        <f t="shared" si="0"/>
        <v>0.62651170977798831</v>
      </c>
      <c r="R141" s="55">
        <f>SUM(R14:R140)</f>
        <v>2.4969028655234005</v>
      </c>
      <c r="S141" s="55">
        <f t="shared" si="0"/>
        <v>25.508973879058299</v>
      </c>
      <c r="T141" s="55">
        <f t="shared" si="0"/>
        <v>2.2441381437998951</v>
      </c>
      <c r="U141" s="55">
        <f t="shared" si="0"/>
        <v>0.99148554362674268</v>
      </c>
      <c r="V141" s="55">
        <f t="shared" si="0"/>
        <v>36.665915152371056</v>
      </c>
      <c r="W141" s="55">
        <f t="shared" si="0"/>
        <v>18.070652923540774</v>
      </c>
      <c r="X141" s="55">
        <f t="shared" si="0"/>
        <v>1.4149257627313419</v>
      </c>
      <c r="Y141" s="55">
        <f t="shared" si="0"/>
        <v>1.4497752586349408</v>
      </c>
      <c r="Z141" s="55">
        <f t="shared" si="0"/>
        <v>0.63716692424895383</v>
      </c>
      <c r="AA141" s="55">
        <f t="shared" si="0"/>
        <v>0.81904543890029713</v>
      </c>
      <c r="AB141" s="55">
        <f t="shared" si="0"/>
        <v>4.3209133859054667</v>
      </c>
      <c r="AC141" s="55">
        <f t="shared" si="0"/>
        <v>2.3448196668046197</v>
      </c>
      <c r="AD141" s="55">
        <f t="shared" si="0"/>
        <v>0.2062936786167022</v>
      </c>
      <c r="AE141" s="70"/>
      <c r="AF141" s="55"/>
      <c r="AG141" s="55"/>
      <c r="AH141" s="55"/>
      <c r="AI141" s="55"/>
      <c r="AJ141" s="55"/>
      <c r="AK141" s="55"/>
      <c r="AL141" s="71"/>
    </row>
    <row r="142" spans="1:38" s="14" customFormat="1" ht="15" customHeight="1" thickBot="1" x14ac:dyDescent="0.35">
      <c r="A142" s="39"/>
      <c r="B142" s="24"/>
      <c r="C142" s="40"/>
      <c r="D142" s="41"/>
      <c r="E142" s="72"/>
      <c r="F142" s="72"/>
      <c r="G142" s="72"/>
      <c r="H142" s="72"/>
      <c r="I142" s="72"/>
      <c r="J142" s="73"/>
      <c r="K142" s="73"/>
      <c r="L142" s="73"/>
      <c r="M142" s="73"/>
      <c r="N142" s="73"/>
      <c r="O142" s="9"/>
      <c r="P142" s="9"/>
      <c r="Q142" s="9"/>
      <c r="R142" s="9"/>
      <c r="S142" s="9"/>
      <c r="T142" s="9"/>
      <c r="U142" s="9"/>
      <c r="V142" s="9"/>
      <c r="W142" s="9"/>
      <c r="X142" s="9"/>
      <c r="Y142" s="9"/>
      <c r="Z142" s="9"/>
      <c r="AA142" s="9"/>
      <c r="AB142" s="9"/>
      <c r="AC142" s="9"/>
      <c r="AD142" s="9"/>
      <c r="AE142" s="26"/>
      <c r="AF142" s="10"/>
      <c r="AG142" s="10"/>
      <c r="AH142" s="10"/>
      <c r="AI142" s="10"/>
      <c r="AJ142" s="10"/>
      <c r="AK142" s="10"/>
      <c r="AL142" s="24"/>
    </row>
    <row r="143" spans="1:38" s="1" customFormat="1" ht="26.25" customHeight="1" thickBot="1" x14ac:dyDescent="0.3">
      <c r="A143" s="106"/>
      <c r="B143" s="71" t="s">
        <v>341</v>
      </c>
      <c r="C143" s="105" t="s">
        <v>348</v>
      </c>
      <c r="D143" s="103" t="s">
        <v>275</v>
      </c>
      <c r="E143" s="16">
        <v>16.927178482803988</v>
      </c>
      <c r="F143" s="16">
        <v>1.3982605198438323</v>
      </c>
      <c r="G143" s="16">
        <v>2.6770416395629233E-2</v>
      </c>
      <c r="H143" s="16">
        <v>0.46624994679548099</v>
      </c>
      <c r="I143" s="16">
        <v>0.3432043550759713</v>
      </c>
      <c r="J143" s="16">
        <v>0.3432043550759713</v>
      </c>
      <c r="K143" s="16">
        <v>0.3432043550759713</v>
      </c>
      <c r="L143" s="16">
        <v>0.24361642552077681</v>
      </c>
      <c r="M143" s="16">
        <v>17.653474376374529</v>
      </c>
      <c r="N143" s="16">
        <v>1.9441202803924407E-3</v>
      </c>
      <c r="O143" s="16">
        <v>2.2516761652688417E-4</v>
      </c>
      <c r="P143" s="16">
        <v>1.4256645949462207E-2</v>
      </c>
      <c r="Q143" s="16">
        <v>3.7344626183466808E-4</v>
      </c>
      <c r="R143" s="16">
        <v>1.698024978187956E-2</v>
      </c>
      <c r="S143" s="16">
        <v>1.1598426550969461E-2</v>
      </c>
      <c r="T143" s="16">
        <v>2.0540050343940382E-3</v>
      </c>
      <c r="U143" s="16">
        <v>2.9655729061556788E-4</v>
      </c>
      <c r="V143" s="16">
        <v>5.1073643174229272E-2</v>
      </c>
      <c r="W143" s="16">
        <v>0.54672880000000001</v>
      </c>
      <c r="X143" s="16">
        <v>5.3885669027499999E-2</v>
      </c>
      <c r="Y143" s="16">
        <v>6.1053325629000003E-2</v>
      </c>
      <c r="Z143" s="16">
        <v>4.6811178836900003E-2</v>
      </c>
      <c r="AA143" s="16">
        <v>5.2737186181200005E-2</v>
      </c>
      <c r="AB143" s="16">
        <v>0.21448735967460003</v>
      </c>
      <c r="AC143" s="16">
        <v>5.467289E-4</v>
      </c>
      <c r="AD143" s="16">
        <v>1.094354E-4</v>
      </c>
      <c r="AE143" s="68"/>
      <c r="AF143" s="16">
        <v>100363.0756556756</v>
      </c>
      <c r="AG143" s="16" t="s">
        <v>422</v>
      </c>
      <c r="AH143" s="16">
        <v>681.69364735169995</v>
      </c>
      <c r="AI143" s="16">
        <v>6241.2199424825003</v>
      </c>
      <c r="AJ143" s="16">
        <v>64.338546567199998</v>
      </c>
      <c r="AK143" s="16" t="s">
        <v>422</v>
      </c>
      <c r="AL143" s="71" t="s">
        <v>45</v>
      </c>
    </row>
    <row r="144" spans="1:38" s="1" customFormat="1" ht="26.25" customHeight="1" thickBot="1" x14ac:dyDescent="0.3">
      <c r="A144" s="106"/>
      <c r="B144" s="71" t="s">
        <v>342</v>
      </c>
      <c r="C144" s="105" t="s">
        <v>349</v>
      </c>
      <c r="D144" s="103" t="s">
        <v>275</v>
      </c>
      <c r="E144" s="16">
        <v>10.25687885099566</v>
      </c>
      <c r="F144" s="16">
        <v>0.16213891793980847</v>
      </c>
      <c r="G144" s="16">
        <v>8.0790258238237697E-3</v>
      </c>
      <c r="H144" s="16">
        <v>3.5728943730158766E-2</v>
      </c>
      <c r="I144" s="16">
        <v>0.1531596229058966</v>
      </c>
      <c r="J144" s="16">
        <v>0.1531596229058966</v>
      </c>
      <c r="K144" s="16">
        <v>0.1531596229058966</v>
      </c>
      <c r="L144" s="16">
        <v>0.12203010624353167</v>
      </c>
      <c r="M144" s="16">
        <v>1.8204700902201598</v>
      </c>
      <c r="N144" s="16">
        <v>3.0654696762114092E-4</v>
      </c>
      <c r="O144" s="16">
        <v>3.1384334741206789E-5</v>
      </c>
      <c r="P144" s="16">
        <v>3.0987276141014493E-3</v>
      </c>
      <c r="Q144" s="16">
        <v>6.0944574534681824E-5</v>
      </c>
      <c r="R144" s="16">
        <v>4.8300626054834555E-3</v>
      </c>
      <c r="S144" s="16">
        <v>3.2440047850626616E-3</v>
      </c>
      <c r="T144" s="16">
        <v>1.5289876318080371E-4</v>
      </c>
      <c r="U144" s="16">
        <v>5.9120479586950044E-5</v>
      </c>
      <c r="V144" s="16">
        <v>1.058696347721905E-2</v>
      </c>
      <c r="W144" s="16">
        <v>0.12872819999999999</v>
      </c>
      <c r="X144" s="16">
        <v>1.3807845798E-2</v>
      </c>
      <c r="Y144" s="16">
        <v>1.54813996708E-2</v>
      </c>
      <c r="Z144" s="16">
        <v>1.2133163613400002E-2</v>
      </c>
      <c r="AA144" s="16">
        <v>1.2892098170400001E-2</v>
      </c>
      <c r="AB144" s="16">
        <v>5.4314507252600008E-2</v>
      </c>
      <c r="AC144" s="16">
        <v>1.287274E-4</v>
      </c>
      <c r="AD144" s="16">
        <v>2.58802E-5</v>
      </c>
      <c r="AE144" s="68"/>
      <c r="AF144" s="16">
        <v>25802.668906307801</v>
      </c>
      <c r="AG144" s="16" t="s">
        <v>422</v>
      </c>
      <c r="AH144" s="16" t="s">
        <v>420</v>
      </c>
      <c r="AI144" s="16">
        <v>1496.7420001063001</v>
      </c>
      <c r="AJ144" s="16" t="s">
        <v>422</v>
      </c>
      <c r="AK144" s="16" t="s">
        <v>422</v>
      </c>
      <c r="AL144" s="71" t="s">
        <v>45</v>
      </c>
    </row>
    <row r="145" spans="1:38" s="1" customFormat="1" ht="26.25" customHeight="1" thickBot="1" x14ac:dyDescent="0.3">
      <c r="A145" s="106"/>
      <c r="B145" s="71" t="s">
        <v>343</v>
      </c>
      <c r="C145" s="105" t="s">
        <v>350</v>
      </c>
      <c r="D145" s="103" t="s">
        <v>275</v>
      </c>
      <c r="E145" s="16">
        <v>8.7374697554212215</v>
      </c>
      <c r="F145" s="16">
        <v>0.27032734502305505</v>
      </c>
      <c r="G145" s="16">
        <v>1.9737910488301987E-2</v>
      </c>
      <c r="H145" s="16">
        <v>5.5541821635117596E-2</v>
      </c>
      <c r="I145" s="16">
        <v>0.14085525318444089</v>
      </c>
      <c r="J145" s="16">
        <v>0.14085525318444089</v>
      </c>
      <c r="K145" s="16">
        <v>0.14085525318444089</v>
      </c>
      <c r="L145" s="16">
        <v>9.106488283298679E-2</v>
      </c>
      <c r="M145" s="16">
        <v>3.2589436960906335</v>
      </c>
      <c r="N145" s="16">
        <v>6.9046488099933404E-4</v>
      </c>
      <c r="O145" s="16">
        <v>6.9046897869774111E-5</v>
      </c>
      <c r="P145" s="16">
        <v>7.3188431211208263E-3</v>
      </c>
      <c r="Q145" s="16">
        <v>1.3809277131494635E-4</v>
      </c>
      <c r="R145" s="16">
        <v>1.1737688872246889E-2</v>
      </c>
      <c r="S145" s="16">
        <v>7.871158887452108E-3</v>
      </c>
      <c r="T145" s="16">
        <v>2.7620295784812446E-4</v>
      </c>
      <c r="U145" s="16">
        <v>1.3809174689034448E-4</v>
      </c>
      <c r="V145" s="16">
        <v>2.4856483707523962E-2</v>
      </c>
      <c r="W145" s="16">
        <v>8.96396E-2</v>
      </c>
      <c r="X145" s="16">
        <v>5.7065177587000008E-3</v>
      </c>
      <c r="Y145" s="16">
        <v>3.4556135313899998E-2</v>
      </c>
      <c r="Z145" s="16">
        <v>3.86141034972E-2</v>
      </c>
      <c r="AA145" s="16">
        <v>8.8768054015000014E-3</v>
      </c>
      <c r="AB145" s="16">
        <v>8.7753561971300006E-2</v>
      </c>
      <c r="AC145" s="16">
        <v>4.9018299999999998E-5</v>
      </c>
      <c r="AD145" s="16">
        <v>9.9058999999999995E-6</v>
      </c>
      <c r="AE145" s="68"/>
      <c r="AF145" s="16">
        <v>62116.203825810902</v>
      </c>
      <c r="AG145" s="16" t="s">
        <v>422</v>
      </c>
      <c r="AH145" s="16">
        <v>5.4020944248999996</v>
      </c>
      <c r="AI145" s="16">
        <v>3575.8158829073</v>
      </c>
      <c r="AJ145" s="16">
        <v>27.2140588601</v>
      </c>
      <c r="AK145" s="16" t="s">
        <v>422</v>
      </c>
      <c r="AL145" s="71" t="s">
        <v>45</v>
      </c>
    </row>
    <row r="146" spans="1:38" s="1" customFormat="1" ht="26.25" customHeight="1" thickBot="1" x14ac:dyDescent="0.3">
      <c r="A146" s="106"/>
      <c r="B146" s="71" t="s">
        <v>344</v>
      </c>
      <c r="C146" s="105" t="s">
        <v>351</v>
      </c>
      <c r="D146" s="103" t="s">
        <v>275</v>
      </c>
      <c r="E146" s="16">
        <v>0.14127185341994963</v>
      </c>
      <c r="F146" s="16">
        <v>0.69884259154107775</v>
      </c>
      <c r="G146" s="16">
        <v>2.0343308670856938E-4</v>
      </c>
      <c r="H146" s="16">
        <v>1.5015547314985824E-3</v>
      </c>
      <c r="I146" s="16">
        <v>1.2842927089968393E-2</v>
      </c>
      <c r="J146" s="16">
        <v>1.2842927089968393E-2</v>
      </c>
      <c r="K146" s="16">
        <v>1.2842927089968393E-2</v>
      </c>
      <c r="L146" s="16">
        <v>3.5247365307681201E-3</v>
      </c>
      <c r="M146" s="16">
        <v>3.3217088605038136</v>
      </c>
      <c r="N146" s="16">
        <v>4.3606777069468331E-5</v>
      </c>
      <c r="O146" s="16">
        <v>6.4530225089479826E-4</v>
      </c>
      <c r="P146" s="16">
        <v>2.1242017477689196E-4</v>
      </c>
      <c r="Q146" s="16">
        <v>7.3035933717964046E-6</v>
      </c>
      <c r="R146" s="16">
        <v>2.8515968444942359E-3</v>
      </c>
      <c r="S146" s="16">
        <v>0.10937825217178841</v>
      </c>
      <c r="T146" s="16">
        <v>4.5346976381845875E-3</v>
      </c>
      <c r="U146" s="16">
        <v>6.425061472852795E-4</v>
      </c>
      <c r="V146" s="16">
        <v>6.4034346946829357E-2</v>
      </c>
      <c r="W146" s="16">
        <v>9.3410000000000003E-3</v>
      </c>
      <c r="X146" s="16">
        <v>2.3880316939999999E-4</v>
      </c>
      <c r="Y146" s="16">
        <v>2.858707373E-4</v>
      </c>
      <c r="Z146" s="16">
        <v>1.905258909E-4</v>
      </c>
      <c r="AA146" s="16">
        <v>3.0904054339999997E-4</v>
      </c>
      <c r="AB146" s="16">
        <v>1.024240341E-3</v>
      </c>
      <c r="AC146" s="16">
        <v>9.3409000000000006E-6</v>
      </c>
      <c r="AD146" s="16">
        <v>3.1495000000000001E-6</v>
      </c>
      <c r="AE146" s="68"/>
      <c r="AF146" s="16">
        <v>1148.8071716449999</v>
      </c>
      <c r="AG146" s="16" t="s">
        <v>422</v>
      </c>
      <c r="AH146" s="16" t="s">
        <v>420</v>
      </c>
      <c r="AI146" s="16">
        <v>77.244809324000002</v>
      </c>
      <c r="AJ146" s="16" t="s">
        <v>422</v>
      </c>
      <c r="AK146" s="16" t="s">
        <v>422</v>
      </c>
      <c r="AL146" s="71" t="s">
        <v>45</v>
      </c>
    </row>
    <row r="147" spans="1:38" s="1" customFormat="1" ht="26.25" customHeight="1" thickBot="1" x14ac:dyDescent="0.35">
      <c r="A147" s="106"/>
      <c r="B147" s="71" t="s">
        <v>345</v>
      </c>
      <c r="C147" s="105" t="s">
        <v>352</v>
      </c>
      <c r="D147" s="103" t="s">
        <v>275</v>
      </c>
      <c r="E147" s="16" t="s">
        <v>422</v>
      </c>
      <c r="F147" s="16">
        <v>2.0462637821513598</v>
      </c>
      <c r="G147" s="16" t="s">
        <v>422</v>
      </c>
      <c r="H147" s="16" t="s">
        <v>422</v>
      </c>
      <c r="I147" s="16" t="s">
        <v>422</v>
      </c>
      <c r="J147" s="16" t="s">
        <v>422</v>
      </c>
      <c r="K147" s="16" t="s">
        <v>422</v>
      </c>
      <c r="L147" s="16" t="s">
        <v>422</v>
      </c>
      <c r="M147" s="16" t="s">
        <v>422</v>
      </c>
      <c r="N147" s="16" t="s">
        <v>422</v>
      </c>
      <c r="O147" s="16" t="s">
        <v>422</v>
      </c>
      <c r="P147" s="16" t="s">
        <v>422</v>
      </c>
      <c r="Q147" s="16" t="s">
        <v>422</v>
      </c>
      <c r="R147" s="16" t="s">
        <v>422</v>
      </c>
      <c r="S147" s="16" t="s">
        <v>422</v>
      </c>
      <c r="T147" s="16" t="s">
        <v>422</v>
      </c>
      <c r="U147" s="16" t="s">
        <v>422</v>
      </c>
      <c r="V147" s="16" t="s">
        <v>422</v>
      </c>
      <c r="W147" s="16" t="s">
        <v>422</v>
      </c>
      <c r="X147" s="16" t="s">
        <v>422</v>
      </c>
      <c r="Y147" s="16" t="s">
        <v>422</v>
      </c>
      <c r="Z147" s="16" t="s">
        <v>422</v>
      </c>
      <c r="AA147" s="16" t="s">
        <v>422</v>
      </c>
      <c r="AB147" s="16" t="s">
        <v>422</v>
      </c>
      <c r="AC147" s="16" t="s">
        <v>422</v>
      </c>
      <c r="AD147" s="16" t="s">
        <v>422</v>
      </c>
      <c r="AE147" s="68"/>
      <c r="AF147" s="74">
        <v>94.534444532247477</v>
      </c>
      <c r="AG147" s="16" t="s">
        <v>422</v>
      </c>
      <c r="AH147" s="16" t="s">
        <v>422</v>
      </c>
      <c r="AI147" s="16" t="s">
        <v>422</v>
      </c>
      <c r="AJ147" s="16" t="s">
        <v>422</v>
      </c>
      <c r="AK147" s="16" t="s">
        <v>422</v>
      </c>
      <c r="AL147" s="71" t="s">
        <v>45</v>
      </c>
    </row>
    <row r="148" spans="1:38" s="1" customFormat="1" ht="26.25" customHeight="1" thickBot="1" x14ac:dyDescent="0.3">
      <c r="A148" s="106"/>
      <c r="B148" s="71" t="s">
        <v>346</v>
      </c>
      <c r="C148" s="105" t="s">
        <v>353</v>
      </c>
      <c r="D148" s="103" t="s">
        <v>275</v>
      </c>
      <c r="E148" s="16" t="s">
        <v>422</v>
      </c>
      <c r="F148" s="16" t="s">
        <v>422</v>
      </c>
      <c r="G148" s="16" t="s">
        <v>422</v>
      </c>
      <c r="H148" s="16" t="s">
        <v>422</v>
      </c>
      <c r="I148" s="91">
        <v>0.67255864000123666</v>
      </c>
      <c r="J148" s="16">
        <v>1.2067030493934181</v>
      </c>
      <c r="K148" s="16">
        <v>1.642868100688472</v>
      </c>
      <c r="L148" s="16">
        <v>7.412086793380554E-2</v>
      </c>
      <c r="M148" s="16" t="s">
        <v>422</v>
      </c>
      <c r="N148" s="16">
        <v>1.4555684380848024</v>
      </c>
      <c r="O148" s="16">
        <v>7.1753415304564852E-3</v>
      </c>
      <c r="P148" s="16">
        <v>0</v>
      </c>
      <c r="Q148" s="16">
        <v>1.7002724202632248E-2</v>
      </c>
      <c r="R148" s="16">
        <v>0.53473815991616402</v>
      </c>
      <c r="S148" s="16">
        <v>11.669636754647918</v>
      </c>
      <c r="T148" s="16">
        <v>8.7491043480675032E-2</v>
      </c>
      <c r="U148" s="16">
        <v>1.345117280002474E-2</v>
      </c>
      <c r="V148" s="16">
        <v>5.2814834368699781</v>
      </c>
      <c r="W148" s="16" t="s">
        <v>420</v>
      </c>
      <c r="X148" s="16" t="s">
        <v>420</v>
      </c>
      <c r="Y148" s="16" t="s">
        <v>420</v>
      </c>
      <c r="Z148" s="16" t="s">
        <v>420</v>
      </c>
      <c r="AA148" s="16" t="s">
        <v>420</v>
      </c>
      <c r="AB148" s="16" t="s">
        <v>420</v>
      </c>
      <c r="AC148" s="16" t="s">
        <v>420</v>
      </c>
      <c r="AD148" s="16" t="s">
        <v>420</v>
      </c>
      <c r="AE148" s="68"/>
      <c r="AF148" s="16" t="s">
        <v>422</v>
      </c>
      <c r="AG148" s="16" t="s">
        <v>422</v>
      </c>
      <c r="AH148" s="16" t="s">
        <v>422</v>
      </c>
      <c r="AI148" s="16" t="s">
        <v>422</v>
      </c>
      <c r="AJ148" s="16" t="s">
        <v>422</v>
      </c>
      <c r="AK148" s="16">
        <v>60956.629302711197</v>
      </c>
      <c r="AL148" s="71" t="s">
        <v>407</v>
      </c>
    </row>
    <row r="149" spans="1:38" s="1" customFormat="1" ht="26.25" customHeight="1" thickBot="1" x14ac:dyDescent="0.3">
      <c r="A149" s="106"/>
      <c r="B149" s="71" t="s">
        <v>347</v>
      </c>
      <c r="C149" s="105" t="s">
        <v>354</v>
      </c>
      <c r="D149" s="103" t="s">
        <v>275</v>
      </c>
      <c r="E149" s="16" t="s">
        <v>422</v>
      </c>
      <c r="F149" s="16" t="s">
        <v>422</v>
      </c>
      <c r="G149" s="16" t="s">
        <v>422</v>
      </c>
      <c r="H149" s="16" t="s">
        <v>422</v>
      </c>
      <c r="I149" s="91">
        <v>0.34923799626204838</v>
      </c>
      <c r="J149" s="16">
        <v>0.64673703011490402</v>
      </c>
      <c r="K149" s="16">
        <v>1.293474060229808</v>
      </c>
      <c r="L149" s="16">
        <v>1.3710825038435971E-2</v>
      </c>
      <c r="M149" s="16" t="s">
        <v>422</v>
      </c>
      <c r="N149" s="16" t="s">
        <v>420</v>
      </c>
      <c r="O149" s="16" t="s">
        <v>420</v>
      </c>
      <c r="P149" s="16" t="s">
        <v>420</v>
      </c>
      <c r="Q149" s="16" t="s">
        <v>420</v>
      </c>
      <c r="R149" s="16" t="s">
        <v>420</v>
      </c>
      <c r="S149" s="16" t="s">
        <v>420</v>
      </c>
      <c r="T149" s="16" t="s">
        <v>420</v>
      </c>
      <c r="U149" s="16" t="s">
        <v>420</v>
      </c>
      <c r="V149" s="16" t="s">
        <v>420</v>
      </c>
      <c r="W149" s="16" t="s">
        <v>420</v>
      </c>
      <c r="X149" s="16" t="s">
        <v>420</v>
      </c>
      <c r="Y149" s="16" t="s">
        <v>420</v>
      </c>
      <c r="Z149" s="16" t="s">
        <v>420</v>
      </c>
      <c r="AA149" s="16" t="s">
        <v>420</v>
      </c>
      <c r="AB149" s="16" t="s">
        <v>420</v>
      </c>
      <c r="AC149" s="16" t="s">
        <v>420</v>
      </c>
      <c r="AD149" s="16" t="s">
        <v>420</v>
      </c>
      <c r="AE149" s="68"/>
      <c r="AF149" s="16" t="s">
        <v>422</v>
      </c>
      <c r="AG149" s="16" t="s">
        <v>422</v>
      </c>
      <c r="AH149" s="16" t="s">
        <v>422</v>
      </c>
      <c r="AI149" s="16" t="s">
        <v>422</v>
      </c>
      <c r="AJ149" s="16" t="s">
        <v>422</v>
      </c>
      <c r="AK149" s="16">
        <v>60956.629302711197</v>
      </c>
      <c r="AL149" s="71" t="s">
        <v>407</v>
      </c>
    </row>
    <row r="150" spans="1:38" s="2" customFormat="1" ht="15" customHeight="1" thickBot="1" x14ac:dyDescent="0.35">
      <c r="A150" s="42"/>
      <c r="B150" s="43"/>
      <c r="C150" s="43"/>
      <c r="D150" s="41"/>
      <c r="E150" s="75"/>
      <c r="F150" s="75"/>
      <c r="G150" s="75"/>
      <c r="H150" s="75"/>
      <c r="I150" s="75"/>
      <c r="J150" s="76"/>
      <c r="K150" s="76"/>
      <c r="L150" s="76"/>
      <c r="M150" s="76"/>
      <c r="N150" s="76"/>
      <c r="O150" s="41"/>
      <c r="P150" s="41"/>
      <c r="Q150" s="41"/>
      <c r="R150" s="41"/>
      <c r="S150" s="41"/>
      <c r="T150" s="41"/>
      <c r="U150" s="41"/>
      <c r="V150" s="41"/>
      <c r="W150" s="41"/>
      <c r="X150" s="41"/>
      <c r="Y150" s="41"/>
      <c r="Z150" s="41"/>
      <c r="AA150" s="41"/>
      <c r="AB150" s="41"/>
      <c r="AC150" s="41"/>
      <c r="AD150" s="41"/>
      <c r="AE150" s="27"/>
      <c r="AF150" s="41"/>
      <c r="AG150" s="41"/>
      <c r="AH150" s="41"/>
      <c r="AI150" s="41"/>
      <c r="AJ150" s="41"/>
      <c r="AK150" s="41"/>
      <c r="AL150" s="25"/>
    </row>
    <row r="151" spans="1:38" s="2" customFormat="1" ht="26.25" customHeight="1" thickBot="1" x14ac:dyDescent="0.3">
      <c r="A151" s="103"/>
      <c r="B151" s="71" t="s">
        <v>319</v>
      </c>
      <c r="C151" s="105" t="s">
        <v>363</v>
      </c>
      <c r="D151" s="103"/>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77"/>
      <c r="AF151" s="55"/>
      <c r="AG151" s="55"/>
      <c r="AH151" s="55"/>
      <c r="AI151" s="55"/>
      <c r="AJ151" s="55"/>
      <c r="AK151" s="55"/>
      <c r="AL151" s="71"/>
    </row>
    <row r="152" spans="1:38" s="2" customFormat="1" ht="37.5" customHeight="1" thickBot="1" x14ac:dyDescent="0.3">
      <c r="A152" s="103"/>
      <c r="B152" s="104" t="s">
        <v>361</v>
      </c>
      <c r="C152" s="105" t="s">
        <v>358</v>
      </c>
      <c r="D152" s="103" t="s">
        <v>291</v>
      </c>
      <c r="E152" s="55">
        <f>E141 + E151 + IF(AND(OR($B$4="AT",$B$4="BE",$B$4="CH",$B$4="GB",$B$4="IE",$B$4="LT",$B$4="LU",$B$4="NL"),SUM(E143:E149)&gt;0),SUM(E143:E149)-SUM(E27:E33),0)</f>
        <v>91.275278231090653</v>
      </c>
      <c r="F152" s="55">
        <f t="shared" ref="F152:AD152" si="1">F141 + F151 + IF(AND(OR($B$4="AT",$B$4="BE",$B$4="CH",$B$4="GB",$B$4="IE",$B$4="LT",$B$4="LU",$B$4="NL"),SUM(F143:F149)&gt;0),SUM(F143:F149)-SUM(F27:F33),0)</f>
        <v>70.831792869739331</v>
      </c>
      <c r="G152" s="55">
        <f t="shared" si="1"/>
        <v>22.754876976666083</v>
      </c>
      <c r="H152" s="55">
        <f t="shared" si="1"/>
        <v>41.52747684429351</v>
      </c>
      <c r="I152" s="55">
        <f t="shared" si="1"/>
        <v>11.455237396225959</v>
      </c>
      <c r="J152" s="55">
        <f t="shared" si="1"/>
        <v>16.499798038161117</v>
      </c>
      <c r="K152" s="55">
        <f t="shared" si="1"/>
        <v>29.070746258209855</v>
      </c>
      <c r="L152" s="55">
        <f t="shared" si="1"/>
        <v>1.6530835283724412</v>
      </c>
      <c r="M152" s="55">
        <f t="shared" si="1"/>
        <v>282.21991340029587</v>
      </c>
      <c r="N152" s="55">
        <f t="shared" si="1"/>
        <v>11.146228104988239</v>
      </c>
      <c r="O152" s="55">
        <f t="shared" si="1"/>
        <v>0.7904442316586896</v>
      </c>
      <c r="P152" s="55">
        <f t="shared" si="1"/>
        <v>0.43793785190299506</v>
      </c>
      <c r="Q152" s="55">
        <f t="shared" si="1"/>
        <v>0.62651170977798831</v>
      </c>
      <c r="R152" s="55">
        <f t="shared" si="1"/>
        <v>2.4969028655234005</v>
      </c>
      <c r="S152" s="55">
        <f t="shared" si="1"/>
        <v>25.508973879058299</v>
      </c>
      <c r="T152" s="55">
        <f t="shared" si="1"/>
        <v>2.2441381437998951</v>
      </c>
      <c r="U152" s="55">
        <f t="shared" si="1"/>
        <v>0.99148554362674268</v>
      </c>
      <c r="V152" s="55">
        <f t="shared" si="1"/>
        <v>36.665915152371056</v>
      </c>
      <c r="W152" s="55">
        <f t="shared" si="1"/>
        <v>18.070652923540774</v>
      </c>
      <c r="X152" s="55">
        <f t="shared" si="1"/>
        <v>1.4149257627313419</v>
      </c>
      <c r="Y152" s="55">
        <f t="shared" si="1"/>
        <v>1.4497752586349408</v>
      </c>
      <c r="Z152" s="55">
        <f t="shared" si="1"/>
        <v>0.63716692424895383</v>
      </c>
      <c r="AA152" s="55">
        <f t="shared" si="1"/>
        <v>0.81904543890029713</v>
      </c>
      <c r="AB152" s="55">
        <f t="shared" si="1"/>
        <v>4.3209133859054667</v>
      </c>
      <c r="AC152" s="55">
        <f t="shared" si="1"/>
        <v>2.3448196668046197</v>
      </c>
      <c r="AD152" s="55">
        <f t="shared" si="1"/>
        <v>0.2062936786167022</v>
      </c>
      <c r="AE152" s="77"/>
      <c r="AF152" s="55"/>
      <c r="AG152" s="55"/>
      <c r="AH152" s="55"/>
      <c r="AI152" s="55"/>
      <c r="AJ152" s="55"/>
      <c r="AK152" s="55"/>
      <c r="AL152" s="71"/>
    </row>
    <row r="153" spans="1:38" s="2" customFormat="1" ht="26.25" customHeight="1" thickBot="1" x14ac:dyDescent="0.3">
      <c r="A153" s="103"/>
      <c r="B153" s="71" t="s">
        <v>320</v>
      </c>
      <c r="C153" s="105" t="s">
        <v>364</v>
      </c>
      <c r="D153" s="103" t="s">
        <v>314</v>
      </c>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77"/>
      <c r="AF153" s="55"/>
      <c r="AG153" s="55"/>
      <c r="AH153" s="55"/>
      <c r="AI153" s="55"/>
      <c r="AJ153" s="55"/>
      <c r="AK153" s="55"/>
      <c r="AL153" s="71"/>
    </row>
    <row r="154" spans="1:38" s="2" customFormat="1" ht="37.5" customHeight="1" thickBot="1" x14ac:dyDescent="0.3">
      <c r="A154" s="103"/>
      <c r="B154" s="104" t="s">
        <v>362</v>
      </c>
      <c r="C154" s="105" t="s">
        <v>359</v>
      </c>
      <c r="D154" s="103" t="s">
        <v>318</v>
      </c>
      <c r="E154" s="55">
        <f>E141 + E153 - IF(OR($B$6=2005,$B$6&gt;=2020),SUM(E99:E122),0) + IF(AND(OR($B$4="AT",$B$4="BE",$B$4="CH",$B$4="GB",$B$4="IE",$B$4="LT",$B$4="LU",$B$4="NL"),SUM(E143:E149)&gt;0),SUM(E143:E149)-SUM(E27:E33),0)</f>
        <v>91.275278231090653</v>
      </c>
      <c r="F154" s="55">
        <f>F141 + F153 - IF(OR($B$6=2005,$B$6&gt;=2020),SUM(F99:F122),0) + IF(AND(OR($B$4="AT",$B$4="BE",$B$4="CH",$B$4="GB",$B$4="IE",$B$4="LT",$B$4="LU",$B$4="NL"),SUM(F143:F149)&gt;0),SUM(F143:F149)-SUM(F27:F33),0)</f>
        <v>70.831792869739331</v>
      </c>
      <c r="G154" s="55">
        <f>G141 + G153 + IF(AND(OR($B$4="AT",$B$4="BE",$B$4="CH",$B$4="GB",$B$4="IE",$B$4="LT",$B$4="LU",$B$4="NL"),SUM(G143:G149)&gt;0),SUM(G143:G149)-SUM(G27:G33),0)</f>
        <v>22.754876976666083</v>
      </c>
      <c r="H154" s="55">
        <f t="shared" ref="H154:AD154" si="2">H141 + H153 + IF(AND(OR($B$4="AT",$B$4="BE",$B$4="CH",$B$4="GB",$B$4="IE",$B$4="LT",$B$4="LU",$B$4="NL"),SUM(H143:H149)&gt;0),SUM(H143:H149)-SUM(H27:H33),0)</f>
        <v>41.52747684429351</v>
      </c>
      <c r="I154" s="55">
        <f t="shared" si="2"/>
        <v>11.455237396225959</v>
      </c>
      <c r="J154" s="55">
        <f t="shared" si="2"/>
        <v>16.499798038161117</v>
      </c>
      <c r="K154" s="55">
        <f t="shared" si="2"/>
        <v>29.070746258209855</v>
      </c>
      <c r="L154" s="55">
        <f t="shared" si="2"/>
        <v>1.6530835283724412</v>
      </c>
      <c r="M154" s="55">
        <f t="shared" si="2"/>
        <v>282.21991340029587</v>
      </c>
      <c r="N154" s="55">
        <f t="shared" si="2"/>
        <v>11.146228104988239</v>
      </c>
      <c r="O154" s="55">
        <f t="shared" si="2"/>
        <v>0.7904442316586896</v>
      </c>
      <c r="P154" s="55">
        <f t="shared" si="2"/>
        <v>0.43793785190299506</v>
      </c>
      <c r="Q154" s="55">
        <f t="shared" si="2"/>
        <v>0.62651170977798831</v>
      </c>
      <c r="R154" s="55">
        <f t="shared" si="2"/>
        <v>2.4969028655234005</v>
      </c>
      <c r="S154" s="55">
        <f t="shared" si="2"/>
        <v>25.508973879058299</v>
      </c>
      <c r="T154" s="55">
        <f t="shared" si="2"/>
        <v>2.2441381437998951</v>
      </c>
      <c r="U154" s="55">
        <f t="shared" si="2"/>
        <v>0.99148554362674268</v>
      </c>
      <c r="V154" s="55">
        <f t="shared" si="2"/>
        <v>36.665915152371056</v>
      </c>
      <c r="W154" s="55">
        <f t="shared" si="2"/>
        <v>18.070652923540774</v>
      </c>
      <c r="X154" s="55">
        <f t="shared" si="2"/>
        <v>1.4149257627313419</v>
      </c>
      <c r="Y154" s="55">
        <f t="shared" si="2"/>
        <v>1.4497752586349408</v>
      </c>
      <c r="Z154" s="55">
        <f t="shared" si="2"/>
        <v>0.63716692424895383</v>
      </c>
      <c r="AA154" s="55">
        <f t="shared" si="2"/>
        <v>0.81904543890029713</v>
      </c>
      <c r="AB154" s="55">
        <f t="shared" si="2"/>
        <v>4.3209133859054667</v>
      </c>
      <c r="AC154" s="55">
        <f t="shared" si="2"/>
        <v>2.3448196668046197</v>
      </c>
      <c r="AD154" s="55">
        <f t="shared" si="2"/>
        <v>0.2062936786167022</v>
      </c>
      <c r="AE154" s="78"/>
      <c r="AF154" s="55"/>
      <c r="AG154" s="55"/>
      <c r="AH154" s="55"/>
      <c r="AI154" s="55"/>
      <c r="AJ154" s="55"/>
      <c r="AK154" s="55"/>
      <c r="AL154" s="71"/>
    </row>
    <row r="155" spans="1:38" s="2" customFormat="1" ht="15" customHeight="1" thickBot="1" x14ac:dyDescent="0.35">
      <c r="A155" s="42"/>
      <c r="B155" s="43"/>
      <c r="C155" s="43"/>
      <c r="D155" s="41"/>
      <c r="E155" s="75"/>
      <c r="F155" s="75"/>
      <c r="G155" s="75"/>
      <c r="H155" s="75"/>
      <c r="I155" s="75"/>
      <c r="J155" s="76"/>
      <c r="K155" s="76"/>
      <c r="L155" s="76"/>
      <c r="M155" s="76"/>
      <c r="N155" s="76"/>
      <c r="O155" s="41"/>
      <c r="P155" s="41"/>
      <c r="Q155" s="41"/>
      <c r="R155" s="41"/>
      <c r="S155" s="41"/>
      <c r="T155" s="41"/>
      <c r="U155" s="41"/>
      <c r="V155" s="41"/>
      <c r="W155" s="41"/>
      <c r="X155" s="41"/>
      <c r="Y155" s="41"/>
      <c r="Z155" s="41"/>
      <c r="AA155" s="41"/>
      <c r="AB155" s="41"/>
      <c r="AC155" s="41"/>
      <c r="AD155" s="41"/>
      <c r="AE155" s="27"/>
      <c r="AF155" s="41"/>
      <c r="AG155" s="41"/>
      <c r="AH155" s="41"/>
      <c r="AI155" s="41"/>
      <c r="AJ155" s="41"/>
      <c r="AK155" s="41"/>
      <c r="AL155" s="25"/>
    </row>
    <row r="156" spans="1:38" s="1" customFormat="1" ht="26.25" customHeight="1" thickBot="1" x14ac:dyDescent="0.3">
      <c r="A156" s="107" t="s">
        <v>357</v>
      </c>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80"/>
      <c r="AF156" s="79"/>
      <c r="AG156" s="79"/>
      <c r="AH156" s="79"/>
      <c r="AI156" s="79"/>
      <c r="AJ156" s="79"/>
      <c r="AK156" s="79"/>
      <c r="AL156" s="81"/>
    </row>
    <row r="157" spans="1:38" s="1" customFormat="1" ht="26.25" customHeight="1" thickBot="1" x14ac:dyDescent="0.3">
      <c r="A157" s="71" t="s">
        <v>321</v>
      </c>
      <c r="B157" s="71" t="s">
        <v>322</v>
      </c>
      <c r="C157" s="105" t="s">
        <v>323</v>
      </c>
      <c r="D157" s="103"/>
      <c r="E157" s="55">
        <v>14.775387956679801</v>
      </c>
      <c r="F157" s="55">
        <v>0.19263402820223299</v>
      </c>
      <c r="G157" s="55">
        <v>0.79347106626736497</v>
      </c>
      <c r="H157" s="55" t="s">
        <v>420</v>
      </c>
      <c r="I157" s="55">
        <v>0.12571447998374999</v>
      </c>
      <c r="J157" s="55">
        <v>0.12571447998374999</v>
      </c>
      <c r="K157" s="55">
        <v>0.12571447998374999</v>
      </c>
      <c r="L157" s="55">
        <v>9.4285859987812595E-2</v>
      </c>
      <c r="M157" s="55">
        <v>1.8905690473560599</v>
      </c>
      <c r="N157" s="55" t="s">
        <v>420</v>
      </c>
      <c r="O157" s="55" t="s">
        <v>420</v>
      </c>
      <c r="P157" s="55" t="s">
        <v>420</v>
      </c>
      <c r="Q157" s="55" t="s">
        <v>420</v>
      </c>
      <c r="R157" s="55" t="s">
        <v>420</v>
      </c>
      <c r="S157" s="55" t="s">
        <v>420</v>
      </c>
      <c r="T157" s="55" t="s">
        <v>420</v>
      </c>
      <c r="U157" s="55" t="s">
        <v>420</v>
      </c>
      <c r="V157" s="55" t="s">
        <v>420</v>
      </c>
      <c r="W157" s="55" t="s">
        <v>420</v>
      </c>
      <c r="X157" s="55" t="s">
        <v>420</v>
      </c>
      <c r="Y157" s="55" t="s">
        <v>420</v>
      </c>
      <c r="Z157" s="55" t="s">
        <v>420</v>
      </c>
      <c r="AA157" s="55" t="s">
        <v>420</v>
      </c>
      <c r="AB157" s="55" t="s">
        <v>420</v>
      </c>
      <c r="AC157" s="55" t="s">
        <v>422</v>
      </c>
      <c r="AD157" s="55" t="s">
        <v>422</v>
      </c>
      <c r="AE157" s="77"/>
      <c r="AF157" s="55" t="s">
        <v>420</v>
      </c>
      <c r="AG157" s="55" t="s">
        <v>422</v>
      </c>
      <c r="AH157" s="55" t="s">
        <v>422</v>
      </c>
      <c r="AI157" s="55" t="s">
        <v>422</v>
      </c>
      <c r="AJ157" s="55" t="s">
        <v>422</v>
      </c>
      <c r="AK157" s="55" t="s">
        <v>422</v>
      </c>
      <c r="AL157" s="71" t="s">
        <v>45</v>
      </c>
    </row>
    <row r="158" spans="1:38" s="1" customFormat="1" ht="26.25" customHeight="1" thickBot="1" x14ac:dyDescent="0.3">
      <c r="A158" s="71" t="s">
        <v>321</v>
      </c>
      <c r="B158" s="71" t="s">
        <v>324</v>
      </c>
      <c r="C158" s="105" t="s">
        <v>325</v>
      </c>
      <c r="D158" s="103"/>
      <c r="E158" s="55">
        <v>1.0857205613893301E-2</v>
      </c>
      <c r="F158" s="55">
        <v>3.6583083292925601E-3</v>
      </c>
      <c r="G158" s="55">
        <v>9.4814436446162705E-4</v>
      </c>
      <c r="H158" s="55" t="s">
        <v>420</v>
      </c>
      <c r="I158" s="55">
        <v>1.04503053869934E-4</v>
      </c>
      <c r="J158" s="55">
        <v>1.04503053869934E-4</v>
      </c>
      <c r="K158" s="55">
        <v>1.04503053869934E-4</v>
      </c>
      <c r="L158" s="55">
        <v>6.9499403099224999E-5</v>
      </c>
      <c r="M158" s="55">
        <v>0.18116734974710499</v>
      </c>
      <c r="N158" s="55" t="s">
        <v>420</v>
      </c>
      <c r="O158" s="55" t="s">
        <v>420</v>
      </c>
      <c r="P158" s="55" t="s">
        <v>420</v>
      </c>
      <c r="Q158" s="55" t="s">
        <v>420</v>
      </c>
      <c r="R158" s="55" t="s">
        <v>420</v>
      </c>
      <c r="S158" s="55" t="s">
        <v>420</v>
      </c>
      <c r="T158" s="55" t="s">
        <v>420</v>
      </c>
      <c r="U158" s="55" t="s">
        <v>420</v>
      </c>
      <c r="V158" s="55" t="s">
        <v>420</v>
      </c>
      <c r="W158" s="55" t="s">
        <v>420</v>
      </c>
      <c r="X158" s="55" t="s">
        <v>420</v>
      </c>
      <c r="Y158" s="55" t="s">
        <v>420</v>
      </c>
      <c r="Z158" s="55" t="s">
        <v>420</v>
      </c>
      <c r="AA158" s="55" t="s">
        <v>420</v>
      </c>
      <c r="AB158" s="55" t="s">
        <v>420</v>
      </c>
      <c r="AC158" s="55" t="s">
        <v>422</v>
      </c>
      <c r="AD158" s="55" t="s">
        <v>422</v>
      </c>
      <c r="AE158" s="77"/>
      <c r="AF158" s="55" t="s">
        <v>420</v>
      </c>
      <c r="AG158" s="55" t="s">
        <v>422</v>
      </c>
      <c r="AH158" s="55" t="s">
        <v>422</v>
      </c>
      <c r="AI158" s="55" t="s">
        <v>422</v>
      </c>
      <c r="AJ158" s="55" t="s">
        <v>422</v>
      </c>
      <c r="AK158" s="55" t="s">
        <v>422</v>
      </c>
      <c r="AL158" s="71" t="s">
        <v>45</v>
      </c>
    </row>
    <row r="159" spans="1:38" s="1" customFormat="1" ht="26.25" customHeight="1" thickBot="1" x14ac:dyDescent="0.3">
      <c r="A159" s="71" t="s">
        <v>326</v>
      </c>
      <c r="B159" s="71" t="s">
        <v>327</v>
      </c>
      <c r="C159" s="105" t="s">
        <v>405</v>
      </c>
      <c r="D159" s="103"/>
      <c r="E159" s="55">
        <v>15.536672726147204</v>
      </c>
      <c r="F159" s="55">
        <v>0.64240861152858419</v>
      </c>
      <c r="G159" s="55">
        <v>0.61787294284311733</v>
      </c>
      <c r="H159" s="55">
        <v>2.9053300072545947E-3</v>
      </c>
      <c r="I159" s="55">
        <v>0.54966265725830588</v>
      </c>
      <c r="J159" s="55">
        <v>0.58019947157227658</v>
      </c>
      <c r="K159" s="55">
        <v>0.61073628582916906</v>
      </c>
      <c r="L159" s="55">
        <v>0.11008196321041724</v>
      </c>
      <c r="M159" s="55">
        <v>4.2692789682527552</v>
      </c>
      <c r="N159" s="55">
        <v>4.4610400703669451E-2</v>
      </c>
      <c r="O159" s="55">
        <v>5.8327146784381409E-3</v>
      </c>
      <c r="P159" s="55">
        <v>1.1331798365592541E-2</v>
      </c>
      <c r="Q159" s="55">
        <v>7.7172215928991164E-2</v>
      </c>
      <c r="R159" s="55" t="s">
        <v>420</v>
      </c>
      <c r="S159" s="55">
        <v>7.717221592899115E-2</v>
      </c>
      <c r="T159" s="55">
        <v>4.1270498378281815</v>
      </c>
      <c r="U159" s="55">
        <v>8.9220799559181954E-2</v>
      </c>
      <c r="V159" s="55">
        <v>0.20933524758965288</v>
      </c>
      <c r="W159" s="55" t="s">
        <v>420</v>
      </c>
      <c r="X159" s="55">
        <v>7.2751227601812601E-3</v>
      </c>
      <c r="Y159" s="55">
        <v>6.9566534125896891E-3</v>
      </c>
      <c r="Z159" s="55">
        <v>2.8413787072598001E-3</v>
      </c>
      <c r="AA159" s="55" t="s">
        <v>420</v>
      </c>
      <c r="AB159" s="55">
        <v>1.7073154140833609E-2</v>
      </c>
      <c r="AC159" s="55" t="s">
        <v>422</v>
      </c>
      <c r="AD159" s="55" t="s">
        <v>422</v>
      </c>
      <c r="AE159" s="77"/>
      <c r="AF159" s="55">
        <v>347789.43099999998</v>
      </c>
      <c r="AG159" s="55" t="s">
        <v>422</v>
      </c>
      <c r="AH159" s="55" t="s">
        <v>422</v>
      </c>
      <c r="AI159" s="55" t="s">
        <v>422</v>
      </c>
      <c r="AJ159" s="55" t="s">
        <v>422</v>
      </c>
      <c r="AK159" s="55" t="s">
        <v>422</v>
      </c>
      <c r="AL159" s="71" t="s">
        <v>45</v>
      </c>
    </row>
    <row r="160" spans="1:38" s="1" customFormat="1" ht="26.25" customHeight="1" thickBot="1" x14ac:dyDescent="0.3">
      <c r="A160" s="71" t="s">
        <v>328</v>
      </c>
      <c r="B160" s="71" t="s">
        <v>329</v>
      </c>
      <c r="C160" s="105" t="s">
        <v>330</v>
      </c>
      <c r="D160" s="103"/>
      <c r="E160" s="55" t="s">
        <v>424</v>
      </c>
      <c r="F160" s="55" t="s">
        <v>424</v>
      </c>
      <c r="G160" s="55" t="s">
        <v>424</v>
      </c>
      <c r="H160" s="55" t="s">
        <v>424</v>
      </c>
      <c r="I160" s="55" t="s">
        <v>424</v>
      </c>
      <c r="J160" s="55" t="s">
        <v>424</v>
      </c>
      <c r="K160" s="55" t="s">
        <v>424</v>
      </c>
      <c r="L160" s="55" t="s">
        <v>424</v>
      </c>
      <c r="M160" s="55" t="s">
        <v>424</v>
      </c>
      <c r="N160" s="55" t="s">
        <v>424</v>
      </c>
      <c r="O160" s="55" t="s">
        <v>424</v>
      </c>
      <c r="P160" s="55" t="s">
        <v>424</v>
      </c>
      <c r="Q160" s="55" t="s">
        <v>424</v>
      </c>
      <c r="R160" s="55" t="s">
        <v>424</v>
      </c>
      <c r="S160" s="55" t="s">
        <v>424</v>
      </c>
      <c r="T160" s="55" t="s">
        <v>424</v>
      </c>
      <c r="U160" s="55" t="s">
        <v>424</v>
      </c>
      <c r="V160" s="55" t="s">
        <v>424</v>
      </c>
      <c r="W160" s="55" t="s">
        <v>424</v>
      </c>
      <c r="X160" s="55" t="s">
        <v>424</v>
      </c>
      <c r="Y160" s="55" t="s">
        <v>424</v>
      </c>
      <c r="Z160" s="55" t="s">
        <v>424</v>
      </c>
      <c r="AA160" s="55" t="s">
        <v>424</v>
      </c>
      <c r="AB160" s="55" t="s">
        <v>424</v>
      </c>
      <c r="AC160" s="55" t="s">
        <v>424</v>
      </c>
      <c r="AD160" s="55" t="s">
        <v>424</v>
      </c>
      <c r="AE160" s="77"/>
      <c r="AF160" s="55" t="s">
        <v>424</v>
      </c>
      <c r="AG160" s="55" t="s">
        <v>424</v>
      </c>
      <c r="AH160" s="55" t="s">
        <v>424</v>
      </c>
      <c r="AI160" s="55" t="s">
        <v>424</v>
      </c>
      <c r="AJ160" s="55" t="s">
        <v>424</v>
      </c>
      <c r="AK160" s="55" t="s">
        <v>424</v>
      </c>
      <c r="AL160" s="71" t="s">
        <v>45</v>
      </c>
    </row>
    <row r="161" spans="1:38" s="2" customFormat="1" ht="26.25" customHeight="1" thickBot="1" x14ac:dyDescent="0.3">
      <c r="A161" s="71" t="s">
        <v>328</v>
      </c>
      <c r="B161" s="71" t="s">
        <v>331</v>
      </c>
      <c r="C161" s="105" t="s">
        <v>332</v>
      </c>
      <c r="D161" s="103"/>
      <c r="E161" s="55" t="s">
        <v>424</v>
      </c>
      <c r="F161" s="55" t="s">
        <v>424</v>
      </c>
      <c r="G161" s="55" t="s">
        <v>424</v>
      </c>
      <c r="H161" s="55" t="s">
        <v>424</v>
      </c>
      <c r="I161" s="55" t="s">
        <v>424</v>
      </c>
      <c r="J161" s="55" t="s">
        <v>424</v>
      </c>
      <c r="K161" s="55" t="s">
        <v>424</v>
      </c>
      <c r="L161" s="55" t="s">
        <v>424</v>
      </c>
      <c r="M161" s="55" t="s">
        <v>424</v>
      </c>
      <c r="N161" s="55" t="s">
        <v>424</v>
      </c>
      <c r="O161" s="55" t="s">
        <v>424</v>
      </c>
      <c r="P161" s="55" t="s">
        <v>424</v>
      </c>
      <c r="Q161" s="55" t="s">
        <v>424</v>
      </c>
      <c r="R161" s="55" t="s">
        <v>424</v>
      </c>
      <c r="S161" s="55" t="s">
        <v>424</v>
      </c>
      <c r="T161" s="55" t="s">
        <v>424</v>
      </c>
      <c r="U161" s="55" t="s">
        <v>424</v>
      </c>
      <c r="V161" s="55" t="s">
        <v>424</v>
      </c>
      <c r="W161" s="55" t="s">
        <v>424</v>
      </c>
      <c r="X161" s="55" t="s">
        <v>424</v>
      </c>
      <c r="Y161" s="55" t="s">
        <v>424</v>
      </c>
      <c r="Z161" s="55" t="s">
        <v>424</v>
      </c>
      <c r="AA161" s="55" t="s">
        <v>424</v>
      </c>
      <c r="AB161" s="55" t="s">
        <v>424</v>
      </c>
      <c r="AC161" s="55" t="s">
        <v>424</v>
      </c>
      <c r="AD161" s="55" t="s">
        <v>424</v>
      </c>
      <c r="AE161" s="77"/>
      <c r="AF161" s="55" t="s">
        <v>424</v>
      </c>
      <c r="AG161" s="55" t="s">
        <v>424</v>
      </c>
      <c r="AH161" s="55" t="s">
        <v>424</v>
      </c>
      <c r="AI161" s="55" t="s">
        <v>424</v>
      </c>
      <c r="AJ161" s="55" t="s">
        <v>424</v>
      </c>
      <c r="AK161" s="55" t="s">
        <v>424</v>
      </c>
      <c r="AL161" s="71" t="s">
        <v>406</v>
      </c>
    </row>
    <row r="162" spans="1:38" s="2" customFormat="1" ht="26.25" customHeight="1" thickBot="1" x14ac:dyDescent="0.3">
      <c r="A162" s="71" t="s">
        <v>333</v>
      </c>
      <c r="B162" s="71" t="s">
        <v>334</v>
      </c>
      <c r="C162" s="105" t="s">
        <v>335</v>
      </c>
      <c r="D162" s="103"/>
      <c r="E162" s="55" t="s">
        <v>424</v>
      </c>
      <c r="F162" s="55" t="s">
        <v>424</v>
      </c>
      <c r="G162" s="55" t="s">
        <v>424</v>
      </c>
      <c r="H162" s="55" t="s">
        <v>424</v>
      </c>
      <c r="I162" s="55" t="s">
        <v>424</v>
      </c>
      <c r="J162" s="55" t="s">
        <v>424</v>
      </c>
      <c r="K162" s="55" t="s">
        <v>424</v>
      </c>
      <c r="L162" s="55" t="s">
        <v>424</v>
      </c>
      <c r="M162" s="55" t="s">
        <v>424</v>
      </c>
      <c r="N162" s="55" t="s">
        <v>424</v>
      </c>
      <c r="O162" s="55" t="s">
        <v>424</v>
      </c>
      <c r="P162" s="55" t="s">
        <v>424</v>
      </c>
      <c r="Q162" s="55" t="s">
        <v>424</v>
      </c>
      <c r="R162" s="55" t="s">
        <v>424</v>
      </c>
      <c r="S162" s="55" t="s">
        <v>424</v>
      </c>
      <c r="T162" s="55" t="s">
        <v>424</v>
      </c>
      <c r="U162" s="55" t="s">
        <v>424</v>
      </c>
      <c r="V162" s="55" t="s">
        <v>424</v>
      </c>
      <c r="W162" s="55" t="s">
        <v>424</v>
      </c>
      <c r="X162" s="55" t="s">
        <v>424</v>
      </c>
      <c r="Y162" s="55" t="s">
        <v>424</v>
      </c>
      <c r="Z162" s="55" t="s">
        <v>424</v>
      </c>
      <c r="AA162" s="55" t="s">
        <v>424</v>
      </c>
      <c r="AB162" s="55" t="s">
        <v>424</v>
      </c>
      <c r="AC162" s="55" t="s">
        <v>424</v>
      </c>
      <c r="AD162" s="55" t="s">
        <v>424</v>
      </c>
      <c r="AE162" s="77"/>
      <c r="AF162" s="55" t="s">
        <v>424</v>
      </c>
      <c r="AG162" s="55" t="s">
        <v>424</v>
      </c>
      <c r="AH162" s="55" t="s">
        <v>424</v>
      </c>
      <c r="AI162" s="55" t="s">
        <v>424</v>
      </c>
      <c r="AJ162" s="55" t="s">
        <v>424</v>
      </c>
      <c r="AK162" s="55" t="s">
        <v>424</v>
      </c>
      <c r="AL162" s="71" t="s">
        <v>406</v>
      </c>
    </row>
    <row r="163" spans="1:38" s="2" customFormat="1" ht="26.25" customHeight="1" thickBot="1" x14ac:dyDescent="0.3">
      <c r="A163" s="71" t="s">
        <v>333</v>
      </c>
      <c r="B163" s="71" t="s">
        <v>336</v>
      </c>
      <c r="C163" s="105" t="s">
        <v>337</v>
      </c>
      <c r="D163" s="103"/>
      <c r="E163" s="55" t="s">
        <v>424</v>
      </c>
      <c r="F163" s="55" t="s">
        <v>424</v>
      </c>
      <c r="G163" s="55" t="s">
        <v>424</v>
      </c>
      <c r="H163" s="55" t="s">
        <v>424</v>
      </c>
      <c r="I163" s="55" t="s">
        <v>424</v>
      </c>
      <c r="J163" s="55" t="s">
        <v>424</v>
      </c>
      <c r="K163" s="55" t="s">
        <v>424</v>
      </c>
      <c r="L163" s="55" t="s">
        <v>424</v>
      </c>
      <c r="M163" s="55" t="s">
        <v>424</v>
      </c>
      <c r="N163" s="55" t="s">
        <v>424</v>
      </c>
      <c r="O163" s="55" t="s">
        <v>424</v>
      </c>
      <c r="P163" s="55" t="s">
        <v>424</v>
      </c>
      <c r="Q163" s="55" t="s">
        <v>424</v>
      </c>
      <c r="R163" s="55" t="s">
        <v>424</v>
      </c>
      <c r="S163" s="55" t="s">
        <v>424</v>
      </c>
      <c r="T163" s="55" t="s">
        <v>424</v>
      </c>
      <c r="U163" s="55" t="s">
        <v>424</v>
      </c>
      <c r="V163" s="55" t="s">
        <v>424</v>
      </c>
      <c r="W163" s="55" t="s">
        <v>424</v>
      </c>
      <c r="X163" s="55" t="s">
        <v>424</v>
      </c>
      <c r="Y163" s="55" t="s">
        <v>424</v>
      </c>
      <c r="Z163" s="55" t="s">
        <v>424</v>
      </c>
      <c r="AA163" s="55" t="s">
        <v>424</v>
      </c>
      <c r="AB163" s="55" t="s">
        <v>424</v>
      </c>
      <c r="AC163" s="55" t="s">
        <v>424</v>
      </c>
      <c r="AD163" s="55" t="s">
        <v>424</v>
      </c>
      <c r="AE163" s="77"/>
      <c r="AF163" s="55" t="s">
        <v>424</v>
      </c>
      <c r="AG163" s="55" t="s">
        <v>424</v>
      </c>
      <c r="AH163" s="55" t="s">
        <v>424</v>
      </c>
      <c r="AI163" s="55" t="s">
        <v>424</v>
      </c>
      <c r="AJ163" s="55" t="s">
        <v>424</v>
      </c>
      <c r="AK163" s="55" t="s">
        <v>424</v>
      </c>
      <c r="AL163" s="71" t="s">
        <v>338</v>
      </c>
    </row>
    <row r="164" spans="1:38" s="2" customFormat="1" ht="26.25" customHeight="1" thickBot="1" x14ac:dyDescent="0.3">
      <c r="A164" s="71" t="s">
        <v>333</v>
      </c>
      <c r="B164" s="71" t="s">
        <v>339</v>
      </c>
      <c r="C164" s="105" t="s">
        <v>340</v>
      </c>
      <c r="D164" s="103"/>
      <c r="E164" s="55" t="s">
        <v>424</v>
      </c>
      <c r="F164" s="55">
        <v>16.42930396706824</v>
      </c>
      <c r="G164" s="55" t="s">
        <v>424</v>
      </c>
      <c r="H164" s="55" t="s">
        <v>424</v>
      </c>
      <c r="I164" s="55" t="s">
        <v>424</v>
      </c>
      <c r="J164" s="55" t="s">
        <v>424</v>
      </c>
      <c r="K164" s="55" t="s">
        <v>424</v>
      </c>
      <c r="L164" s="55" t="s">
        <v>424</v>
      </c>
      <c r="M164" s="55" t="s">
        <v>424</v>
      </c>
      <c r="N164" s="55" t="s">
        <v>424</v>
      </c>
      <c r="O164" s="55" t="s">
        <v>424</v>
      </c>
      <c r="P164" s="55" t="s">
        <v>424</v>
      </c>
      <c r="Q164" s="55" t="s">
        <v>424</v>
      </c>
      <c r="R164" s="55" t="s">
        <v>424</v>
      </c>
      <c r="S164" s="55" t="s">
        <v>424</v>
      </c>
      <c r="T164" s="55" t="s">
        <v>424</v>
      </c>
      <c r="U164" s="55" t="s">
        <v>424</v>
      </c>
      <c r="V164" s="55" t="s">
        <v>424</v>
      </c>
      <c r="W164" s="55" t="s">
        <v>424</v>
      </c>
      <c r="X164" s="55" t="s">
        <v>422</v>
      </c>
      <c r="Y164" s="55" t="s">
        <v>422</v>
      </c>
      <c r="Z164" s="55" t="s">
        <v>422</v>
      </c>
      <c r="AA164" s="55" t="s">
        <v>422</v>
      </c>
      <c r="AB164" s="55" t="s">
        <v>424</v>
      </c>
      <c r="AC164" s="55" t="s">
        <v>422</v>
      </c>
      <c r="AD164" s="55" t="s">
        <v>422</v>
      </c>
      <c r="AE164" s="78"/>
      <c r="AF164" s="55" t="s">
        <v>422</v>
      </c>
      <c r="AG164" s="55" t="s">
        <v>422</v>
      </c>
      <c r="AH164" s="55" t="s">
        <v>422</v>
      </c>
      <c r="AI164" s="55" t="s">
        <v>422</v>
      </c>
      <c r="AJ164" s="55" t="s">
        <v>422</v>
      </c>
      <c r="AK164" s="55" t="s">
        <v>420</v>
      </c>
      <c r="AL164" s="71" t="s">
        <v>406</v>
      </c>
    </row>
    <row r="165" spans="1:38" s="3" customFormat="1" ht="15" customHeight="1" x14ac:dyDescent="0.25">
      <c r="A165" s="44"/>
      <c r="B165" s="44"/>
      <c r="C165" s="45"/>
      <c r="D165" s="46"/>
      <c r="E165" s="1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28"/>
      <c r="AF165" s="13"/>
      <c r="AG165" s="13"/>
      <c r="AH165" s="13"/>
      <c r="AI165" s="13"/>
      <c r="AJ165" s="13"/>
      <c r="AK165" s="13"/>
      <c r="AL165" s="15"/>
    </row>
    <row r="166" spans="1:38" s="53" customFormat="1" ht="52.5" customHeight="1" x14ac:dyDescent="0.3">
      <c r="A166" s="112" t="s">
        <v>365</v>
      </c>
      <c r="B166" s="112"/>
      <c r="C166" s="112"/>
      <c r="D166" s="112"/>
      <c r="E166" s="112"/>
      <c r="F166" s="112"/>
      <c r="G166" s="112"/>
      <c r="H166" s="82"/>
      <c r="I166" s="83"/>
      <c r="J166" s="83"/>
      <c r="K166" s="83"/>
      <c r="L166" s="83"/>
      <c r="M166" s="83"/>
      <c r="N166" s="83"/>
      <c r="O166" s="83"/>
      <c r="P166" s="83"/>
      <c r="Q166" s="83"/>
      <c r="R166" s="83"/>
      <c r="S166" s="83"/>
      <c r="T166" s="83"/>
      <c r="U166" s="83"/>
      <c r="V166" s="84"/>
      <c r="W166" s="84"/>
      <c r="X166" s="84"/>
      <c r="Y166" s="84"/>
      <c r="Z166" s="84"/>
      <c r="AA166" s="84"/>
      <c r="AB166" s="84"/>
      <c r="AC166" s="52"/>
      <c r="AD166" s="52"/>
      <c r="AE166" s="85"/>
      <c r="AF166" s="86"/>
      <c r="AG166" s="87"/>
      <c r="AH166" s="87"/>
      <c r="AI166" s="87"/>
      <c r="AJ166" s="87"/>
      <c r="AK166" s="87"/>
      <c r="AL166" s="87"/>
    </row>
    <row r="167" spans="1:38" s="54" customFormat="1" ht="63.75" customHeight="1" x14ac:dyDescent="0.3">
      <c r="A167" s="112" t="s">
        <v>369</v>
      </c>
      <c r="B167" s="112"/>
      <c r="C167" s="112"/>
      <c r="D167" s="112"/>
      <c r="E167" s="112"/>
      <c r="F167" s="112"/>
      <c r="G167" s="112"/>
      <c r="H167" s="82"/>
      <c r="I167" s="83"/>
      <c r="J167" s="73"/>
      <c r="K167" s="73"/>
      <c r="L167" s="73"/>
      <c r="M167" s="83"/>
      <c r="N167" s="83"/>
      <c r="O167" s="83"/>
      <c r="P167" s="83"/>
      <c r="Q167" s="83"/>
      <c r="R167" s="83"/>
      <c r="S167" s="83"/>
      <c r="T167" s="83"/>
      <c r="U167" s="83"/>
      <c r="V167" s="88"/>
      <c r="W167" s="88"/>
      <c r="X167" s="88"/>
      <c r="Y167" s="88"/>
      <c r="Z167" s="88"/>
      <c r="AA167" s="88"/>
      <c r="AB167" s="88"/>
      <c r="AC167" s="88"/>
      <c r="AD167" s="88"/>
      <c r="AE167" s="89"/>
      <c r="AF167" s="88"/>
      <c r="AG167" s="88"/>
      <c r="AH167" s="88"/>
      <c r="AI167" s="88"/>
      <c r="AJ167" s="88"/>
      <c r="AK167" s="88"/>
      <c r="AL167" s="88"/>
    </row>
    <row r="168" spans="1:38" s="54" customFormat="1" ht="26.25" customHeight="1" x14ac:dyDescent="0.3">
      <c r="A168" s="112" t="s">
        <v>366</v>
      </c>
      <c r="B168" s="112"/>
      <c r="C168" s="112"/>
      <c r="D168" s="112"/>
      <c r="E168" s="112"/>
      <c r="F168" s="112"/>
      <c r="G168" s="112"/>
      <c r="H168" s="82"/>
      <c r="I168" s="83"/>
      <c r="J168" s="73"/>
      <c r="K168" s="73"/>
      <c r="L168" s="73"/>
      <c r="M168" s="83"/>
      <c r="N168" s="83"/>
      <c r="O168" s="83"/>
      <c r="P168" s="83"/>
      <c r="Q168" s="83"/>
      <c r="R168" s="83"/>
      <c r="S168" s="83"/>
      <c r="T168" s="83"/>
      <c r="U168" s="83"/>
      <c r="V168" s="88"/>
      <c r="W168" s="88"/>
      <c r="X168" s="88"/>
      <c r="Y168" s="88"/>
      <c r="Z168" s="88"/>
      <c r="AA168" s="88"/>
      <c r="AB168" s="88"/>
      <c r="AC168" s="88"/>
      <c r="AD168" s="88"/>
      <c r="AE168" s="89"/>
      <c r="AF168" s="88"/>
      <c r="AG168" s="88"/>
      <c r="AH168" s="88"/>
      <c r="AI168" s="88"/>
      <c r="AJ168" s="88"/>
      <c r="AK168" s="88"/>
      <c r="AL168" s="88"/>
    </row>
    <row r="169" spans="1:38" s="53" customFormat="1" ht="26.25" customHeight="1" x14ac:dyDescent="0.3">
      <c r="A169" s="112" t="s">
        <v>367</v>
      </c>
      <c r="B169" s="112"/>
      <c r="C169" s="112"/>
      <c r="D169" s="112"/>
      <c r="E169" s="112"/>
      <c r="F169" s="112"/>
      <c r="G169" s="112"/>
      <c r="H169" s="82"/>
      <c r="I169" s="83"/>
      <c r="J169" s="73"/>
      <c r="K169" s="73"/>
      <c r="L169" s="73"/>
      <c r="M169" s="83"/>
      <c r="N169" s="83"/>
      <c r="O169" s="83"/>
      <c r="P169" s="83"/>
      <c r="Q169" s="83"/>
      <c r="R169" s="83"/>
      <c r="S169" s="83"/>
      <c r="T169" s="83"/>
      <c r="U169" s="83"/>
      <c r="V169" s="84"/>
      <c r="W169" s="84"/>
      <c r="X169" s="84"/>
      <c r="Y169" s="84"/>
      <c r="Z169" s="84"/>
      <c r="AA169" s="84"/>
      <c r="AB169" s="84"/>
      <c r="AC169" s="52"/>
      <c r="AD169" s="52"/>
      <c r="AE169" s="85"/>
      <c r="AF169" s="86"/>
      <c r="AG169" s="87"/>
      <c r="AH169" s="87"/>
      <c r="AI169" s="87"/>
      <c r="AJ169" s="87"/>
      <c r="AK169" s="87"/>
      <c r="AL169" s="87"/>
    </row>
    <row r="170" spans="1:38" s="54" customFormat="1" ht="52.5" customHeight="1" x14ac:dyDescent="0.3">
      <c r="A170" s="112" t="s">
        <v>368</v>
      </c>
      <c r="B170" s="112"/>
      <c r="C170" s="112"/>
      <c r="D170" s="112"/>
      <c r="E170" s="112"/>
      <c r="F170" s="112"/>
      <c r="G170" s="112"/>
      <c r="H170" s="82"/>
      <c r="I170" s="83"/>
      <c r="J170" s="73"/>
      <c r="K170" s="73"/>
      <c r="L170" s="73"/>
      <c r="M170" s="83"/>
      <c r="N170" s="83"/>
      <c r="O170" s="83"/>
      <c r="P170" s="83"/>
      <c r="Q170" s="83"/>
      <c r="R170" s="83"/>
      <c r="S170" s="83"/>
      <c r="T170" s="83"/>
      <c r="U170" s="83"/>
      <c r="V170" s="88"/>
      <c r="W170" s="88"/>
      <c r="X170" s="88"/>
      <c r="Y170" s="88"/>
      <c r="Z170" s="88"/>
      <c r="AA170" s="88"/>
      <c r="AB170" s="88"/>
      <c r="AC170" s="88"/>
      <c r="AD170" s="88"/>
      <c r="AE170" s="89"/>
      <c r="AF170" s="88"/>
      <c r="AG170" s="88"/>
      <c r="AH170" s="88"/>
      <c r="AI170" s="88"/>
      <c r="AJ170" s="88"/>
      <c r="AK170" s="88"/>
      <c r="AL170" s="88"/>
    </row>
    <row r="173" spans="1:38" x14ac:dyDescent="0.25">
      <c r="C173" s="108" t="s">
        <v>433</v>
      </c>
      <c r="E173" s="14">
        <f>SUM(E14:E140)+SUM(E143:E149)+SUM(E157:E164)</f>
        <v>157.66099506217239</v>
      </c>
      <c r="F173" s="14">
        <f t="shared" ref="F173:AD173" si="3">SUM(F14:F140)+SUM(F143:F149)+SUM(F157:F164)</f>
        <v>92.675630941366819</v>
      </c>
      <c r="G173" s="14">
        <f t="shared" si="3"/>
        <v>24.221959915935489</v>
      </c>
      <c r="H173" s="14">
        <f t="shared" si="3"/>
        <v>42.089404441193018</v>
      </c>
      <c r="I173" s="14">
        <f t="shared" si="3"/>
        <v>13.802577831041448</v>
      </c>
      <c r="J173" s="14">
        <f t="shared" si="3"/>
        <v>19.709318730535614</v>
      </c>
      <c r="K173" s="14">
        <f t="shared" si="3"/>
        <v>33.393705846251201</v>
      </c>
      <c r="L173" s="14">
        <f t="shared" si="3"/>
        <v>2.4055886950740755</v>
      </c>
      <c r="M173" s="14">
        <f t="shared" si="3"/>
        <v>314.61552578884096</v>
      </c>
      <c r="N173" s="14">
        <f t="shared" si="3"/>
        <v>12.649391682682793</v>
      </c>
      <c r="O173" s="14">
        <f t="shared" si="3"/>
        <v>0.80442318896761689</v>
      </c>
      <c r="P173" s="14">
        <f t="shared" si="3"/>
        <v>0.47415628712804897</v>
      </c>
      <c r="Q173" s="14">
        <f t="shared" si="3"/>
        <v>0.72126643711066785</v>
      </c>
      <c r="R173" s="14">
        <f t="shared" si="3"/>
        <v>3.0680406235436686</v>
      </c>
      <c r="S173" s="14">
        <f t="shared" si="3"/>
        <v>37.387874692030479</v>
      </c>
      <c r="T173" s="14">
        <f t="shared" si="3"/>
        <v>6.4656968295023596</v>
      </c>
      <c r="U173" s="14">
        <f t="shared" si="3"/>
        <v>1.0952937916503276</v>
      </c>
      <c r="V173" s="14">
        <f t="shared" si="3"/>
        <v>42.307285274136483</v>
      </c>
      <c r="W173" s="14">
        <f t="shared" si="3"/>
        <v>18.845090523540772</v>
      </c>
      <c r="X173" s="14">
        <f t="shared" si="3"/>
        <v>1.4958397212451231</v>
      </c>
      <c r="Y173" s="14">
        <f t="shared" si="3"/>
        <v>1.5681086433985305</v>
      </c>
      <c r="Z173" s="14">
        <f t="shared" si="3"/>
        <v>0.73775727479461362</v>
      </c>
      <c r="AA173" s="14">
        <f t="shared" si="3"/>
        <v>0.89386056919679713</v>
      </c>
      <c r="AB173" s="14">
        <f t="shared" si="3"/>
        <v>4.6955662092857997</v>
      </c>
      <c r="AC173" s="14">
        <f t="shared" si="3"/>
        <v>2.3455534823046196</v>
      </c>
      <c r="AD173" s="14">
        <f t="shared" si="3"/>
        <v>0.20644204961670221</v>
      </c>
    </row>
  </sheetData>
  <mergeCells count="15">
    <mergeCell ref="A168:G168"/>
    <mergeCell ref="A169:G169"/>
    <mergeCell ref="A170:G170"/>
    <mergeCell ref="Q10:V11"/>
    <mergeCell ref="W10:AD10"/>
    <mergeCell ref="AF10:AL11"/>
    <mergeCell ref="X11:AB11"/>
    <mergeCell ref="A166:G166"/>
    <mergeCell ref="A167:G167"/>
    <mergeCell ref="A10:A12"/>
    <mergeCell ref="B10:D12"/>
    <mergeCell ref="E10:H11"/>
    <mergeCell ref="I10:L11"/>
    <mergeCell ref="M10:M11"/>
    <mergeCell ref="N10:P11"/>
  </mergeCells>
  <pageMargins left="0.7" right="0.7" top="0.78740157499999996" bottom="0.78740157499999996" header="0.3" footer="0.3"/>
  <pageSetup paperSize="9" scale="16"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2018-10-01T10:48:51Z</dcterms:created>
  <dcterms:modified xsi:type="dcterms:W3CDTF">2021-08-16T12:19:52Z</dcterms:modified>
</cp:coreProperties>
</file>