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0" documentId="13_ncr:1_{4C1C3A73-54E0-40F4-97B9-C5288E21E826}" xr6:coauthVersionLast="47" xr6:coauthVersionMax="47" xr10:uidLastSave="{00000000-0000-0000-0000-000000000000}"/>
  <bookViews>
    <workbookView xWindow="-120" yWindow="-120" windowWidth="20730" windowHeight="11160" tabRatio="786" xr2:uid="{00000000-000D-0000-FFFF-FFFF00000000}"/>
  </bookViews>
  <sheets>
    <sheet name="SUMMARY" sheetId="3" r:id="rId1"/>
    <sheet name="OVERALL TICKET SIZE WISE" sheetId="5" r:id="rId2"/>
    <sheet name="MTD TICKET SIZE WISE" sheetId="6" r:id="rId3"/>
    <sheet name="OVERALL SCHEME WISE" sheetId="4" r:id="rId4"/>
    <sheet name="MTD SCHEME WISE" sheetId="7" r:id="rId5"/>
  </sheets>
  <definedNames>
    <definedName name="_xlnm._FilterDatabase" localSheetId="3" hidden="1">'OVERALL SCHEME WISE'!$B$15:$E$34</definedName>
    <definedName name="_xlnm._FilterDatabase" localSheetId="1" hidden="1">'OVERALL TICKET SIZE WISE'!$B$15:$E$34</definedName>
    <definedName name="_xlnm._FilterDatabase" localSheetId="0" hidden="1">SUMMARY!$B$13:$G$32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0" i="3" l="1"/>
  <c r="O90" i="3" s="1"/>
  <c r="M89" i="3"/>
  <c r="O89" i="3" s="1"/>
  <c r="D92" i="3"/>
  <c r="P92" i="3"/>
  <c r="Q91" i="3"/>
  <c r="P91" i="3"/>
  <c r="M91" i="3"/>
  <c r="O91" i="3" s="1"/>
  <c r="I91" i="3"/>
  <c r="J91" i="3" s="1"/>
  <c r="P90" i="3"/>
  <c r="Q90" i="3" s="1"/>
  <c r="P89" i="3"/>
  <c r="Q89" i="3" s="1"/>
  <c r="I90" i="3"/>
  <c r="J90" i="3" s="1"/>
  <c r="E37" i="3"/>
  <c r="E12" i="3"/>
  <c r="E2" i="3"/>
  <c r="M87" i="3"/>
  <c r="N87" i="3" s="1"/>
  <c r="M88" i="3"/>
  <c r="N88" i="3" s="1"/>
  <c r="P88" i="3"/>
  <c r="Q88" i="3" s="1"/>
  <c r="P87" i="3"/>
  <c r="Q87" i="3" s="1"/>
  <c r="I88" i="3"/>
  <c r="J88" i="3" s="1"/>
  <c r="I87" i="3"/>
  <c r="J87" i="3" s="1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5" i="3"/>
  <c r="P6" i="3"/>
  <c r="P7" i="3"/>
  <c r="P8" i="3"/>
  <c r="P9" i="3"/>
  <c r="F37" i="3"/>
  <c r="F12" i="3"/>
  <c r="F2" i="3"/>
  <c r="N91" i="3" l="1"/>
  <c r="I89" i="3"/>
  <c r="J89" i="3" s="1"/>
  <c r="E92" i="3"/>
  <c r="N89" i="3"/>
  <c r="N90" i="3"/>
  <c r="E33" i="3"/>
  <c r="E10" i="3"/>
  <c r="O87" i="3"/>
  <c r="O88" i="3"/>
  <c r="D10" i="3"/>
  <c r="D33" i="3" l="1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45" i="3"/>
  <c r="Q46" i="3"/>
  <c r="Q44" i="3"/>
  <c r="Q43" i="3"/>
  <c r="Q42" i="3"/>
  <c r="Q41" i="3"/>
  <c r="Q40" i="3"/>
  <c r="P39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44" i="3"/>
  <c r="M43" i="3"/>
  <c r="M42" i="3"/>
  <c r="M41" i="3"/>
  <c r="M40" i="3"/>
  <c r="M39" i="3"/>
  <c r="M92" i="3" l="1"/>
  <c r="Q39" i="3"/>
  <c r="Q92" i="3"/>
  <c r="O92" i="3"/>
  <c r="N39" i="3"/>
  <c r="O39" i="3"/>
  <c r="N40" i="3"/>
  <c r="O40" i="3"/>
  <c r="N51" i="3"/>
  <c r="O51" i="3"/>
  <c r="N50" i="3"/>
  <c r="O50" i="3"/>
  <c r="N69" i="3"/>
  <c r="O69" i="3"/>
  <c r="N75" i="3"/>
  <c r="O75" i="3"/>
  <c r="N55" i="3"/>
  <c r="O55" i="3"/>
  <c r="N74" i="3"/>
  <c r="O74" i="3"/>
  <c r="N54" i="3"/>
  <c r="O54" i="3"/>
  <c r="N73" i="3"/>
  <c r="O73" i="3"/>
  <c r="N53" i="3"/>
  <c r="O53" i="3"/>
  <c r="N52" i="3"/>
  <c r="O52" i="3"/>
  <c r="N70" i="3"/>
  <c r="O70" i="3"/>
  <c r="N42" i="3"/>
  <c r="O42" i="3"/>
  <c r="N43" i="3"/>
  <c r="O43" i="3"/>
  <c r="N68" i="3"/>
  <c r="O68" i="3"/>
  <c r="N44" i="3"/>
  <c r="O44" i="3"/>
  <c r="N67" i="3"/>
  <c r="O67" i="3"/>
  <c r="N66" i="3"/>
  <c r="O66" i="3"/>
  <c r="N85" i="3"/>
  <c r="O85" i="3"/>
  <c r="N45" i="3"/>
  <c r="O45" i="3"/>
  <c r="N64" i="3"/>
  <c r="O64" i="3"/>
  <c r="N63" i="3"/>
  <c r="O63" i="3"/>
  <c r="N62" i="3"/>
  <c r="O62" i="3"/>
  <c r="N61" i="3"/>
  <c r="O61" i="3"/>
  <c r="N80" i="3"/>
  <c r="O80" i="3"/>
  <c r="N79" i="3"/>
  <c r="O79" i="3"/>
  <c r="N78" i="3"/>
  <c r="O78" i="3"/>
  <c r="N77" i="3"/>
  <c r="O77" i="3"/>
  <c r="N57" i="3"/>
  <c r="O57" i="3"/>
  <c r="N72" i="3"/>
  <c r="O72" i="3"/>
  <c r="N71" i="3"/>
  <c r="O71" i="3"/>
  <c r="N41" i="3"/>
  <c r="O41" i="3"/>
  <c r="N49" i="3"/>
  <c r="O49" i="3"/>
  <c r="N48" i="3"/>
  <c r="O48" i="3"/>
  <c r="N47" i="3"/>
  <c r="O47" i="3"/>
  <c r="N86" i="3"/>
  <c r="O86" i="3"/>
  <c r="N46" i="3"/>
  <c r="O46" i="3"/>
  <c r="N65" i="3"/>
  <c r="O65" i="3"/>
  <c r="N84" i="3"/>
  <c r="O84" i="3"/>
  <c r="N83" i="3"/>
  <c r="O83" i="3"/>
  <c r="N82" i="3"/>
  <c r="O82" i="3"/>
  <c r="N81" i="3"/>
  <c r="O81" i="3"/>
  <c r="N60" i="3"/>
  <c r="O60" i="3"/>
  <c r="N59" i="3"/>
  <c r="O59" i="3"/>
  <c r="N58" i="3"/>
  <c r="O58" i="3"/>
  <c r="N76" i="3"/>
  <c r="O76" i="3"/>
  <c r="N56" i="3"/>
  <c r="O56" i="3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 s="1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39" i="3"/>
  <c r="I92" i="3" l="1"/>
  <c r="J39" i="3"/>
  <c r="Q19" i="3" l="1"/>
  <c r="M19" i="3"/>
  <c r="I19" i="3"/>
  <c r="J19" i="3" s="1"/>
  <c r="N19" i="3" l="1"/>
  <c r="O19" i="3"/>
  <c r="Q24" i="3"/>
  <c r="Q23" i="3"/>
  <c r="Q31" i="3"/>
  <c r="Q17" i="3"/>
  <c r="M17" i="3"/>
  <c r="M29" i="3"/>
  <c r="Q29" i="3"/>
  <c r="Q16" i="3"/>
  <c r="M25" i="3"/>
  <c r="Q25" i="3"/>
  <c r="Q28" i="3"/>
  <c r="M28" i="3"/>
  <c r="Q27" i="3"/>
  <c r="M27" i="3"/>
  <c r="Q26" i="3"/>
  <c r="I16" i="3"/>
  <c r="J16" i="3" s="1"/>
  <c r="I17" i="3"/>
  <c r="J17" i="3" s="1"/>
  <c r="I18" i="3"/>
  <c r="J18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1" i="3"/>
  <c r="J31" i="3" s="1"/>
  <c r="N28" i="3" l="1"/>
  <c r="O28" i="3"/>
  <c r="N25" i="3"/>
  <c r="O25" i="3"/>
  <c r="N17" i="3"/>
  <c r="O17" i="3"/>
  <c r="N27" i="3"/>
  <c r="O27" i="3"/>
  <c r="N29" i="3"/>
  <c r="O29" i="3"/>
  <c r="Q20" i="3"/>
  <c r="Q9" i="3"/>
  <c r="M18" i="3"/>
  <c r="Q18" i="3"/>
  <c r="M32" i="3"/>
  <c r="Q32" i="3"/>
  <c r="M24" i="3"/>
  <c r="Q30" i="3"/>
  <c r="M30" i="3"/>
  <c r="Q15" i="3"/>
  <c r="M21" i="3"/>
  <c r="Q21" i="3"/>
  <c r="M26" i="3"/>
  <c r="M23" i="3"/>
  <c r="P14" i="3"/>
  <c r="M31" i="3"/>
  <c r="Q22" i="3"/>
  <c r="M22" i="3"/>
  <c r="M16" i="3"/>
  <c r="M14" i="3"/>
  <c r="O14" i="3" s="1"/>
  <c r="I9" i="3"/>
  <c r="J9" i="3" s="1"/>
  <c r="M20" i="3"/>
  <c r="I30" i="3"/>
  <c r="J30" i="3" s="1"/>
  <c r="I32" i="3"/>
  <c r="J32" i="3" s="1"/>
  <c r="I22" i="3"/>
  <c r="J22" i="3" s="1"/>
  <c r="I21" i="3"/>
  <c r="J21" i="3" s="1"/>
  <c r="I15" i="3"/>
  <c r="J15" i="3" s="1"/>
  <c r="N30" i="3" l="1"/>
  <c r="O30" i="3"/>
  <c r="N32" i="3"/>
  <c r="O32" i="3"/>
  <c r="N18" i="3"/>
  <c r="O18" i="3"/>
  <c r="N20" i="3"/>
  <c r="O20" i="3"/>
  <c r="N16" i="3"/>
  <c r="O16" i="3"/>
  <c r="N31" i="3"/>
  <c r="O31" i="3"/>
  <c r="N26" i="3"/>
  <c r="O26" i="3"/>
  <c r="N24" i="3"/>
  <c r="O24" i="3"/>
  <c r="N22" i="3"/>
  <c r="O22" i="3"/>
  <c r="N23" i="3"/>
  <c r="O23" i="3"/>
  <c r="N21" i="3"/>
  <c r="O21" i="3"/>
  <c r="N14" i="3"/>
  <c r="Q14" i="3"/>
  <c r="P33" i="3"/>
  <c r="Q33" i="3" s="1"/>
  <c r="P4" i="3"/>
  <c r="M15" i="3"/>
  <c r="Q7" i="3"/>
  <c r="J92" i="3"/>
  <c r="N92" i="3"/>
  <c r="M6" i="3"/>
  <c r="Q6" i="3"/>
  <c r="Q8" i="3"/>
  <c r="M8" i="3"/>
  <c r="M9" i="3"/>
  <c r="Q5" i="3"/>
  <c r="I5" i="3"/>
  <c r="J5" i="3" s="1"/>
  <c r="I14" i="3"/>
  <c r="J14" i="3" s="1"/>
  <c r="I4" i="3"/>
  <c r="J4" i="3" s="1"/>
  <c r="I20" i="3"/>
  <c r="J20" i="3" s="1"/>
  <c r="I7" i="3"/>
  <c r="J7" i="3" s="1"/>
  <c r="I6" i="3"/>
  <c r="J6" i="3" s="1"/>
  <c r="I8" i="3"/>
  <c r="J8" i="3" s="1"/>
  <c r="N15" i="3" l="1"/>
  <c r="O15" i="3"/>
  <c r="N9" i="3"/>
  <c r="O9" i="3"/>
  <c r="N8" i="3"/>
  <c r="O8" i="3"/>
  <c r="N6" i="3"/>
  <c r="O6" i="3"/>
  <c r="Q4" i="3"/>
  <c r="P10" i="3"/>
  <c r="Q10" i="3" s="1"/>
  <c r="M7" i="3"/>
  <c r="M4" i="3"/>
  <c r="O4" i="3" s="1"/>
  <c r="M5" i="3"/>
  <c r="M33" i="3"/>
  <c r="I33" i="3"/>
  <c r="J33" i="3" s="1"/>
  <c r="I10" i="3"/>
  <c r="N33" i="3" l="1"/>
  <c r="O33" i="3"/>
  <c r="N5" i="3"/>
  <c r="O5" i="3"/>
  <c r="N7" i="3"/>
  <c r="O7" i="3"/>
  <c r="M10" i="3"/>
  <c r="N4" i="3"/>
  <c r="J10" i="3"/>
  <c r="N10" i="3" l="1"/>
  <c r="O10" i="3"/>
</calcChain>
</file>

<file path=xl/sharedStrings.xml><?xml version="1.0" encoding="utf-8"?>
<sst xmlns="http://schemas.openxmlformats.org/spreadsheetml/2006/main" count="542" uniqueCount="116">
  <si>
    <t>Karnataka</t>
  </si>
  <si>
    <t>Bangalore</t>
  </si>
  <si>
    <t>Andhra Pradesh</t>
  </si>
  <si>
    <t>Telangana</t>
  </si>
  <si>
    <t>Hyderabad</t>
  </si>
  <si>
    <t>Madhya Pradesh</t>
  </si>
  <si>
    <t>Kerala</t>
  </si>
  <si>
    <t>Chhattisgarh</t>
  </si>
  <si>
    <t>Maharashtra</t>
  </si>
  <si>
    <t>Odisha</t>
  </si>
  <si>
    <t>Bhopal</t>
  </si>
  <si>
    <t>GL Branch Name</t>
  </si>
  <si>
    <t>State</t>
  </si>
  <si>
    <t>REGION</t>
  </si>
  <si>
    <t>ARAPALAYAM BUS STAND</t>
  </si>
  <si>
    <t>Tamil nadu</t>
  </si>
  <si>
    <t>Chennai</t>
  </si>
  <si>
    <t>KADUR</t>
  </si>
  <si>
    <t>MANKAMMATHOTTA</t>
  </si>
  <si>
    <t>RAMASWAMY CIRCLE</t>
  </si>
  <si>
    <t>BY PASS ROAD SATHUR</t>
  </si>
  <si>
    <t>FIVE ROAD JUNCTION SALEM</t>
  </si>
  <si>
    <t>MUSHARABAD</t>
  </si>
  <si>
    <t>CHANDERNAGAR</t>
  </si>
  <si>
    <t>WEST BENGAL</t>
  </si>
  <si>
    <t>SUBEDARI WARRANGAL</t>
  </si>
  <si>
    <t>DODDABALLAPURA</t>
  </si>
  <si>
    <t>SUNDARAYYAR STREET,CHITOOR</t>
  </si>
  <si>
    <t>YOUSUFGUDA</t>
  </si>
  <si>
    <t>BENZ CIRCLE M G ROAD,VIJAYAWADA</t>
  </si>
  <si>
    <t>LAXMISAGAR CHOWK,BHUBANESWAR</t>
  </si>
  <si>
    <t>TUMKUR</t>
  </si>
  <si>
    <t>MARAPPALAM</t>
  </si>
  <si>
    <t>PONDICHERRY</t>
  </si>
  <si>
    <t>SURYABAGH VISAG</t>
  </si>
  <si>
    <t>KAMASHIPALAYAM</t>
  </si>
  <si>
    <t>GANDHI NAGAR - KURNOOL</t>
  </si>
  <si>
    <t>VELLORE KATPADI</t>
  </si>
  <si>
    <t>REWA ROAD,SATNA</t>
  </si>
  <si>
    <t>6TH STREET GANDHIPURAM</t>
  </si>
  <si>
    <t>CHERUPARAMBATH ROAD KADAVANTHRA</t>
  </si>
  <si>
    <t>WRIGHT TOWN</t>
  </si>
  <si>
    <t>KOYILANDI</t>
  </si>
  <si>
    <t>BERHAMPUR 1</t>
  </si>
  <si>
    <t>VICTORIA STREET-LUCKNOW</t>
  </si>
  <si>
    <t>UTTAR PRADESH</t>
  </si>
  <si>
    <t>GANDHIBAGH</t>
  </si>
  <si>
    <t>CHATRAM TRICHY</t>
  </si>
  <si>
    <t>ARIYALUR</t>
  </si>
  <si>
    <t>MAHARANI ROAD</t>
  </si>
  <si>
    <t>GARKHED AURANGABAD</t>
  </si>
  <si>
    <t>BHAGAVANGANJ SAGAR</t>
  </si>
  <si>
    <t>AYODHYA NAGAR BHOPAL</t>
  </si>
  <si>
    <t>DUJRA ,PATNA</t>
  </si>
  <si>
    <t>BIHAR</t>
  </si>
  <si>
    <t>TRANSPORT NAGAR,KORBA</t>
  </si>
  <si>
    <t>PRATHAP NAGAR JAIPUR</t>
  </si>
  <si>
    <t>RAJASTHAN</t>
  </si>
  <si>
    <t>NORTH JALUKBARI</t>
  </si>
  <si>
    <t>ASSAM</t>
  </si>
  <si>
    <t>PATIALA BUS STAND</t>
  </si>
  <si>
    <t>PUNJAB</t>
  </si>
  <si>
    <t>PARVATHINAGAR BELLARY</t>
  </si>
  <si>
    <t>GOVINDPURI</t>
  </si>
  <si>
    <t>DELHI</t>
  </si>
  <si>
    <t>HINOO RANCHI</t>
  </si>
  <si>
    <t>JHARKHAND</t>
  </si>
  <si>
    <t>BURDWAN</t>
  </si>
  <si>
    <t>GUJARAT</t>
  </si>
  <si>
    <t>COUNT</t>
  </si>
  <si>
    <t>AMT</t>
  </si>
  <si>
    <t>Region</t>
  </si>
  <si>
    <t>KERALA</t>
  </si>
  <si>
    <t>TAMIL NADU</t>
  </si>
  <si>
    <t>ANDHRA PRADESH</t>
  </si>
  <si>
    <t>KARNATAKA</t>
  </si>
  <si>
    <t>TELANGANA</t>
  </si>
  <si>
    <t>CHHATTISGARH</t>
  </si>
  <si>
    <t>ODISHA</t>
  </si>
  <si>
    <t>MAHARASHTRA</t>
  </si>
  <si>
    <t>MADHYA PRADESH</t>
  </si>
  <si>
    <t>GRAND TOTAL</t>
  </si>
  <si>
    <t>HOLEKERE ROAD CHITRADURGA</t>
  </si>
  <si>
    <t>J.P Road,Rajamundry</t>
  </si>
  <si>
    <t>Ramgiri</t>
  </si>
  <si>
    <t>Mumbai</t>
  </si>
  <si>
    <t>%</t>
  </si>
  <si>
    <t>AUM</t>
  </si>
  <si>
    <t>RUNDOWN</t>
  </si>
  <si>
    <t>MTD DISBURSEMENT</t>
  </si>
  <si>
    <t>YIELD</t>
  </si>
  <si>
    <t>MTD</t>
  </si>
  <si>
    <t>OVERALL</t>
  </si>
  <si>
    <t>SECURED</t>
  </si>
  <si>
    <t>UNSECURED</t>
  </si>
  <si>
    <t>UPTO 5 L</t>
  </si>
  <si>
    <t>5L TO 10 L</t>
  </si>
  <si>
    <t>10L TO 15 L</t>
  </si>
  <si>
    <t>15L TO 20 L</t>
  </si>
  <si>
    <t>20L TO 25 L</t>
  </si>
  <si>
    <t>ABOVE 25 L</t>
  </si>
  <si>
    <t>Amt</t>
  </si>
  <si>
    <t>Sum of Yield</t>
  </si>
  <si>
    <t>Grand Total</t>
  </si>
  <si>
    <t>AUM AS ON 31-03-2023</t>
  </si>
  <si>
    <t>MTD Growth</t>
  </si>
  <si>
    <t>based on Mar-23</t>
  </si>
  <si>
    <t>YTD Growth</t>
  </si>
  <si>
    <t>KALYANI</t>
  </si>
  <si>
    <t>PRADE KOTHI- VARANASI</t>
  </si>
  <si>
    <t>CHENNARAYAPATANNA</t>
  </si>
  <si>
    <t>RAJAPALAYAM</t>
  </si>
  <si>
    <t>OLARIKKARA,THRISSUR ROAD</t>
  </si>
  <si>
    <t>KANKARIYA</t>
  </si>
  <si>
    <t>MANGEERANAGAR-SANGAREDDY</t>
  </si>
  <si>
    <t>HYDERABAD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</si>
</sst>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"/>
      <name val="Segoe UI"/>
      <family val="2"/>
      <charset val="1"/>
    </font>
    <font>
      <b/>
      <sz val="11"/>
      <name val="Calibri"/>
      <family val="2"/>
    </font>
    <font>
      <b/>
      <sz val="8"/>
      <color theme="1"/>
      <name val="Segoe UI"/>
      <family val="2"/>
      <charset val="1"/>
    </font>
    <font>
      <b/>
      <sz val="1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Calibri"/>
      <family val="2"/>
      <scheme val="minor"/>
    </font>
    <font>
      <b/>
      <sz val="11"/>
      <color theme="1"/>
      <name val="Calibri"/>
      <family val="2"/>
    </font>
    <font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FFFFEF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499984740745262"/>
        <bgColor rgb="FFFFFFEF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rgb="FF000000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9" fontId="1" fillId="0" borderId="0" applyFont="0" applyFill="0" applyBorder="0" applyAlignment="0" applyProtection="0"/>
  </cellStyleXfs>
  <cellXfs count="123">
    <xf numFmtId="0" fontId="0" fillId="0" borderId="0" xfId="0"/>
    <xf numFmtId="0" fontId="6" fillId="3" borderId="1" xfId="2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 applyProtection="1">
      <alignment horizontal="center" vertical="center"/>
    </xf>
    <xf numFmtId="164" fontId="4" fillId="2" borderId="1" xfId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/>
    </xf>
    <xf numFmtId="164" fontId="2" fillId="4" borderId="1" xfId="1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164" fontId="2" fillId="4" borderId="9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9" fillId="5" borderId="9" xfId="1" applyNumberFormat="1" applyFont="1" applyFill="1" applyBorder="1" applyAlignment="1" applyProtection="1">
      <alignment horizontal="center" vertical="center"/>
    </xf>
    <xf numFmtId="0" fontId="6" fillId="3" borderId="6" xfId="2" applyFont="1" applyFill="1" applyBorder="1" applyAlignment="1">
      <alignment horizontal="center" vertical="center"/>
    </xf>
    <xf numFmtId="0" fontId="9" fillId="5" borderId="8" xfId="2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9" fontId="6" fillId="3" borderId="1" xfId="3" applyFont="1" applyFill="1" applyBorder="1" applyAlignment="1" applyProtection="1">
      <alignment horizontal="center" vertical="center"/>
    </xf>
    <xf numFmtId="9" fontId="2" fillId="4" borderId="9" xfId="3" applyFont="1" applyFill="1" applyBorder="1" applyAlignment="1">
      <alignment horizontal="center" vertical="center"/>
    </xf>
    <xf numFmtId="9" fontId="9" fillId="5" borderId="9" xfId="3" applyFont="1" applyFill="1" applyBorder="1" applyAlignment="1" applyProtection="1">
      <alignment horizontal="center" vertical="center"/>
    </xf>
    <xf numFmtId="2" fontId="2" fillId="4" borderId="9" xfId="0" applyNumberFormat="1" applyFont="1" applyFill="1" applyBorder="1" applyAlignment="1">
      <alignment horizontal="center" vertical="center"/>
    </xf>
    <xf numFmtId="43" fontId="6" fillId="3" borderId="1" xfId="1" applyFont="1" applyFill="1" applyBorder="1" applyAlignment="1" applyProtection="1">
      <alignment horizontal="center" vertical="center"/>
    </xf>
    <xf numFmtId="43" fontId="9" fillId="5" borderId="9" xfId="1" applyFont="1" applyFill="1" applyBorder="1" applyAlignment="1" applyProtection="1">
      <alignment horizontal="center" vertical="center"/>
    </xf>
    <xf numFmtId="43" fontId="2" fillId="4" borderId="9" xfId="1" applyFont="1" applyFill="1" applyBorder="1" applyAlignment="1">
      <alignment horizontal="center" vertical="center"/>
    </xf>
    <xf numFmtId="17" fontId="2" fillId="4" borderId="12" xfId="0" applyNumberFormat="1" applyFont="1" applyFill="1" applyBorder="1" applyAlignment="1">
      <alignment horizontal="center" vertical="center"/>
    </xf>
    <xf numFmtId="164" fontId="2" fillId="4" borderId="12" xfId="1" applyNumberFormat="1" applyFont="1" applyFill="1" applyBorder="1" applyAlignment="1">
      <alignment horizontal="center" vertical="center"/>
    </xf>
    <xf numFmtId="43" fontId="6" fillId="3" borderId="7" xfId="1" applyFont="1" applyFill="1" applyBorder="1" applyAlignment="1" applyProtection="1">
      <alignment horizontal="center" vertical="center"/>
    </xf>
    <xf numFmtId="43" fontId="2" fillId="4" borderId="10" xfId="1" applyFont="1" applyFill="1" applyBorder="1" applyAlignment="1">
      <alignment horizontal="center" vertical="center"/>
    </xf>
    <xf numFmtId="43" fontId="10" fillId="4" borderId="9" xfId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6" fillId="3" borderId="12" xfId="2" applyFont="1" applyFill="1" applyBorder="1" applyAlignment="1">
      <alignment horizontal="center" vertical="center"/>
    </xf>
    <xf numFmtId="164" fontId="6" fillId="3" borderId="12" xfId="1" applyNumberFormat="1" applyFont="1" applyFill="1" applyBorder="1" applyAlignment="1" applyProtection="1">
      <alignment horizontal="center" vertical="center"/>
    </xf>
    <xf numFmtId="43" fontId="6" fillId="3" borderId="12" xfId="1" applyFont="1" applyFill="1" applyBorder="1" applyAlignment="1" applyProtection="1">
      <alignment horizontal="center" vertical="center"/>
    </xf>
    <xf numFmtId="43" fontId="6" fillId="3" borderId="19" xfId="1" applyFont="1" applyFill="1" applyBorder="1" applyAlignment="1" applyProtection="1">
      <alignment horizontal="center" vertical="center"/>
    </xf>
    <xf numFmtId="43" fontId="10" fillId="4" borderId="10" xfId="1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43" fontId="3" fillId="2" borderId="0" xfId="0" applyNumberFormat="1" applyFont="1" applyFill="1" applyAlignment="1">
      <alignment horizontal="center" vertical="center"/>
    </xf>
    <xf numFmtId="10" fontId="6" fillId="3" borderId="1" xfId="3" applyNumberFormat="1" applyFont="1" applyFill="1" applyBorder="1" applyAlignment="1" applyProtection="1">
      <alignment horizontal="center" vertical="center"/>
    </xf>
    <xf numFmtId="10" fontId="2" fillId="4" borderId="9" xfId="3" applyNumberFormat="1" applyFont="1" applyFill="1" applyBorder="1" applyAlignment="1">
      <alignment horizontal="center" vertical="center"/>
    </xf>
    <xf numFmtId="10" fontId="9" fillId="5" borderId="9" xfId="3" applyNumberFormat="1" applyFont="1" applyFill="1" applyBorder="1" applyAlignment="1" applyProtection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164" fontId="3" fillId="2" borderId="0" xfId="1" applyNumberFormat="1" applyFont="1" applyFill="1" applyAlignment="1">
      <alignment horizontal="center" vertical="center" wrapText="1"/>
    </xf>
    <xf numFmtId="164" fontId="6" fillId="3" borderId="1" xfId="1" applyNumberFormat="1" applyFont="1" applyFill="1" applyBorder="1" applyAlignment="1" applyProtection="1">
      <alignment horizontal="center" vertical="center" wrapText="1"/>
    </xf>
    <xf numFmtId="164" fontId="2" fillId="4" borderId="9" xfId="1" applyNumberFormat="1" applyFont="1" applyFill="1" applyBorder="1" applyAlignment="1">
      <alignment horizontal="center" vertical="center" wrapText="1"/>
    </xf>
    <xf numFmtId="164" fontId="11" fillId="0" borderId="1" xfId="1" applyNumberFormat="1" applyFont="1" applyFill="1" applyBorder="1" applyAlignment="1" applyProtection="1">
      <alignment horizontal="center" vertical="center" wrapText="1"/>
    </xf>
    <xf numFmtId="164" fontId="4" fillId="2" borderId="1" xfId="1" applyNumberFormat="1" applyFont="1" applyFill="1" applyBorder="1" applyAlignment="1">
      <alignment horizontal="center" vertical="center" wrapText="1"/>
    </xf>
    <xf numFmtId="164" fontId="10" fillId="4" borderId="9" xfId="1" applyNumberFormat="1" applyFont="1" applyFill="1" applyBorder="1" applyAlignment="1">
      <alignment horizontal="center" vertical="center" wrapText="1"/>
    </xf>
    <xf numFmtId="43" fontId="6" fillId="3" borderId="22" xfId="1" applyFont="1" applyFill="1" applyBorder="1" applyAlignment="1" applyProtection="1">
      <alignment horizontal="center" vertical="center"/>
    </xf>
    <xf numFmtId="43" fontId="6" fillId="3" borderId="20" xfId="1" applyFont="1" applyFill="1" applyBorder="1" applyAlignment="1" applyProtection="1">
      <alignment horizontal="center" vertical="center"/>
    </xf>
    <xf numFmtId="43" fontId="2" fillId="4" borderId="21" xfId="1" applyFont="1" applyFill="1" applyBorder="1" applyAlignment="1">
      <alignment horizontal="center" vertical="center"/>
    </xf>
    <xf numFmtId="43" fontId="10" fillId="4" borderId="21" xfId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" fontId="2" fillId="4" borderId="12" xfId="0" applyNumberFormat="1" applyFont="1" applyFill="1" applyBorder="1" applyAlignment="1">
      <alignment horizontal="center" vertical="center" wrapText="1"/>
    </xf>
    <xf numFmtId="0" fontId="11" fillId="2" borderId="0" xfId="2" applyFont="1" applyFill="1" applyAlignment="1">
      <alignment horizontal="center" vertical="center"/>
    </xf>
    <xf numFmtId="17" fontId="2" fillId="4" borderId="7" xfId="0" applyNumberFormat="1" applyFont="1" applyFill="1" applyBorder="1" applyAlignment="1">
      <alignment horizontal="center" vertical="center"/>
    </xf>
    <xf numFmtId="17" fontId="2" fillId="4" borderId="1" xfId="0" applyNumberFormat="1" applyFont="1" applyFill="1" applyBorder="1" applyAlignment="1">
      <alignment horizontal="center" vertical="center" wrapText="1"/>
    </xf>
    <xf numFmtId="17" fontId="2" fillId="4" borderId="7" xfId="0" applyNumberFormat="1" applyFont="1" applyFill="1" applyBorder="1" applyAlignment="1">
      <alignment horizontal="center" vertical="center" wrapText="1"/>
    </xf>
    <xf numFmtId="17" fontId="2" fillId="4" borderId="19" xfId="0" applyNumberFormat="1" applyFont="1" applyFill="1" applyBorder="1" applyAlignment="1">
      <alignment horizontal="center" vertical="center" wrapText="1"/>
    </xf>
    <xf numFmtId="0" fontId="12" fillId="0" borderId="0" xfId="0" applyFont="1"/>
    <xf numFmtId="43" fontId="9" fillId="5" borderId="21" xfId="1" applyFont="1" applyFill="1" applyBorder="1" applyAlignment="1" applyProtection="1">
      <alignment horizontal="center" vertical="center"/>
    </xf>
    <xf numFmtId="17" fontId="2" fillId="4" borderId="26" xfId="0" applyNumberFormat="1" applyFont="1" applyFill="1" applyBorder="1" applyAlignment="1">
      <alignment horizontal="center" vertical="center"/>
    </xf>
    <xf numFmtId="10" fontId="2" fillId="4" borderId="9" xfId="0" applyNumberFormat="1" applyFont="1" applyFill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/>
    </xf>
    <xf numFmtId="164" fontId="4" fillId="2" borderId="32" xfId="1" applyNumberFormat="1" applyFont="1" applyFill="1" applyBorder="1" applyAlignment="1">
      <alignment horizontal="center" vertical="center"/>
    </xf>
    <xf numFmtId="164" fontId="6" fillId="3" borderId="32" xfId="1" applyNumberFormat="1" applyFont="1" applyFill="1" applyBorder="1" applyAlignment="1" applyProtection="1">
      <alignment horizontal="center" vertical="center"/>
    </xf>
    <xf numFmtId="164" fontId="4" fillId="2" borderId="32" xfId="1" applyNumberFormat="1" applyFont="1" applyFill="1" applyBorder="1" applyAlignment="1">
      <alignment horizontal="center" vertical="center" wrapText="1"/>
    </xf>
    <xf numFmtId="9" fontId="6" fillId="3" borderId="32" xfId="3" applyFont="1" applyFill="1" applyBorder="1" applyAlignment="1" applyProtection="1">
      <alignment horizontal="center" vertical="center"/>
    </xf>
    <xf numFmtId="43" fontId="6" fillId="3" borderId="32" xfId="1" applyFont="1" applyFill="1" applyBorder="1" applyAlignment="1" applyProtection="1">
      <alignment horizontal="center" vertical="center"/>
    </xf>
    <xf numFmtId="10" fontId="6" fillId="3" borderId="32" xfId="3" applyNumberFormat="1" applyFont="1" applyFill="1" applyBorder="1" applyAlignment="1" applyProtection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6" fillId="3" borderId="33" xfId="2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43" fontId="6" fillId="3" borderId="34" xfId="1" applyFont="1" applyFill="1" applyBorder="1" applyAlignment="1" applyProtection="1">
      <alignment horizontal="center" vertical="center"/>
    </xf>
    <xf numFmtId="43" fontId="6" fillId="3" borderId="35" xfId="1" applyFont="1" applyFill="1" applyBorder="1" applyAlignment="1" applyProtection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0" fontId="13" fillId="7" borderId="32" xfId="0" applyFont="1" applyFill="1" applyBorder="1" applyAlignment="1">
      <alignment horizontal="center" vertical="center"/>
    </xf>
    <xf numFmtId="17" fontId="2" fillId="4" borderId="4" xfId="0" applyNumberFormat="1" applyFont="1" applyFill="1" applyBorder="1" applyAlignment="1">
      <alignment horizontal="center" vertical="center"/>
    </xf>
    <xf numFmtId="17" fontId="2" fillId="4" borderId="5" xfId="0" applyNumberFormat="1" applyFont="1" applyFill="1" applyBorder="1" applyAlignment="1">
      <alignment horizontal="center" vertical="center"/>
    </xf>
    <xf numFmtId="17" fontId="2" fillId="4" borderId="11" xfId="0" applyNumberFormat="1" applyFont="1" applyFill="1" applyBorder="1" applyAlignment="1">
      <alignment horizontal="center" vertical="center" wrapText="1"/>
    </xf>
    <xf numFmtId="17" fontId="2" fillId="4" borderId="12" xfId="0" applyNumberFormat="1" applyFont="1" applyFill="1" applyBorder="1" applyAlignment="1">
      <alignment horizontal="center" vertical="center" wrapText="1"/>
    </xf>
    <xf numFmtId="17" fontId="2" fillId="4" borderId="26" xfId="0" applyNumberFormat="1" applyFont="1" applyFill="1" applyBorder="1" applyAlignment="1">
      <alignment horizontal="center" vertical="center"/>
    </xf>
    <xf numFmtId="17" fontId="2" fillId="4" borderId="12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17" fontId="2" fillId="4" borderId="22" xfId="0" applyNumberFormat="1" applyFont="1" applyFill="1" applyBorder="1" applyAlignment="1">
      <alignment horizontal="center" vertical="center"/>
    </xf>
    <xf numFmtId="17" fontId="2" fillId="4" borderId="19" xfId="0" applyNumberFormat="1" applyFont="1" applyFill="1" applyBorder="1" applyAlignment="1">
      <alignment horizontal="center" vertical="center"/>
    </xf>
    <xf numFmtId="17" fontId="2" fillId="4" borderId="13" xfId="0" applyNumberFormat="1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29" xfId="0" applyFont="1" applyFill="1" applyBorder="1" applyAlignment="1">
      <alignment horizontal="center" vertical="center"/>
    </xf>
    <xf numFmtId="0" fontId="3" fillId="6" borderId="30" xfId="0" applyFont="1" applyFill="1" applyBorder="1" applyAlignment="1">
      <alignment horizontal="center" vertical="center"/>
    </xf>
    <xf numFmtId="17" fontId="2" fillId="4" borderId="31" xfId="0" applyNumberFormat="1" applyFont="1" applyFill="1" applyBorder="1" applyAlignment="1">
      <alignment horizontal="center" vertical="center"/>
    </xf>
    <xf numFmtId="17" fontId="2" fillId="4" borderId="3" xfId="0" applyNumberFormat="1" applyFont="1" applyFill="1" applyBorder="1" applyAlignment="1">
      <alignment horizontal="center" vertical="center"/>
    </xf>
    <xf numFmtId="17" fontId="2" fillId="4" borderId="18" xfId="0" applyNumberFormat="1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 vertical="center"/>
    </xf>
    <xf numFmtId="164" fontId="2" fillId="4" borderId="9" xfId="0" applyNumberFormat="1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7" fontId="2" fillId="4" borderId="11" xfId="0" applyNumberFormat="1" applyFont="1" applyFill="1" applyBorder="1" applyAlignment="1">
      <alignment horizontal="right" vertical="center" wrapText="1"/>
    </xf>
    <xf numFmtId="17" fontId="2" fillId="4" borderId="12" xfId="0" applyNumberFormat="1" applyFont="1" applyFill="1" applyBorder="1" applyAlignment="1">
      <alignment horizontal="right" vertical="center" wrapText="1"/>
    </xf>
    <xf numFmtId="164" fontId="2" fillId="4" borderId="9" xfId="1" applyNumberFormat="1" applyFont="1" applyFill="1" applyBorder="1" applyAlignment="1">
      <alignment horizontal="right" vertical="center"/>
    </xf>
  </cellXfs>
  <cellStyles count="4">
    <cellStyle name="Comma" xfId="1" builtinId="3"/>
    <cellStyle name="Excel Built-in Normal" xfId="2" xr:uid="{00000000-0005-0000-0000-000001000000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2"/>
  <sheetViews>
    <sheetView tabSelected="1" workbookViewId="0">
      <selection activeCell="E1" sqref="E1"/>
    </sheetView>
  </sheetViews>
  <sheetFormatPr defaultRowHeight="15" x14ac:dyDescent="0.25"/>
  <cols>
    <col min="1" max="1" width="39.140625" style="8" bestFit="1" customWidth="1"/>
    <col min="2" max="2" width="18" style="8" bestFit="1" customWidth="1"/>
    <col min="3" max="3" width="11.28515625" style="8" bestFit="1" customWidth="1"/>
    <col min="4" max="5" width="21.85546875" style="8" bestFit="1" customWidth="1"/>
    <col min="6" max="6" width="7.42578125" style="9" bestFit="1" customWidth="1"/>
    <col min="7" max="7" width="19.140625" style="9" customWidth="1"/>
    <col min="8" max="8" width="19.7109375" style="59" bestFit="1" customWidth="1"/>
    <col min="9" max="9" width="14.28515625" style="9" bestFit="1" customWidth="1"/>
    <col min="10" max="10" width="7.7109375" style="8" bestFit="1" customWidth="1"/>
    <col min="11" max="11" width="14.28515625" style="9" customWidth="1"/>
    <col min="12" max="12" width="14.28515625" style="8" customWidth="1"/>
    <col min="13" max="13" width="15" style="9" bestFit="1" customWidth="1"/>
    <col min="14" max="14" width="8.85546875" style="8" bestFit="1" customWidth="1"/>
    <col min="15" max="15" width="16.7109375" style="8" bestFit="1" customWidth="1"/>
    <col min="16" max="16" width="15" style="9" bestFit="1" customWidth="1"/>
    <col min="17" max="17" width="7.7109375" style="8" bestFit="1" customWidth="1"/>
    <col min="18" max="16384" width="9.140625" style="8"/>
  </cols>
  <sheetData>
    <row r="1" spans="1:17" ht="15.75" thickBot="1" x14ac:dyDescent="0.3"/>
    <row r="2" spans="1:17" ht="15" customHeight="1" x14ac:dyDescent="0.25">
      <c r="C2" s="18"/>
      <c r="D2" s="97" t="s">
        <v>104</v>
      </c>
      <c r="E2" s="97" t="str">
        <f ca="1">"AUM AS ON "&amp;TEXT(EOMONTH(TODAY(), -1),"dd-mm-yyyy")</f>
        <v>AUM AS ON 30-11-2023</v>
      </c>
      <c r="F2" s="95" t="str">
        <f ca="1">"AUM AS ON "&amp;TEXT(TODAY()-1,"dd-mm-yyyy")</f>
        <v>AUM AS ON 30-11-2023</v>
      </c>
      <c r="G2" s="96"/>
      <c r="H2" s="97" t="s">
        <v>89</v>
      </c>
      <c r="I2" s="95" t="s">
        <v>88</v>
      </c>
      <c r="J2" s="96"/>
      <c r="K2" s="95" t="s">
        <v>90</v>
      </c>
      <c r="L2" s="96"/>
      <c r="M2" s="95" t="s">
        <v>105</v>
      </c>
      <c r="N2" s="96"/>
      <c r="O2" s="78" t="s">
        <v>105</v>
      </c>
      <c r="P2" s="95" t="s">
        <v>107</v>
      </c>
      <c r="Q2" s="96"/>
    </row>
    <row r="3" spans="1:17" x14ac:dyDescent="0.25">
      <c r="C3" s="19" t="s">
        <v>13</v>
      </c>
      <c r="D3" s="98"/>
      <c r="E3" s="98"/>
      <c r="F3" s="16" t="s">
        <v>69</v>
      </c>
      <c r="G3" s="10" t="s">
        <v>87</v>
      </c>
      <c r="H3" s="98"/>
      <c r="I3" s="10" t="s">
        <v>70</v>
      </c>
      <c r="J3" s="10" t="s">
        <v>86</v>
      </c>
      <c r="K3" s="16" t="s">
        <v>92</v>
      </c>
      <c r="L3" s="10" t="s">
        <v>91</v>
      </c>
      <c r="M3" s="16" t="s">
        <v>101</v>
      </c>
      <c r="N3" s="10" t="s">
        <v>86</v>
      </c>
      <c r="O3" s="10" t="s">
        <v>106</v>
      </c>
      <c r="P3" s="16" t="s">
        <v>101</v>
      </c>
      <c r="Q3" s="10" t="s">
        <v>86</v>
      </c>
    </row>
    <row r="4" spans="1:17" ht="15.75" x14ac:dyDescent="0.25">
      <c r="A4" s="76"/>
      <c r="C4" s="20" t="s">
        <v>16</v>
      </c>
      <c r="D4" s="3">
        <v>2142992954.3799999</v>
      </c>
      <c r="E4" s="117">
        <v>2818314231.3699999</v>
      </c>
      <c r="F4" s="1"/>
      <c r="G4" s="3"/>
      <c r="H4" s="60"/>
      <c r="I4" s="3">
        <f>E4+H4-G4</f>
        <v>2818314231.3699999</v>
      </c>
      <c r="J4" s="31">
        <f>I4/E4</f>
        <v>1</v>
      </c>
      <c r="K4" s="35"/>
      <c r="L4" s="35"/>
      <c r="M4" s="3">
        <f>G4-E4</f>
        <v>-2818314231.3699999</v>
      </c>
      <c r="N4" s="54">
        <f>M4/E4</f>
        <v>-1</v>
      </c>
      <c r="O4" s="80">
        <f>M4/D4</f>
        <v>-1.3151299567316499</v>
      </c>
      <c r="P4" s="3">
        <f>G4-D4</f>
        <v>-2142992954.3799999</v>
      </c>
      <c r="Q4" s="31">
        <f>P4/D4</f>
        <v>-1</v>
      </c>
    </row>
    <row r="5" spans="1:17" x14ac:dyDescent="0.25">
      <c r="A5" s="53"/>
      <c r="C5" s="20" t="s">
        <v>1</v>
      </c>
      <c r="D5" s="3">
        <v>1040573270.3099999</v>
      </c>
      <c r="E5" s="117">
        <v>1531829834.7400002</v>
      </c>
      <c r="F5" s="1"/>
      <c r="G5" s="3"/>
      <c r="H5" s="60"/>
      <c r="I5" s="3">
        <f t="shared" ref="I5:I9" si="0">E5+H5-G5</f>
        <v>1531829834.7400002</v>
      </c>
      <c r="J5" s="31">
        <f t="shared" ref="J5:J9" si="1">I5/E5</f>
        <v>1</v>
      </c>
      <c r="K5" s="35"/>
      <c r="L5" s="35"/>
      <c r="M5" s="3">
        <f t="shared" ref="M5:M9" si="2">G5-E5</f>
        <v>-1531829834.7400002</v>
      </c>
      <c r="N5" s="54">
        <f t="shared" ref="N5:N9" si="3">M5/E5</f>
        <v>-1</v>
      </c>
      <c r="O5" s="80">
        <f t="shared" ref="O5:O9" si="4">M5/D5</f>
        <v>-1.472101848516298</v>
      </c>
      <c r="P5" s="3">
        <f t="shared" ref="P5:P9" si="5">G5-D5</f>
        <v>-1040573270.3099999</v>
      </c>
      <c r="Q5" s="31">
        <f t="shared" ref="Q5:Q9" si="6">P5/D5</f>
        <v>-1</v>
      </c>
    </row>
    <row r="6" spans="1:17" x14ac:dyDescent="0.25">
      <c r="A6" s="53"/>
      <c r="C6" s="20" t="s">
        <v>4</v>
      </c>
      <c r="D6" s="3">
        <v>1763657055.6000001</v>
      </c>
      <c r="E6" s="117">
        <v>2493540774.7300005</v>
      </c>
      <c r="F6" s="1"/>
      <c r="G6" s="3"/>
      <c r="H6" s="60"/>
      <c r="I6" s="3">
        <f t="shared" si="0"/>
        <v>2493540774.7300005</v>
      </c>
      <c r="J6" s="31">
        <f t="shared" si="1"/>
        <v>1</v>
      </c>
      <c r="K6" s="35"/>
      <c r="L6" s="35"/>
      <c r="M6" s="3">
        <f>G6-E6</f>
        <v>-2493540774.7300005</v>
      </c>
      <c r="N6" s="54">
        <f t="shared" si="3"/>
        <v>-1</v>
      </c>
      <c r="O6" s="80">
        <f t="shared" si="4"/>
        <v>-1.4138467378408168</v>
      </c>
      <c r="P6" s="3">
        <f t="shared" si="5"/>
        <v>-1763657055.6000001</v>
      </c>
      <c r="Q6" s="31">
        <f t="shared" si="6"/>
        <v>-1</v>
      </c>
    </row>
    <row r="7" spans="1:17" x14ac:dyDescent="0.25">
      <c r="A7" s="53"/>
      <c r="C7" s="20" t="s">
        <v>10</v>
      </c>
      <c r="D7" s="3">
        <v>642750964.17000008</v>
      </c>
      <c r="E7" s="117">
        <v>938929234.13999999</v>
      </c>
      <c r="F7" s="1"/>
      <c r="G7" s="3"/>
      <c r="H7" s="60"/>
      <c r="I7" s="3">
        <f t="shared" si="0"/>
        <v>938929234.13999999</v>
      </c>
      <c r="J7" s="31">
        <f t="shared" si="1"/>
        <v>1</v>
      </c>
      <c r="K7" s="35"/>
      <c r="L7" s="35"/>
      <c r="M7" s="3">
        <f t="shared" si="2"/>
        <v>-938929234.13999999</v>
      </c>
      <c r="N7" s="54">
        <f t="shared" si="3"/>
        <v>-1</v>
      </c>
      <c r="O7" s="80">
        <f t="shared" si="4"/>
        <v>-1.4607978618164534</v>
      </c>
      <c r="P7" s="3">
        <f t="shared" si="5"/>
        <v>-642750964.17000008</v>
      </c>
      <c r="Q7" s="31">
        <f t="shared" si="6"/>
        <v>-1</v>
      </c>
    </row>
    <row r="8" spans="1:17" x14ac:dyDescent="0.25">
      <c r="A8" s="53"/>
      <c r="C8" s="20" t="s">
        <v>9</v>
      </c>
      <c r="D8" s="3">
        <v>752513274.75999999</v>
      </c>
      <c r="E8" s="117">
        <v>1155245012.0999999</v>
      </c>
      <c r="F8" s="1"/>
      <c r="G8" s="3"/>
      <c r="H8" s="60"/>
      <c r="I8" s="3">
        <f t="shared" si="0"/>
        <v>1155245012.0999999</v>
      </c>
      <c r="J8" s="31">
        <f t="shared" si="1"/>
        <v>1</v>
      </c>
      <c r="K8" s="35"/>
      <c r="L8" s="35"/>
      <c r="M8" s="3">
        <f t="shared" si="2"/>
        <v>-1155245012.0999999</v>
      </c>
      <c r="N8" s="54">
        <f t="shared" si="3"/>
        <v>-1</v>
      </c>
      <c r="O8" s="80">
        <f t="shared" si="4"/>
        <v>-1.5351822364441925</v>
      </c>
      <c r="P8" s="3">
        <f t="shared" si="5"/>
        <v>-752513274.75999999</v>
      </c>
      <c r="Q8" s="31">
        <f t="shared" si="6"/>
        <v>-1</v>
      </c>
    </row>
    <row r="9" spans="1:17" x14ac:dyDescent="0.25">
      <c r="A9" s="53"/>
      <c r="C9" s="20" t="s">
        <v>85</v>
      </c>
      <c r="D9" s="3">
        <v>344547996.44999999</v>
      </c>
      <c r="E9" s="117">
        <v>475851863.99000001</v>
      </c>
      <c r="F9" s="1"/>
      <c r="G9" s="3"/>
      <c r="H9" s="60"/>
      <c r="I9" s="3">
        <f t="shared" si="0"/>
        <v>475851863.99000001</v>
      </c>
      <c r="J9" s="31">
        <f t="shared" si="1"/>
        <v>1</v>
      </c>
      <c r="K9" s="35"/>
      <c r="L9" s="35"/>
      <c r="M9" s="3">
        <f t="shared" si="2"/>
        <v>-475851863.99000001</v>
      </c>
      <c r="N9" s="54">
        <f t="shared" si="3"/>
        <v>-1</v>
      </c>
      <c r="O9" s="80">
        <f t="shared" si="4"/>
        <v>-1.3810902077297511</v>
      </c>
      <c r="P9" s="3">
        <f t="shared" si="5"/>
        <v>-344547996.44999999</v>
      </c>
      <c r="Q9" s="31">
        <f t="shared" si="6"/>
        <v>-1</v>
      </c>
    </row>
    <row r="10" spans="1:17" ht="15.75" thickBot="1" x14ac:dyDescent="0.3">
      <c r="C10" s="21" t="s">
        <v>103</v>
      </c>
      <c r="D10" s="23">
        <f>SUM(D4:D9)</f>
        <v>6687035515.6700001</v>
      </c>
      <c r="E10" s="118">
        <f>SUM(E4:E9)</f>
        <v>9413710951.0700016</v>
      </c>
      <c r="F10" s="22"/>
      <c r="G10" s="23"/>
      <c r="H10" s="61"/>
      <c r="I10" s="23">
        <f>SUM(I4:I9)</f>
        <v>9413710951.0700016</v>
      </c>
      <c r="J10" s="32">
        <f>I10/E10</f>
        <v>1</v>
      </c>
      <c r="K10" s="34"/>
      <c r="L10" s="37"/>
      <c r="M10" s="23">
        <f>SUM(M4:M9)</f>
        <v>-9413710951.0700016</v>
      </c>
      <c r="N10" s="55">
        <f>M10/E10</f>
        <v>-1</v>
      </c>
      <c r="O10" s="79">
        <f>M10/D10</f>
        <v>-1.4077554888127142</v>
      </c>
      <c r="P10" s="23">
        <f>SUM(P4:P9)</f>
        <v>-6687035515.6700001</v>
      </c>
      <c r="Q10" s="32">
        <f>P10/D10</f>
        <v>-1</v>
      </c>
    </row>
    <row r="11" spans="1:17" ht="15.75" thickBot="1" x14ac:dyDescent="0.3"/>
    <row r="12" spans="1:17" ht="15" customHeight="1" x14ac:dyDescent="0.25">
      <c r="B12" s="18"/>
      <c r="C12" s="24"/>
      <c r="D12" s="97" t="s">
        <v>104</v>
      </c>
      <c r="E12" s="97" t="str">
        <f ca="1">"AUM AS ON "&amp;TEXT(EOMONTH(TODAY(), -1),"dd-mm-yyyy")</f>
        <v>AUM AS ON 30-11-2023</v>
      </c>
      <c r="F12" s="95" t="str">
        <f ca="1">"AUM AS ON "&amp;TEXT(TODAY()-1,"dd-mm-yyyy")</f>
        <v>AUM AS ON 30-11-2023</v>
      </c>
      <c r="G12" s="96"/>
      <c r="H12" s="97" t="s">
        <v>89</v>
      </c>
      <c r="I12" s="95" t="s">
        <v>88</v>
      </c>
      <c r="J12" s="96"/>
      <c r="K12" s="95" t="s">
        <v>90</v>
      </c>
      <c r="L12" s="96"/>
      <c r="M12" s="95" t="s">
        <v>105</v>
      </c>
      <c r="N12" s="96"/>
      <c r="O12" s="78" t="s">
        <v>105</v>
      </c>
      <c r="P12" s="95" t="s">
        <v>107</v>
      </c>
      <c r="Q12" s="96"/>
    </row>
    <row r="13" spans="1:17" x14ac:dyDescent="0.25">
      <c r="A13" s="6"/>
      <c r="B13" s="19" t="s">
        <v>12</v>
      </c>
      <c r="C13" s="17" t="s">
        <v>71</v>
      </c>
      <c r="D13" s="98"/>
      <c r="E13" s="98"/>
      <c r="F13" s="16" t="s">
        <v>69</v>
      </c>
      <c r="G13" s="10" t="s">
        <v>87</v>
      </c>
      <c r="H13" s="98"/>
      <c r="I13" s="10" t="s">
        <v>70</v>
      </c>
      <c r="J13" s="10" t="s">
        <v>86</v>
      </c>
      <c r="K13" s="16" t="s">
        <v>92</v>
      </c>
      <c r="L13" s="10" t="s">
        <v>91</v>
      </c>
      <c r="M13" s="16" t="s">
        <v>101</v>
      </c>
      <c r="N13" s="10" t="s">
        <v>86</v>
      </c>
      <c r="O13" s="10" t="s">
        <v>106</v>
      </c>
      <c r="P13" s="16" t="s">
        <v>101</v>
      </c>
      <c r="Q13" s="10" t="s">
        <v>86</v>
      </c>
    </row>
    <row r="14" spans="1:17" x14ac:dyDescent="0.25">
      <c r="A14" s="7"/>
      <c r="B14" s="20" t="s">
        <v>75</v>
      </c>
      <c r="C14" s="2" t="s">
        <v>1</v>
      </c>
      <c r="D14" s="3">
        <v>1040573270.3099999</v>
      </c>
      <c r="E14" s="117">
        <v>1531829834.7400002</v>
      </c>
      <c r="F14" s="1"/>
      <c r="G14" s="3"/>
      <c r="H14" s="60"/>
      <c r="I14" s="3">
        <f>E14+H14-G14</f>
        <v>1531829834.7400002</v>
      </c>
      <c r="J14" s="31">
        <f t="shared" ref="J14:J32" si="7">I14/E14</f>
        <v>1</v>
      </c>
      <c r="K14" s="35"/>
      <c r="L14" s="35"/>
      <c r="M14" s="3">
        <f>G14-E14</f>
        <v>-1531829834.7400002</v>
      </c>
      <c r="N14" s="54">
        <f>M14/E14</f>
        <v>-1</v>
      </c>
      <c r="O14" s="80">
        <f>M14/D14</f>
        <v>-1.472101848516298</v>
      </c>
      <c r="P14" s="3">
        <f>G14-D14</f>
        <v>-1040573270.3099999</v>
      </c>
      <c r="Q14" s="31">
        <f>P14/D14</f>
        <v>-1</v>
      </c>
    </row>
    <row r="15" spans="1:17" x14ac:dyDescent="0.25">
      <c r="A15" s="7"/>
      <c r="B15" s="20" t="s">
        <v>80</v>
      </c>
      <c r="C15" s="2" t="s">
        <v>10</v>
      </c>
      <c r="D15" s="3">
        <v>556140287.33999991</v>
      </c>
      <c r="E15" s="117">
        <v>771188696.38999999</v>
      </c>
      <c r="F15" s="1"/>
      <c r="G15" s="3"/>
      <c r="H15" s="60"/>
      <c r="I15" s="3">
        <f t="shared" ref="I15:I32" si="8">E15+H15-G15</f>
        <v>771188696.38999999</v>
      </c>
      <c r="J15" s="31">
        <f t="shared" si="7"/>
        <v>1</v>
      </c>
      <c r="K15" s="35"/>
      <c r="L15" s="35"/>
      <c r="M15" s="3">
        <f t="shared" ref="M15:M32" si="9">G15-E15</f>
        <v>-771188696.38999999</v>
      </c>
      <c r="N15" s="54">
        <f t="shared" ref="N15:N32" si="10">M15/E15</f>
        <v>-1</v>
      </c>
      <c r="O15" s="80">
        <f t="shared" ref="O15:O33" si="11">M15/D15</f>
        <v>-1.3866801487778728</v>
      </c>
      <c r="P15" s="3">
        <f t="shared" ref="P15:P32" si="12">G15-D15</f>
        <v>-556140287.33999991</v>
      </c>
      <c r="Q15" s="31">
        <f t="shared" ref="Q15:Q19" si="13">P15/D15</f>
        <v>-1</v>
      </c>
    </row>
    <row r="16" spans="1:17" x14ac:dyDescent="0.25">
      <c r="A16" s="7"/>
      <c r="B16" s="20" t="s">
        <v>61</v>
      </c>
      <c r="C16" s="2" t="s">
        <v>10</v>
      </c>
      <c r="D16" s="3">
        <v>25398944</v>
      </c>
      <c r="E16" s="117">
        <v>66431282</v>
      </c>
      <c r="F16" s="1"/>
      <c r="G16" s="3"/>
      <c r="H16" s="60"/>
      <c r="I16" s="3">
        <f t="shared" si="8"/>
        <v>66431282</v>
      </c>
      <c r="J16" s="31">
        <f t="shared" si="7"/>
        <v>1</v>
      </c>
      <c r="K16" s="35"/>
      <c r="L16" s="35"/>
      <c r="M16" s="3">
        <f t="shared" si="9"/>
        <v>-66431282</v>
      </c>
      <c r="N16" s="54">
        <f t="shared" si="10"/>
        <v>-1</v>
      </c>
      <c r="O16" s="80">
        <f t="shared" si="11"/>
        <v>-2.6155135426102754</v>
      </c>
      <c r="P16" s="3">
        <f t="shared" si="12"/>
        <v>-25398944</v>
      </c>
      <c r="Q16" s="31">
        <f t="shared" si="13"/>
        <v>-1</v>
      </c>
    </row>
    <row r="17" spans="1:17" x14ac:dyDescent="0.25">
      <c r="A17" s="7"/>
      <c r="B17" s="20" t="s">
        <v>57</v>
      </c>
      <c r="C17" s="2" t="s">
        <v>10</v>
      </c>
      <c r="D17" s="3">
        <v>61211732.829999998</v>
      </c>
      <c r="E17" s="117">
        <v>101309255.75</v>
      </c>
      <c r="F17" s="1"/>
      <c r="G17" s="3"/>
      <c r="H17" s="60"/>
      <c r="I17" s="3">
        <f t="shared" si="8"/>
        <v>101309255.75</v>
      </c>
      <c r="J17" s="31">
        <f t="shared" si="7"/>
        <v>1</v>
      </c>
      <c r="K17" s="35"/>
      <c r="L17" s="35"/>
      <c r="M17" s="3">
        <f t="shared" si="9"/>
        <v>-101309255.75</v>
      </c>
      <c r="N17" s="54">
        <f t="shared" si="10"/>
        <v>-1</v>
      </c>
      <c r="O17" s="80">
        <f t="shared" si="11"/>
        <v>-1.6550626990312569</v>
      </c>
      <c r="P17" s="3">
        <f t="shared" si="12"/>
        <v>-61211732.829999998</v>
      </c>
      <c r="Q17" s="31">
        <f t="shared" si="13"/>
        <v>-1</v>
      </c>
    </row>
    <row r="18" spans="1:17" x14ac:dyDescent="0.25">
      <c r="A18" s="7"/>
      <c r="B18" s="20" t="s">
        <v>72</v>
      </c>
      <c r="C18" s="2" t="s">
        <v>16</v>
      </c>
      <c r="D18" s="3">
        <v>456728175.53999996</v>
      </c>
      <c r="E18" s="117">
        <v>595385169.92999995</v>
      </c>
      <c r="F18" s="1"/>
      <c r="G18" s="3"/>
      <c r="H18" s="60"/>
      <c r="I18" s="3">
        <f t="shared" si="8"/>
        <v>595385169.92999995</v>
      </c>
      <c r="J18" s="31">
        <f t="shared" si="7"/>
        <v>1</v>
      </c>
      <c r="K18" s="35"/>
      <c r="L18" s="35"/>
      <c r="M18" s="3">
        <f t="shared" si="9"/>
        <v>-595385169.92999995</v>
      </c>
      <c r="N18" s="54">
        <f t="shared" si="10"/>
        <v>-1</v>
      </c>
      <c r="O18" s="80">
        <f t="shared" si="11"/>
        <v>-1.3035875643670609</v>
      </c>
      <c r="P18" s="3">
        <f t="shared" si="12"/>
        <v>-456728175.53999996</v>
      </c>
      <c r="Q18" s="31">
        <f t="shared" si="13"/>
        <v>-1</v>
      </c>
    </row>
    <row r="19" spans="1:17" x14ac:dyDescent="0.25">
      <c r="A19" s="7"/>
      <c r="B19" s="20" t="s">
        <v>33</v>
      </c>
      <c r="C19" s="2" t="s">
        <v>16</v>
      </c>
      <c r="D19" s="3">
        <v>269211794.93000007</v>
      </c>
      <c r="E19" s="117">
        <v>358704749.52999997</v>
      </c>
      <c r="F19" s="1"/>
      <c r="G19" s="3"/>
      <c r="H19" s="60"/>
      <c r="I19" s="3">
        <f t="shared" si="8"/>
        <v>358704749.52999997</v>
      </c>
      <c r="J19" s="31">
        <f t="shared" si="7"/>
        <v>1</v>
      </c>
      <c r="K19" s="35"/>
      <c r="L19" s="35"/>
      <c r="M19" s="3">
        <f t="shared" si="9"/>
        <v>-358704749.52999997</v>
      </c>
      <c r="N19" s="54">
        <f t="shared" si="10"/>
        <v>-1</v>
      </c>
      <c r="O19" s="80">
        <f t="shared" si="11"/>
        <v>-1.3324258308343053</v>
      </c>
      <c r="P19" s="3">
        <f t="shared" si="12"/>
        <v>-269211794.93000007</v>
      </c>
      <c r="Q19" s="31">
        <f t="shared" si="13"/>
        <v>-1</v>
      </c>
    </row>
    <row r="20" spans="1:17" x14ac:dyDescent="0.25">
      <c r="A20" s="7"/>
      <c r="B20" s="20" t="s">
        <v>73</v>
      </c>
      <c r="C20" s="2" t="s">
        <v>16</v>
      </c>
      <c r="D20" s="3">
        <v>1417052983.9100003</v>
      </c>
      <c r="E20" s="117">
        <v>1864224311.9099998</v>
      </c>
      <c r="F20" s="1"/>
      <c r="G20" s="3"/>
      <c r="H20" s="60"/>
      <c r="I20" s="3">
        <f t="shared" si="8"/>
        <v>1864224311.9099998</v>
      </c>
      <c r="J20" s="31">
        <f t="shared" si="7"/>
        <v>1</v>
      </c>
      <c r="K20" s="35"/>
      <c r="L20" s="35"/>
      <c r="M20" s="3">
        <f t="shared" si="9"/>
        <v>-1864224311.9099998</v>
      </c>
      <c r="N20" s="54">
        <f t="shared" si="10"/>
        <v>-1</v>
      </c>
      <c r="O20" s="80">
        <f t="shared" si="11"/>
        <v>-1.3155642965206162</v>
      </c>
      <c r="P20" s="3">
        <f t="shared" si="12"/>
        <v>-1417052983.9100003</v>
      </c>
      <c r="Q20" s="31">
        <f t="shared" ref="Q20:Q33" si="14">P20/D20</f>
        <v>-1</v>
      </c>
    </row>
    <row r="21" spans="1:17" x14ac:dyDescent="0.25">
      <c r="A21" s="7"/>
      <c r="B21" s="20" t="s">
        <v>74</v>
      </c>
      <c r="C21" s="2" t="s">
        <v>4</v>
      </c>
      <c r="D21" s="3">
        <v>782898431.03000009</v>
      </c>
      <c r="E21" s="117">
        <v>1176150864.25</v>
      </c>
      <c r="F21" s="1"/>
      <c r="G21" s="3"/>
      <c r="H21" s="60"/>
      <c r="I21" s="3">
        <f t="shared" si="8"/>
        <v>1176150864.25</v>
      </c>
      <c r="J21" s="31">
        <f t="shared" si="7"/>
        <v>1</v>
      </c>
      <c r="K21" s="35"/>
      <c r="L21" s="35"/>
      <c r="M21" s="3">
        <f t="shared" si="9"/>
        <v>-1176150864.25</v>
      </c>
      <c r="N21" s="54">
        <f t="shared" si="10"/>
        <v>-1</v>
      </c>
      <c r="O21" s="80">
        <f t="shared" si="11"/>
        <v>-1.5023032588053951</v>
      </c>
      <c r="P21" s="3">
        <f t="shared" si="12"/>
        <v>-782898431.03000009</v>
      </c>
      <c r="Q21" s="31">
        <f t="shared" si="14"/>
        <v>-1</v>
      </c>
    </row>
    <row r="22" spans="1:17" x14ac:dyDescent="0.25">
      <c r="A22" s="7"/>
      <c r="B22" s="20" t="s">
        <v>76</v>
      </c>
      <c r="C22" s="2" t="s">
        <v>4</v>
      </c>
      <c r="D22" s="3">
        <v>980758624.56999993</v>
      </c>
      <c r="E22" s="117">
        <v>1317389910.4800003</v>
      </c>
      <c r="F22" s="1"/>
      <c r="G22" s="3"/>
      <c r="H22" s="60"/>
      <c r="I22" s="3">
        <f t="shared" si="8"/>
        <v>1317389910.4800003</v>
      </c>
      <c r="J22" s="31">
        <f t="shared" si="7"/>
        <v>1</v>
      </c>
      <c r="K22" s="35"/>
      <c r="L22" s="35"/>
      <c r="M22" s="3">
        <f t="shared" si="9"/>
        <v>-1317389910.4800003</v>
      </c>
      <c r="N22" s="54">
        <f t="shared" si="10"/>
        <v>-1</v>
      </c>
      <c r="O22" s="80">
        <f t="shared" si="11"/>
        <v>-1.3432356111653789</v>
      </c>
      <c r="P22" s="3">
        <f t="shared" si="12"/>
        <v>-980758624.56999993</v>
      </c>
      <c r="Q22" s="31">
        <f t="shared" si="14"/>
        <v>-1</v>
      </c>
    </row>
    <row r="23" spans="1:17" x14ac:dyDescent="0.25">
      <c r="A23" s="7"/>
      <c r="B23" s="20" t="s">
        <v>77</v>
      </c>
      <c r="C23" s="2" t="s">
        <v>85</v>
      </c>
      <c r="D23" s="3">
        <v>112219824.88999999</v>
      </c>
      <c r="E23" s="117">
        <v>155614402.25</v>
      </c>
      <c r="F23" s="1"/>
      <c r="G23" s="3"/>
      <c r="H23" s="60"/>
      <c r="I23" s="3">
        <f t="shared" si="8"/>
        <v>155614402.25</v>
      </c>
      <c r="J23" s="31">
        <f t="shared" si="7"/>
        <v>1</v>
      </c>
      <c r="K23" s="35"/>
      <c r="L23" s="35"/>
      <c r="M23" s="3">
        <f t="shared" si="9"/>
        <v>-155614402.25</v>
      </c>
      <c r="N23" s="54">
        <f t="shared" si="10"/>
        <v>-1</v>
      </c>
      <c r="O23" s="80">
        <f t="shared" si="11"/>
        <v>-1.3866926133821382</v>
      </c>
      <c r="P23" s="3">
        <f t="shared" si="12"/>
        <v>-112219824.88999999</v>
      </c>
      <c r="Q23" s="31">
        <f t="shared" si="14"/>
        <v>-1</v>
      </c>
    </row>
    <row r="24" spans="1:17" x14ac:dyDescent="0.25">
      <c r="A24" s="7"/>
      <c r="B24" s="20" t="s">
        <v>68</v>
      </c>
      <c r="C24" s="2" t="s">
        <v>85</v>
      </c>
      <c r="D24" s="3">
        <v>4064858</v>
      </c>
      <c r="E24" s="117">
        <v>18253809</v>
      </c>
      <c r="F24" s="1"/>
      <c r="G24" s="3"/>
      <c r="H24" s="60"/>
      <c r="I24" s="3">
        <f t="shared" si="8"/>
        <v>18253809</v>
      </c>
      <c r="J24" s="31">
        <f t="shared" si="7"/>
        <v>1</v>
      </c>
      <c r="K24" s="35"/>
      <c r="L24" s="35"/>
      <c r="M24" s="3">
        <f t="shared" si="9"/>
        <v>-18253809</v>
      </c>
      <c r="N24" s="54">
        <f t="shared" si="10"/>
        <v>-1</v>
      </c>
      <c r="O24" s="80">
        <f t="shared" si="11"/>
        <v>-4.4906387873819948</v>
      </c>
      <c r="P24" s="3">
        <f t="shared" si="12"/>
        <v>-4064858</v>
      </c>
      <c r="Q24" s="31">
        <f t="shared" si="14"/>
        <v>-1</v>
      </c>
    </row>
    <row r="25" spans="1:17" x14ac:dyDescent="0.25">
      <c r="A25" s="7"/>
      <c r="B25" s="20" t="s">
        <v>79</v>
      </c>
      <c r="C25" s="2" t="s">
        <v>85</v>
      </c>
      <c r="D25" s="3">
        <v>228263313.56000003</v>
      </c>
      <c r="E25" s="117">
        <v>301983652.74000001</v>
      </c>
      <c r="F25" s="1"/>
      <c r="G25" s="3"/>
      <c r="H25" s="60"/>
      <c r="I25" s="3">
        <f t="shared" si="8"/>
        <v>301983652.74000001</v>
      </c>
      <c r="J25" s="31">
        <f t="shared" si="7"/>
        <v>1</v>
      </c>
      <c r="K25" s="35"/>
      <c r="L25" s="35"/>
      <c r="M25" s="3">
        <f t="shared" si="9"/>
        <v>-301983652.74000001</v>
      </c>
      <c r="N25" s="54">
        <f t="shared" si="10"/>
        <v>-1</v>
      </c>
      <c r="O25" s="80">
        <f t="shared" si="11"/>
        <v>-1.3229618374948466</v>
      </c>
      <c r="P25" s="3">
        <f t="shared" si="12"/>
        <v>-228263313.56000003</v>
      </c>
      <c r="Q25" s="31">
        <f t="shared" si="14"/>
        <v>-1</v>
      </c>
    </row>
    <row r="26" spans="1:17" x14ac:dyDescent="0.25">
      <c r="A26" s="7"/>
      <c r="B26" s="20" t="s">
        <v>59</v>
      </c>
      <c r="C26" s="2" t="s">
        <v>9</v>
      </c>
      <c r="D26" s="3">
        <v>29192116</v>
      </c>
      <c r="E26" s="117">
        <v>63054561</v>
      </c>
      <c r="F26" s="1"/>
      <c r="G26" s="3"/>
      <c r="H26" s="60"/>
      <c r="I26" s="3">
        <f t="shared" si="8"/>
        <v>63054561</v>
      </c>
      <c r="J26" s="31">
        <f t="shared" si="7"/>
        <v>1</v>
      </c>
      <c r="K26" s="35"/>
      <c r="L26" s="35"/>
      <c r="M26" s="3">
        <f t="shared" si="9"/>
        <v>-63054561</v>
      </c>
      <c r="N26" s="54">
        <f t="shared" si="10"/>
        <v>-1</v>
      </c>
      <c r="O26" s="80">
        <f t="shared" si="11"/>
        <v>-2.1599859701845525</v>
      </c>
      <c r="P26" s="3">
        <f t="shared" si="12"/>
        <v>-29192116</v>
      </c>
      <c r="Q26" s="31">
        <f t="shared" si="14"/>
        <v>-1</v>
      </c>
    </row>
    <row r="27" spans="1:17" x14ac:dyDescent="0.25">
      <c r="A27" s="7"/>
      <c r="B27" s="20" t="s">
        <v>54</v>
      </c>
      <c r="C27" s="2" t="s">
        <v>9</v>
      </c>
      <c r="D27" s="3">
        <v>82744600</v>
      </c>
      <c r="E27" s="117">
        <v>120412957.5</v>
      </c>
      <c r="F27" s="1"/>
      <c r="G27" s="3"/>
      <c r="H27" s="60"/>
      <c r="I27" s="3">
        <f t="shared" si="8"/>
        <v>120412957.5</v>
      </c>
      <c r="J27" s="31">
        <f t="shared" si="7"/>
        <v>1</v>
      </c>
      <c r="K27" s="35"/>
      <c r="L27" s="35"/>
      <c r="M27" s="3">
        <f t="shared" si="9"/>
        <v>-120412957.5</v>
      </c>
      <c r="N27" s="54">
        <f t="shared" si="10"/>
        <v>-1</v>
      </c>
      <c r="O27" s="80">
        <f t="shared" si="11"/>
        <v>-1.4552364444326276</v>
      </c>
      <c r="P27" s="3">
        <f t="shared" si="12"/>
        <v>-82744600</v>
      </c>
      <c r="Q27" s="31">
        <f t="shared" si="14"/>
        <v>-1</v>
      </c>
    </row>
    <row r="28" spans="1:17" x14ac:dyDescent="0.25">
      <c r="A28" s="7"/>
      <c r="B28" s="20" t="s">
        <v>64</v>
      </c>
      <c r="C28" s="2" t="s">
        <v>9</v>
      </c>
      <c r="D28" s="3">
        <v>18361860</v>
      </c>
      <c r="E28" s="117">
        <v>63534279</v>
      </c>
      <c r="F28" s="1"/>
      <c r="G28" s="3"/>
      <c r="H28" s="60"/>
      <c r="I28" s="3">
        <f t="shared" si="8"/>
        <v>63534279</v>
      </c>
      <c r="J28" s="31">
        <f t="shared" si="7"/>
        <v>1</v>
      </c>
      <c r="K28" s="35"/>
      <c r="L28" s="35"/>
      <c r="M28" s="3">
        <f t="shared" si="9"/>
        <v>-63534279</v>
      </c>
      <c r="N28" s="54">
        <f t="shared" si="10"/>
        <v>-1</v>
      </c>
      <c r="O28" s="80">
        <f t="shared" si="11"/>
        <v>-3.4601221771650583</v>
      </c>
      <c r="P28" s="3">
        <f t="shared" si="12"/>
        <v>-18361860</v>
      </c>
      <c r="Q28" s="31">
        <f t="shared" si="14"/>
        <v>-1</v>
      </c>
    </row>
    <row r="29" spans="1:17" x14ac:dyDescent="0.25">
      <c r="A29" s="7"/>
      <c r="B29" s="20" t="s">
        <v>66</v>
      </c>
      <c r="C29" s="2" t="s">
        <v>9</v>
      </c>
      <c r="D29" s="3">
        <v>11696560</v>
      </c>
      <c r="E29" s="117">
        <v>45530243</v>
      </c>
      <c r="F29" s="1"/>
      <c r="G29" s="3"/>
      <c r="H29" s="60"/>
      <c r="I29" s="3">
        <f t="shared" si="8"/>
        <v>45530243</v>
      </c>
      <c r="J29" s="31">
        <f t="shared" si="7"/>
        <v>1</v>
      </c>
      <c r="K29" s="35"/>
      <c r="L29" s="35"/>
      <c r="M29" s="3">
        <f t="shared" si="9"/>
        <v>-45530243</v>
      </c>
      <c r="N29" s="54">
        <f t="shared" si="10"/>
        <v>-1</v>
      </c>
      <c r="O29" s="80">
        <f t="shared" si="11"/>
        <v>-3.8926182569917991</v>
      </c>
      <c r="P29" s="3">
        <f t="shared" si="12"/>
        <v>-11696560</v>
      </c>
      <c r="Q29" s="31">
        <f t="shared" si="14"/>
        <v>-1</v>
      </c>
    </row>
    <row r="30" spans="1:17" x14ac:dyDescent="0.25">
      <c r="A30" s="7"/>
      <c r="B30" s="20" t="s">
        <v>78</v>
      </c>
      <c r="C30" s="2" t="s">
        <v>9</v>
      </c>
      <c r="D30" s="3">
        <v>297085631.75999999</v>
      </c>
      <c r="E30" s="117">
        <v>369897303.74000001</v>
      </c>
      <c r="F30" s="1"/>
      <c r="G30" s="3"/>
      <c r="H30" s="60"/>
      <c r="I30" s="3">
        <f t="shared" si="8"/>
        <v>369897303.74000001</v>
      </c>
      <c r="J30" s="31">
        <f t="shared" si="7"/>
        <v>1</v>
      </c>
      <c r="K30" s="35"/>
      <c r="L30" s="35"/>
      <c r="M30" s="3">
        <f t="shared" si="9"/>
        <v>-369897303.74000001</v>
      </c>
      <c r="N30" s="54">
        <f t="shared" si="10"/>
        <v>-1</v>
      </c>
      <c r="O30" s="80">
        <f t="shared" si="11"/>
        <v>-1.2450864807855158</v>
      </c>
      <c r="P30" s="3">
        <f t="shared" si="12"/>
        <v>-297085631.75999999</v>
      </c>
      <c r="Q30" s="31">
        <f t="shared" si="14"/>
        <v>-1</v>
      </c>
    </row>
    <row r="31" spans="1:17" x14ac:dyDescent="0.25">
      <c r="A31" s="7"/>
      <c r="B31" s="20" t="s">
        <v>45</v>
      </c>
      <c r="C31" s="2" t="s">
        <v>9</v>
      </c>
      <c r="D31" s="3">
        <v>103410282</v>
      </c>
      <c r="E31" s="117">
        <v>151628763.37</v>
      </c>
      <c r="F31" s="1"/>
      <c r="G31" s="3"/>
      <c r="H31" s="60"/>
      <c r="I31" s="3">
        <f t="shared" si="8"/>
        <v>151628763.37</v>
      </c>
      <c r="J31" s="31">
        <f t="shared" si="7"/>
        <v>1</v>
      </c>
      <c r="K31" s="35"/>
      <c r="L31" s="35"/>
      <c r="M31" s="3">
        <f t="shared" si="9"/>
        <v>-151628763.37</v>
      </c>
      <c r="N31" s="54">
        <f t="shared" si="10"/>
        <v>-1</v>
      </c>
      <c r="O31" s="80">
        <f t="shared" si="11"/>
        <v>-1.4662832402874602</v>
      </c>
      <c r="P31" s="3">
        <f t="shared" si="12"/>
        <v>-103410282</v>
      </c>
      <c r="Q31" s="31">
        <f t="shared" si="14"/>
        <v>-1</v>
      </c>
    </row>
    <row r="32" spans="1:17" s="13" customFormat="1" x14ac:dyDescent="0.25">
      <c r="A32" s="14"/>
      <c r="B32" s="25" t="s">
        <v>24</v>
      </c>
      <c r="C32" s="2" t="s">
        <v>9</v>
      </c>
      <c r="D32" s="3">
        <v>210022225</v>
      </c>
      <c r="E32" s="117">
        <v>341186904.49000001</v>
      </c>
      <c r="F32" s="15"/>
      <c r="G32" s="3"/>
      <c r="H32" s="62"/>
      <c r="I32" s="3">
        <f t="shared" si="8"/>
        <v>341186904.49000001</v>
      </c>
      <c r="J32" s="31">
        <f t="shared" si="7"/>
        <v>1</v>
      </c>
      <c r="K32" s="35"/>
      <c r="L32" s="35"/>
      <c r="M32" s="3">
        <f t="shared" si="9"/>
        <v>-341186904.49000001</v>
      </c>
      <c r="N32" s="54">
        <f t="shared" si="10"/>
        <v>-1</v>
      </c>
      <c r="O32" s="80">
        <f t="shared" si="11"/>
        <v>-1.6245276160177811</v>
      </c>
      <c r="P32" s="3">
        <f t="shared" si="12"/>
        <v>-210022225</v>
      </c>
      <c r="Q32" s="31">
        <f t="shared" si="14"/>
        <v>-1</v>
      </c>
    </row>
    <row r="33" spans="1:17" ht="15.75" thickBot="1" x14ac:dyDescent="0.3">
      <c r="A33" s="7"/>
      <c r="B33" s="21" t="s">
        <v>103</v>
      </c>
      <c r="C33" s="22"/>
      <c r="D33" s="23">
        <f>SUM(D14:D32)</f>
        <v>6687035515.670001</v>
      </c>
      <c r="E33" s="118">
        <f>SUM(E14:E32)</f>
        <v>9413710951.0700016</v>
      </c>
      <c r="F33" s="22"/>
      <c r="G33" s="26"/>
      <c r="H33" s="61"/>
      <c r="I33" s="23">
        <f>SUM(I14:I32)</f>
        <v>9413710951.0700016</v>
      </c>
      <c r="J33" s="33">
        <f>I33/E33</f>
        <v>1</v>
      </c>
      <c r="K33" s="34"/>
      <c r="L33" s="36"/>
      <c r="M33" s="23">
        <f>SUM(M14:M32)</f>
        <v>-9413710951.0700016</v>
      </c>
      <c r="N33" s="56">
        <f>M33/E33</f>
        <v>-1</v>
      </c>
      <c r="O33" s="79">
        <f t="shared" si="11"/>
        <v>-1.407755488812714</v>
      </c>
      <c r="P33" s="23">
        <f>SUM(P14:P32)</f>
        <v>-6687035515.670001</v>
      </c>
      <c r="Q33" s="33">
        <f t="shared" si="14"/>
        <v>-1</v>
      </c>
    </row>
    <row r="34" spans="1:17" x14ac:dyDescent="0.25">
      <c r="E34" s="119"/>
    </row>
    <row r="35" spans="1:17" x14ac:dyDescent="0.25">
      <c r="E35" s="119"/>
    </row>
    <row r="36" spans="1:17" ht="15.75" thickBot="1" x14ac:dyDescent="0.3">
      <c r="E36" s="119"/>
    </row>
    <row r="37" spans="1:17" ht="15" customHeight="1" x14ac:dyDescent="0.25">
      <c r="A37" s="18"/>
      <c r="B37" s="24"/>
      <c r="C37" s="24"/>
      <c r="D37" s="97" t="s">
        <v>104</v>
      </c>
      <c r="E37" s="120" t="str">
        <f ca="1">"AUM AS ON "&amp;TEXT(EOMONTH(TODAY(), -1),"dd-mm-yyyy")</f>
        <v>AUM AS ON 30-11-2023</v>
      </c>
      <c r="F37" s="95" t="str">
        <f ca="1">"AUM AS ON "&amp;TEXT(TODAY()-1,"dd-mm-yyyy")</f>
        <v>AUM AS ON 30-11-2023</v>
      </c>
      <c r="G37" s="96"/>
      <c r="H37" s="97" t="s">
        <v>89</v>
      </c>
      <c r="I37" s="95" t="s">
        <v>88</v>
      </c>
      <c r="J37" s="96"/>
      <c r="K37" s="95" t="s">
        <v>90</v>
      </c>
      <c r="L37" s="96"/>
      <c r="M37" s="95" t="s">
        <v>105</v>
      </c>
      <c r="N37" s="96"/>
      <c r="O37" s="78" t="s">
        <v>105</v>
      </c>
      <c r="P37" s="95" t="s">
        <v>107</v>
      </c>
      <c r="Q37" s="96"/>
    </row>
    <row r="38" spans="1:17" x14ac:dyDescent="0.25">
      <c r="A38" s="19" t="s">
        <v>11</v>
      </c>
      <c r="B38" s="17" t="s">
        <v>12</v>
      </c>
      <c r="C38" s="17" t="s">
        <v>13</v>
      </c>
      <c r="D38" s="98"/>
      <c r="E38" s="121"/>
      <c r="F38" s="16" t="s">
        <v>69</v>
      </c>
      <c r="G38" s="10" t="s">
        <v>87</v>
      </c>
      <c r="H38" s="98"/>
      <c r="I38" s="10" t="s">
        <v>70</v>
      </c>
      <c r="J38" s="10" t="s">
        <v>86</v>
      </c>
      <c r="K38" s="16" t="s">
        <v>92</v>
      </c>
      <c r="L38" s="10" t="s">
        <v>91</v>
      </c>
      <c r="M38" s="16" t="s">
        <v>101</v>
      </c>
      <c r="N38" s="10" t="s">
        <v>86</v>
      </c>
      <c r="O38" s="10" t="s">
        <v>106</v>
      </c>
      <c r="P38" s="16" t="s">
        <v>101</v>
      </c>
      <c r="Q38" s="10" t="s">
        <v>86</v>
      </c>
    </row>
    <row r="39" spans="1:17" x14ac:dyDescent="0.25">
      <c r="A39" s="27" t="s">
        <v>26</v>
      </c>
      <c r="B39" s="2" t="s">
        <v>0</v>
      </c>
      <c r="C39" s="2" t="s">
        <v>1</v>
      </c>
      <c r="D39" s="4">
        <v>189563241.28</v>
      </c>
      <c r="E39" s="117">
        <v>242936841</v>
      </c>
      <c r="F39" s="2"/>
      <c r="G39" s="3"/>
      <c r="H39" s="63"/>
      <c r="I39" s="3">
        <f t="shared" ref="I39:I91" si="15">E39+H39-G39</f>
        <v>242936841</v>
      </c>
      <c r="J39" s="31">
        <f t="shared" ref="J39:J91" si="16">I39/E39</f>
        <v>1</v>
      </c>
      <c r="K39" s="35"/>
      <c r="L39" s="35"/>
      <c r="M39" s="3">
        <f t="shared" ref="M39:M91" si="17">G39-E39</f>
        <v>-242936841</v>
      </c>
      <c r="N39" s="54">
        <f t="shared" ref="N39:N91" si="18">M39/E39</f>
        <v>-1</v>
      </c>
      <c r="O39" s="80">
        <f>M39/D39</f>
        <v>-1.2815609152892831</v>
      </c>
      <c r="P39" s="3">
        <f t="shared" ref="P39:P91" si="19">G39-D39</f>
        <v>-189563241.28</v>
      </c>
      <c r="Q39" s="31">
        <f t="shared" ref="Q39:Q46" si="20">P39/D39</f>
        <v>-1</v>
      </c>
    </row>
    <row r="40" spans="1:17" x14ac:dyDescent="0.25">
      <c r="A40" s="27" t="s">
        <v>82</v>
      </c>
      <c r="B40" s="2" t="s">
        <v>0</v>
      </c>
      <c r="C40" s="2" t="s">
        <v>1</v>
      </c>
      <c r="D40" s="4">
        <v>9166682</v>
      </c>
      <c r="E40" s="117">
        <v>70825398</v>
      </c>
      <c r="F40" s="2"/>
      <c r="G40" s="3"/>
      <c r="H40" s="63"/>
      <c r="I40" s="3">
        <f t="shared" si="15"/>
        <v>70825398</v>
      </c>
      <c r="J40" s="31">
        <f t="shared" si="16"/>
        <v>1</v>
      </c>
      <c r="K40" s="35"/>
      <c r="L40" s="35"/>
      <c r="M40" s="3">
        <f t="shared" si="17"/>
        <v>-70825398</v>
      </c>
      <c r="N40" s="54">
        <f t="shared" si="18"/>
        <v>-1</v>
      </c>
      <c r="O40" s="80">
        <f t="shared" ref="O40:O92" si="21">M40/D40</f>
        <v>-7.7263941303952732</v>
      </c>
      <c r="P40" s="3">
        <f t="shared" si="19"/>
        <v>-9166682</v>
      </c>
      <c r="Q40" s="31">
        <f t="shared" si="20"/>
        <v>-1</v>
      </c>
    </row>
    <row r="41" spans="1:17" x14ac:dyDescent="0.25">
      <c r="A41" s="27" t="s">
        <v>17</v>
      </c>
      <c r="B41" s="2" t="s">
        <v>0</v>
      </c>
      <c r="C41" s="2" t="s">
        <v>1</v>
      </c>
      <c r="D41" s="4">
        <v>195325962.52000001</v>
      </c>
      <c r="E41" s="117">
        <v>257850316.88000003</v>
      </c>
      <c r="F41" s="2"/>
      <c r="G41" s="3"/>
      <c r="H41" s="63"/>
      <c r="I41" s="3">
        <f t="shared" si="15"/>
        <v>257850316.88000003</v>
      </c>
      <c r="J41" s="31">
        <f t="shared" si="16"/>
        <v>1</v>
      </c>
      <c r="K41" s="35"/>
      <c r="L41" s="35"/>
      <c r="M41" s="3">
        <f t="shared" si="17"/>
        <v>-257850316.88000003</v>
      </c>
      <c r="N41" s="54">
        <f t="shared" si="18"/>
        <v>-1</v>
      </c>
      <c r="O41" s="80">
        <f t="shared" si="21"/>
        <v>-1.3201026302563232</v>
      </c>
      <c r="P41" s="3">
        <f t="shared" si="19"/>
        <v>-195325962.52000001</v>
      </c>
      <c r="Q41" s="31">
        <f t="shared" si="20"/>
        <v>-1</v>
      </c>
    </row>
    <row r="42" spans="1:17" x14ac:dyDescent="0.25">
      <c r="A42" s="27" t="s">
        <v>35</v>
      </c>
      <c r="B42" s="2" t="s">
        <v>0</v>
      </c>
      <c r="C42" s="2" t="s">
        <v>1</v>
      </c>
      <c r="D42" s="4">
        <v>183148661.03999999</v>
      </c>
      <c r="E42" s="117">
        <v>236934511.45999998</v>
      </c>
      <c r="F42" s="2"/>
      <c r="G42" s="3"/>
      <c r="H42" s="63"/>
      <c r="I42" s="3">
        <f t="shared" si="15"/>
        <v>236934511.45999998</v>
      </c>
      <c r="J42" s="31">
        <f t="shared" si="16"/>
        <v>1</v>
      </c>
      <c r="K42" s="35"/>
      <c r="L42" s="35"/>
      <c r="M42" s="3">
        <f t="shared" si="17"/>
        <v>-236934511.45999998</v>
      </c>
      <c r="N42" s="54">
        <f t="shared" si="18"/>
        <v>-1</v>
      </c>
      <c r="O42" s="80">
        <f t="shared" si="21"/>
        <v>-1.293673183929273</v>
      </c>
      <c r="P42" s="3">
        <f t="shared" si="19"/>
        <v>-183148661.03999999</v>
      </c>
      <c r="Q42" s="31">
        <f t="shared" si="20"/>
        <v>-1</v>
      </c>
    </row>
    <row r="43" spans="1:17" x14ac:dyDescent="0.25">
      <c r="A43" s="27" t="s">
        <v>62</v>
      </c>
      <c r="B43" s="2" t="s">
        <v>0</v>
      </c>
      <c r="C43" s="2" t="s">
        <v>1</v>
      </c>
      <c r="D43" s="4">
        <v>59681546</v>
      </c>
      <c r="E43" s="117">
        <v>134053178</v>
      </c>
      <c r="F43" s="2"/>
      <c r="G43" s="3"/>
      <c r="H43" s="63"/>
      <c r="I43" s="3">
        <f t="shared" si="15"/>
        <v>134053178</v>
      </c>
      <c r="J43" s="31">
        <f t="shared" si="16"/>
        <v>1</v>
      </c>
      <c r="K43" s="35"/>
      <c r="L43" s="35"/>
      <c r="M43" s="3">
        <f t="shared" si="17"/>
        <v>-134053178</v>
      </c>
      <c r="N43" s="54">
        <f t="shared" si="18"/>
        <v>-1</v>
      </c>
      <c r="O43" s="80">
        <f t="shared" si="21"/>
        <v>-2.2461411773749962</v>
      </c>
      <c r="P43" s="3">
        <f t="shared" si="19"/>
        <v>-59681546</v>
      </c>
      <c r="Q43" s="31">
        <f t="shared" si="20"/>
        <v>-1</v>
      </c>
    </row>
    <row r="44" spans="1:17" x14ac:dyDescent="0.25">
      <c r="A44" s="27" t="s">
        <v>19</v>
      </c>
      <c r="B44" s="2" t="s">
        <v>0</v>
      </c>
      <c r="C44" s="2" t="s">
        <v>1</v>
      </c>
      <c r="D44" s="4">
        <v>219359923.94</v>
      </c>
      <c r="E44" s="117">
        <v>317172885</v>
      </c>
      <c r="F44" s="2"/>
      <c r="G44" s="3"/>
      <c r="H44" s="63"/>
      <c r="I44" s="3">
        <f t="shared" si="15"/>
        <v>317172885</v>
      </c>
      <c r="J44" s="31">
        <f t="shared" si="16"/>
        <v>1</v>
      </c>
      <c r="K44" s="35"/>
      <c r="L44" s="35"/>
      <c r="M44" s="3">
        <f t="shared" si="17"/>
        <v>-317172885</v>
      </c>
      <c r="N44" s="54">
        <f t="shared" si="18"/>
        <v>-1</v>
      </c>
      <c r="O44" s="80">
        <f t="shared" si="21"/>
        <v>-1.4459016911710549</v>
      </c>
      <c r="P44" s="3">
        <f t="shared" si="19"/>
        <v>-219359923.94</v>
      </c>
      <c r="Q44" s="31">
        <f>P44/D44</f>
        <v>-1</v>
      </c>
    </row>
    <row r="45" spans="1:17" x14ac:dyDescent="0.25">
      <c r="A45" s="27" t="s">
        <v>31</v>
      </c>
      <c r="B45" s="2" t="s">
        <v>0</v>
      </c>
      <c r="C45" s="2" t="s">
        <v>1</v>
      </c>
      <c r="D45" s="4">
        <v>184327253.53</v>
      </c>
      <c r="E45" s="117">
        <v>267689647.40000001</v>
      </c>
      <c r="F45" s="2"/>
      <c r="G45" s="3"/>
      <c r="H45" s="63"/>
      <c r="I45" s="3">
        <f t="shared" si="15"/>
        <v>267689647.40000001</v>
      </c>
      <c r="J45" s="31">
        <f t="shared" si="16"/>
        <v>1</v>
      </c>
      <c r="K45" s="35"/>
      <c r="L45" s="35"/>
      <c r="M45" s="3">
        <f t="shared" si="17"/>
        <v>-267689647.40000001</v>
      </c>
      <c r="N45" s="54">
        <f t="shared" si="18"/>
        <v>-1</v>
      </c>
      <c r="O45" s="80">
        <f t="shared" si="21"/>
        <v>-1.4522521345788535</v>
      </c>
      <c r="P45" s="3">
        <f t="shared" si="19"/>
        <v>-184327253.53</v>
      </c>
      <c r="Q45" s="31">
        <f t="shared" si="20"/>
        <v>-1</v>
      </c>
    </row>
    <row r="46" spans="1:17" x14ac:dyDescent="0.25">
      <c r="A46" s="27" t="s">
        <v>52</v>
      </c>
      <c r="B46" s="2" t="s">
        <v>5</v>
      </c>
      <c r="C46" s="2" t="s">
        <v>10</v>
      </c>
      <c r="D46" s="4">
        <v>118953431.84999999</v>
      </c>
      <c r="E46" s="117">
        <v>163709057</v>
      </c>
      <c r="F46" s="2"/>
      <c r="G46" s="3"/>
      <c r="H46" s="63"/>
      <c r="I46" s="3">
        <f t="shared" si="15"/>
        <v>163709057</v>
      </c>
      <c r="J46" s="31">
        <f t="shared" si="16"/>
        <v>1</v>
      </c>
      <c r="K46" s="35"/>
      <c r="L46" s="35"/>
      <c r="M46" s="3">
        <f t="shared" si="17"/>
        <v>-163709057</v>
      </c>
      <c r="N46" s="54">
        <f t="shared" si="18"/>
        <v>-1</v>
      </c>
      <c r="O46" s="80">
        <f t="shared" si="21"/>
        <v>-1.3762449258835738</v>
      </c>
      <c r="P46" s="3">
        <f t="shared" si="19"/>
        <v>-118953431.84999999</v>
      </c>
      <c r="Q46" s="31">
        <f t="shared" si="20"/>
        <v>-1</v>
      </c>
    </row>
    <row r="47" spans="1:17" x14ac:dyDescent="0.25">
      <c r="A47" s="27" t="s">
        <v>51</v>
      </c>
      <c r="B47" s="2" t="s">
        <v>5</v>
      </c>
      <c r="C47" s="2" t="s">
        <v>10</v>
      </c>
      <c r="D47" s="4">
        <v>101188615.21000001</v>
      </c>
      <c r="E47" s="117">
        <v>126876195.10000001</v>
      </c>
      <c r="F47" s="2"/>
      <c r="G47" s="3"/>
      <c r="H47" s="63"/>
      <c r="I47" s="3">
        <f t="shared" si="15"/>
        <v>126876195.10000001</v>
      </c>
      <c r="J47" s="31">
        <f t="shared" si="16"/>
        <v>1</v>
      </c>
      <c r="K47" s="35"/>
      <c r="L47" s="35"/>
      <c r="M47" s="3">
        <f t="shared" si="17"/>
        <v>-126876195.10000001</v>
      </c>
      <c r="N47" s="54">
        <f t="shared" si="18"/>
        <v>-1</v>
      </c>
      <c r="O47" s="80">
        <f t="shared" si="21"/>
        <v>-1.2538583993534227</v>
      </c>
      <c r="P47" s="3">
        <f t="shared" si="19"/>
        <v>-101188615.21000001</v>
      </c>
      <c r="Q47" s="31">
        <f t="shared" ref="Q47:Q91" si="22">P47/D47</f>
        <v>-1</v>
      </c>
    </row>
    <row r="48" spans="1:17" x14ac:dyDescent="0.25">
      <c r="A48" s="27" t="s">
        <v>49</v>
      </c>
      <c r="B48" s="2" t="s">
        <v>5</v>
      </c>
      <c r="C48" s="2" t="s">
        <v>10</v>
      </c>
      <c r="D48" s="4">
        <v>100226955.88</v>
      </c>
      <c r="E48" s="117">
        <v>150322503.77000001</v>
      </c>
      <c r="F48" s="2"/>
      <c r="G48" s="3"/>
      <c r="H48" s="63"/>
      <c r="I48" s="3">
        <f t="shared" si="15"/>
        <v>150322503.77000001</v>
      </c>
      <c r="J48" s="31">
        <f t="shared" si="16"/>
        <v>1</v>
      </c>
      <c r="K48" s="35"/>
      <c r="L48" s="35"/>
      <c r="M48" s="3">
        <f t="shared" si="17"/>
        <v>-150322503.77000001</v>
      </c>
      <c r="N48" s="54">
        <f t="shared" si="18"/>
        <v>-1</v>
      </c>
      <c r="O48" s="80">
        <f t="shared" si="21"/>
        <v>-1.4998211055115607</v>
      </c>
      <c r="P48" s="3">
        <f t="shared" si="19"/>
        <v>-100226955.88</v>
      </c>
      <c r="Q48" s="31">
        <f t="shared" si="22"/>
        <v>-1</v>
      </c>
    </row>
    <row r="49" spans="1:17" x14ac:dyDescent="0.25">
      <c r="A49" s="27" t="s">
        <v>38</v>
      </c>
      <c r="B49" s="2" t="s">
        <v>5</v>
      </c>
      <c r="C49" s="2" t="s">
        <v>10</v>
      </c>
      <c r="D49" s="4">
        <v>117442370.58</v>
      </c>
      <c r="E49" s="117">
        <v>154693163</v>
      </c>
      <c r="F49" s="2"/>
      <c r="G49" s="3"/>
      <c r="H49" s="63"/>
      <c r="I49" s="3">
        <f t="shared" si="15"/>
        <v>154693163</v>
      </c>
      <c r="J49" s="31">
        <f t="shared" si="16"/>
        <v>1</v>
      </c>
      <c r="K49" s="35"/>
      <c r="L49" s="35"/>
      <c r="M49" s="3">
        <f t="shared" si="17"/>
        <v>-154693163</v>
      </c>
      <c r="N49" s="54">
        <f t="shared" si="18"/>
        <v>-1</v>
      </c>
      <c r="O49" s="80">
        <f t="shared" si="21"/>
        <v>-1.3171835874568396</v>
      </c>
      <c r="P49" s="3">
        <f t="shared" si="19"/>
        <v>-117442370.58</v>
      </c>
      <c r="Q49" s="31">
        <f t="shared" si="22"/>
        <v>-1</v>
      </c>
    </row>
    <row r="50" spans="1:17" x14ac:dyDescent="0.25">
      <c r="A50" s="27" t="s">
        <v>41</v>
      </c>
      <c r="B50" s="2" t="s">
        <v>5</v>
      </c>
      <c r="C50" s="2" t="s">
        <v>10</v>
      </c>
      <c r="D50" s="4">
        <v>118328913.82000001</v>
      </c>
      <c r="E50" s="117">
        <v>175587777.52000001</v>
      </c>
      <c r="F50" s="2"/>
      <c r="G50" s="3"/>
      <c r="H50" s="63"/>
      <c r="I50" s="3">
        <f t="shared" si="15"/>
        <v>175587777.52000001</v>
      </c>
      <c r="J50" s="31">
        <f t="shared" si="16"/>
        <v>1</v>
      </c>
      <c r="K50" s="35"/>
      <c r="L50" s="35"/>
      <c r="M50" s="3">
        <f t="shared" si="17"/>
        <v>-175587777.52000001</v>
      </c>
      <c r="N50" s="54">
        <f t="shared" si="18"/>
        <v>-1</v>
      </c>
      <c r="O50" s="80">
        <f t="shared" si="21"/>
        <v>-1.4838957939485631</v>
      </c>
      <c r="P50" s="3">
        <f t="shared" si="19"/>
        <v>-118328913.82000001</v>
      </c>
      <c r="Q50" s="31">
        <f t="shared" si="22"/>
        <v>-1</v>
      </c>
    </row>
    <row r="51" spans="1:17" x14ac:dyDescent="0.25">
      <c r="A51" s="27" t="s">
        <v>60</v>
      </c>
      <c r="B51" s="2" t="s">
        <v>61</v>
      </c>
      <c r="C51" s="2" t="s">
        <v>10</v>
      </c>
      <c r="D51" s="4">
        <v>25398944</v>
      </c>
      <c r="E51" s="117">
        <v>66431282</v>
      </c>
      <c r="F51" s="2"/>
      <c r="G51" s="3"/>
      <c r="H51" s="63"/>
      <c r="I51" s="3">
        <f t="shared" si="15"/>
        <v>66431282</v>
      </c>
      <c r="J51" s="31">
        <f t="shared" si="16"/>
        <v>1</v>
      </c>
      <c r="K51" s="35"/>
      <c r="L51" s="35"/>
      <c r="M51" s="3">
        <f t="shared" si="17"/>
        <v>-66431282</v>
      </c>
      <c r="N51" s="54">
        <f t="shared" si="18"/>
        <v>-1</v>
      </c>
      <c r="O51" s="80">
        <f t="shared" si="21"/>
        <v>-2.6155135426102754</v>
      </c>
      <c r="P51" s="3">
        <f t="shared" si="19"/>
        <v>-25398944</v>
      </c>
      <c r="Q51" s="31">
        <f t="shared" si="22"/>
        <v>-1</v>
      </c>
    </row>
    <row r="52" spans="1:17" x14ac:dyDescent="0.25">
      <c r="A52" s="27" t="s">
        <v>56</v>
      </c>
      <c r="B52" s="2" t="s">
        <v>57</v>
      </c>
      <c r="C52" s="2" t="s">
        <v>10</v>
      </c>
      <c r="D52" s="4">
        <v>61211732.829999998</v>
      </c>
      <c r="E52" s="117">
        <v>101309255.75</v>
      </c>
      <c r="F52" s="2"/>
      <c r="G52" s="3"/>
      <c r="H52" s="63"/>
      <c r="I52" s="3">
        <f t="shared" si="15"/>
        <v>101309255.75</v>
      </c>
      <c r="J52" s="31">
        <f t="shared" si="16"/>
        <v>1</v>
      </c>
      <c r="K52" s="35"/>
      <c r="L52" s="35"/>
      <c r="M52" s="3">
        <f t="shared" si="17"/>
        <v>-101309255.75</v>
      </c>
      <c r="N52" s="54">
        <f t="shared" si="18"/>
        <v>-1</v>
      </c>
      <c r="O52" s="80">
        <f t="shared" si="21"/>
        <v>-1.6550626990312569</v>
      </c>
      <c r="P52" s="3">
        <f t="shared" si="19"/>
        <v>-61211732.829999998</v>
      </c>
      <c r="Q52" s="31">
        <f t="shared" si="22"/>
        <v>-1</v>
      </c>
    </row>
    <row r="53" spans="1:17" x14ac:dyDescent="0.25">
      <c r="A53" s="27" t="s">
        <v>40</v>
      </c>
      <c r="B53" s="11" t="s">
        <v>6</v>
      </c>
      <c r="C53" s="2" t="s">
        <v>16</v>
      </c>
      <c r="D53" s="4">
        <v>160120474.35000002</v>
      </c>
      <c r="E53" s="117">
        <v>204481164.34</v>
      </c>
      <c r="F53" s="2"/>
      <c r="G53" s="3"/>
      <c r="H53" s="63"/>
      <c r="I53" s="3">
        <f t="shared" si="15"/>
        <v>204481164.34</v>
      </c>
      <c r="J53" s="31">
        <f t="shared" si="16"/>
        <v>1</v>
      </c>
      <c r="K53" s="35"/>
      <c r="L53" s="35"/>
      <c r="M53" s="3">
        <f t="shared" si="17"/>
        <v>-204481164.34</v>
      </c>
      <c r="N53" s="54">
        <f t="shared" si="18"/>
        <v>-1</v>
      </c>
      <c r="O53" s="80">
        <f t="shared" si="21"/>
        <v>-1.2770457068034533</v>
      </c>
      <c r="P53" s="3">
        <f t="shared" si="19"/>
        <v>-160120474.35000002</v>
      </c>
      <c r="Q53" s="31">
        <f t="shared" si="22"/>
        <v>-1</v>
      </c>
    </row>
    <row r="54" spans="1:17" x14ac:dyDescent="0.25">
      <c r="A54" s="27" t="s">
        <v>42</v>
      </c>
      <c r="B54" s="2" t="s">
        <v>6</v>
      </c>
      <c r="C54" s="2" t="s">
        <v>16</v>
      </c>
      <c r="D54" s="4">
        <v>186242396.48999998</v>
      </c>
      <c r="E54" s="117">
        <v>244601446.45000002</v>
      </c>
      <c r="F54" s="2"/>
      <c r="G54" s="3"/>
      <c r="H54" s="63"/>
      <c r="I54" s="3">
        <f t="shared" si="15"/>
        <v>244601446.45000002</v>
      </c>
      <c r="J54" s="31">
        <f t="shared" si="16"/>
        <v>1</v>
      </c>
      <c r="K54" s="35"/>
      <c r="L54" s="35"/>
      <c r="M54" s="3">
        <f t="shared" si="17"/>
        <v>-244601446.45000002</v>
      </c>
      <c r="N54" s="54">
        <f t="shared" si="18"/>
        <v>-1</v>
      </c>
      <c r="O54" s="80">
        <f t="shared" si="21"/>
        <v>-1.3133499732598939</v>
      </c>
      <c r="P54" s="3">
        <f t="shared" si="19"/>
        <v>-186242396.48999998</v>
      </c>
      <c r="Q54" s="31">
        <f t="shared" si="22"/>
        <v>-1</v>
      </c>
    </row>
    <row r="55" spans="1:17" x14ac:dyDescent="0.25">
      <c r="A55" s="27" t="s">
        <v>112</v>
      </c>
      <c r="B55" s="2" t="s">
        <v>6</v>
      </c>
      <c r="C55" s="2" t="s">
        <v>16</v>
      </c>
      <c r="D55" s="4">
        <v>110365304.7</v>
      </c>
      <c r="E55" s="117">
        <v>146302559.14000002</v>
      </c>
      <c r="F55" s="2"/>
      <c r="G55" s="3"/>
      <c r="H55" s="63"/>
      <c r="I55" s="3">
        <f t="shared" si="15"/>
        <v>146302559.14000002</v>
      </c>
      <c r="J55" s="31">
        <f t="shared" si="16"/>
        <v>1</v>
      </c>
      <c r="K55" s="35"/>
      <c r="L55" s="35"/>
      <c r="M55" s="3">
        <f t="shared" si="17"/>
        <v>-146302559.14000002</v>
      </c>
      <c r="N55" s="54">
        <f t="shared" si="18"/>
        <v>-1</v>
      </c>
      <c r="O55" s="80">
        <f t="shared" si="21"/>
        <v>-1.3256209416327558</v>
      </c>
      <c r="P55" s="3">
        <f t="shared" si="19"/>
        <v>-110365304.7</v>
      </c>
      <c r="Q55" s="31">
        <f t="shared" si="22"/>
        <v>-1</v>
      </c>
    </row>
    <row r="56" spans="1:17" x14ac:dyDescent="0.25">
      <c r="A56" s="27" t="s">
        <v>32</v>
      </c>
      <c r="B56" s="2" t="s">
        <v>33</v>
      </c>
      <c r="C56" s="2" t="s">
        <v>16</v>
      </c>
      <c r="D56" s="4">
        <v>269211794.93000007</v>
      </c>
      <c r="E56" s="117">
        <v>358704749.52999997</v>
      </c>
      <c r="F56" s="2"/>
      <c r="G56" s="3"/>
      <c r="H56" s="63"/>
      <c r="I56" s="3">
        <f t="shared" si="15"/>
        <v>358704749.52999997</v>
      </c>
      <c r="J56" s="31">
        <f t="shared" si="16"/>
        <v>1</v>
      </c>
      <c r="K56" s="35"/>
      <c r="L56" s="35"/>
      <c r="M56" s="3">
        <f t="shared" si="17"/>
        <v>-358704749.52999997</v>
      </c>
      <c r="N56" s="54">
        <f t="shared" si="18"/>
        <v>-1</v>
      </c>
      <c r="O56" s="80">
        <f t="shared" si="21"/>
        <v>-1.3324258308343053</v>
      </c>
      <c r="P56" s="3">
        <f t="shared" si="19"/>
        <v>-269211794.93000007</v>
      </c>
      <c r="Q56" s="31">
        <f t="shared" si="22"/>
        <v>-1</v>
      </c>
    </row>
    <row r="57" spans="1:17" x14ac:dyDescent="0.25">
      <c r="A57" s="27" t="s">
        <v>39</v>
      </c>
      <c r="B57" s="2" t="s">
        <v>15</v>
      </c>
      <c r="C57" s="2" t="s">
        <v>16</v>
      </c>
      <c r="D57" s="4">
        <v>173953154.53</v>
      </c>
      <c r="E57" s="117">
        <v>223863392.75</v>
      </c>
      <c r="F57" s="2"/>
      <c r="G57" s="3"/>
      <c r="H57" s="63"/>
      <c r="I57" s="3">
        <f t="shared" si="15"/>
        <v>223863392.75</v>
      </c>
      <c r="J57" s="31">
        <f t="shared" si="16"/>
        <v>1</v>
      </c>
      <c r="K57" s="35"/>
      <c r="L57" s="35"/>
      <c r="M57" s="3">
        <f t="shared" si="17"/>
        <v>-223863392.75</v>
      </c>
      <c r="N57" s="54">
        <f t="shared" si="18"/>
        <v>-1</v>
      </c>
      <c r="O57" s="80">
        <f t="shared" si="21"/>
        <v>-1.2869176954844614</v>
      </c>
      <c r="P57" s="3">
        <f t="shared" si="19"/>
        <v>-173953154.53</v>
      </c>
      <c r="Q57" s="31">
        <f t="shared" si="22"/>
        <v>-1</v>
      </c>
    </row>
    <row r="58" spans="1:17" x14ac:dyDescent="0.25">
      <c r="A58" s="27" t="s">
        <v>14</v>
      </c>
      <c r="B58" s="2" t="s">
        <v>15</v>
      </c>
      <c r="C58" s="2" t="s">
        <v>16</v>
      </c>
      <c r="D58" s="4">
        <v>255719702.35999998</v>
      </c>
      <c r="E58" s="117">
        <v>332155096.38</v>
      </c>
      <c r="F58" s="2"/>
      <c r="G58" s="3"/>
      <c r="H58" s="63"/>
      <c r="I58" s="3">
        <f t="shared" si="15"/>
        <v>332155096.38</v>
      </c>
      <c r="J58" s="31">
        <f t="shared" si="16"/>
        <v>1</v>
      </c>
      <c r="K58" s="35"/>
      <c r="L58" s="35"/>
      <c r="M58" s="3">
        <f t="shared" si="17"/>
        <v>-332155096.38</v>
      </c>
      <c r="N58" s="54">
        <f t="shared" si="18"/>
        <v>-1</v>
      </c>
      <c r="O58" s="80">
        <f t="shared" si="21"/>
        <v>-1.2989030306018226</v>
      </c>
      <c r="P58" s="3">
        <f t="shared" si="19"/>
        <v>-255719702.35999998</v>
      </c>
      <c r="Q58" s="31">
        <f t="shared" si="22"/>
        <v>-1</v>
      </c>
    </row>
    <row r="59" spans="1:17" x14ac:dyDescent="0.25">
      <c r="A59" s="27" t="s">
        <v>48</v>
      </c>
      <c r="B59" s="2" t="s">
        <v>15</v>
      </c>
      <c r="C59" s="2" t="s">
        <v>16</v>
      </c>
      <c r="D59" s="4">
        <v>149871212.52000001</v>
      </c>
      <c r="E59" s="117">
        <v>206050330.52000001</v>
      </c>
      <c r="F59" s="2"/>
      <c r="G59" s="3"/>
      <c r="H59" s="63"/>
      <c r="I59" s="3">
        <f t="shared" si="15"/>
        <v>206050330.52000001</v>
      </c>
      <c r="J59" s="31">
        <f t="shared" si="16"/>
        <v>1</v>
      </c>
      <c r="K59" s="35"/>
      <c r="L59" s="35"/>
      <c r="M59" s="3">
        <f t="shared" si="17"/>
        <v>-206050330.52000001</v>
      </c>
      <c r="N59" s="54">
        <f t="shared" si="18"/>
        <v>-1</v>
      </c>
      <c r="O59" s="80">
        <f t="shared" si="21"/>
        <v>-1.3748492926385247</v>
      </c>
      <c r="P59" s="3">
        <f t="shared" si="19"/>
        <v>-149871212.52000001</v>
      </c>
      <c r="Q59" s="31">
        <f t="shared" si="22"/>
        <v>-1</v>
      </c>
    </row>
    <row r="60" spans="1:17" x14ac:dyDescent="0.25">
      <c r="A60" s="27" t="s">
        <v>20</v>
      </c>
      <c r="B60" s="2" t="s">
        <v>15</v>
      </c>
      <c r="C60" s="2" t="s">
        <v>16</v>
      </c>
      <c r="D60" s="4">
        <v>249604901.44999996</v>
      </c>
      <c r="E60" s="117">
        <v>338589399.60000002</v>
      </c>
      <c r="F60" s="2"/>
      <c r="G60" s="3"/>
      <c r="H60" s="63"/>
      <c r="I60" s="3">
        <f t="shared" si="15"/>
        <v>338589399.60000002</v>
      </c>
      <c r="J60" s="31">
        <f t="shared" si="16"/>
        <v>1</v>
      </c>
      <c r="K60" s="35"/>
      <c r="L60" s="35"/>
      <c r="M60" s="3">
        <f t="shared" si="17"/>
        <v>-338589399.60000002</v>
      </c>
      <c r="N60" s="54">
        <f t="shared" si="18"/>
        <v>-1</v>
      </c>
      <c r="O60" s="80">
        <f t="shared" si="21"/>
        <v>-1.3565014053533127</v>
      </c>
      <c r="P60" s="3">
        <f t="shared" si="19"/>
        <v>-249604901.44999996</v>
      </c>
      <c r="Q60" s="31">
        <f t="shared" si="22"/>
        <v>-1</v>
      </c>
    </row>
    <row r="61" spans="1:17" x14ac:dyDescent="0.25">
      <c r="A61" s="27" t="s">
        <v>47</v>
      </c>
      <c r="B61" s="2" t="s">
        <v>15</v>
      </c>
      <c r="C61" s="2" t="s">
        <v>16</v>
      </c>
      <c r="D61" s="4">
        <v>191340076.50999999</v>
      </c>
      <c r="E61" s="117">
        <v>236912690.79999998</v>
      </c>
      <c r="F61" s="2"/>
      <c r="G61" s="3"/>
      <c r="H61" s="63"/>
      <c r="I61" s="3">
        <f t="shared" si="15"/>
        <v>236912690.79999998</v>
      </c>
      <c r="J61" s="31">
        <f t="shared" si="16"/>
        <v>1</v>
      </c>
      <c r="K61" s="35"/>
      <c r="L61" s="35"/>
      <c r="M61" s="3">
        <f t="shared" si="17"/>
        <v>-236912690.79999998</v>
      </c>
      <c r="N61" s="54">
        <f t="shared" si="18"/>
        <v>-1</v>
      </c>
      <c r="O61" s="80">
        <f t="shared" si="21"/>
        <v>-1.2381760011871754</v>
      </c>
      <c r="P61" s="3">
        <f t="shared" si="19"/>
        <v>-191340076.50999999</v>
      </c>
      <c r="Q61" s="31">
        <f t="shared" si="22"/>
        <v>-1</v>
      </c>
    </row>
    <row r="62" spans="1:17" x14ac:dyDescent="0.25">
      <c r="A62" s="27" t="s">
        <v>21</v>
      </c>
      <c r="B62" s="2" t="s">
        <v>15</v>
      </c>
      <c r="C62" s="2" t="s">
        <v>16</v>
      </c>
      <c r="D62" s="4">
        <v>233383607.16</v>
      </c>
      <c r="E62" s="117">
        <v>304237665.15999997</v>
      </c>
      <c r="F62" s="2"/>
      <c r="G62" s="3"/>
      <c r="H62" s="63"/>
      <c r="I62" s="3">
        <f t="shared" si="15"/>
        <v>304237665.15999997</v>
      </c>
      <c r="J62" s="31">
        <f t="shared" si="16"/>
        <v>1</v>
      </c>
      <c r="K62" s="35"/>
      <c r="L62" s="35"/>
      <c r="M62" s="3">
        <f t="shared" si="17"/>
        <v>-304237665.15999997</v>
      </c>
      <c r="N62" s="54">
        <f t="shared" si="18"/>
        <v>-1</v>
      </c>
      <c r="O62" s="80">
        <f t="shared" si="21"/>
        <v>-1.3035948362535368</v>
      </c>
      <c r="P62" s="3">
        <f t="shared" si="19"/>
        <v>-233383607.16</v>
      </c>
      <c r="Q62" s="31">
        <f t="shared" si="22"/>
        <v>-1</v>
      </c>
    </row>
    <row r="63" spans="1:17" x14ac:dyDescent="0.25">
      <c r="A63" s="27" t="s">
        <v>37</v>
      </c>
      <c r="B63" s="2" t="s">
        <v>15</v>
      </c>
      <c r="C63" s="2" t="s">
        <v>16</v>
      </c>
      <c r="D63" s="4">
        <v>163180329.38</v>
      </c>
      <c r="E63" s="117">
        <v>217210249.69999999</v>
      </c>
      <c r="F63" s="2"/>
      <c r="G63" s="3"/>
      <c r="H63" s="63"/>
      <c r="I63" s="3">
        <f t="shared" si="15"/>
        <v>217210249.69999999</v>
      </c>
      <c r="J63" s="31">
        <f t="shared" si="16"/>
        <v>1</v>
      </c>
      <c r="K63" s="35"/>
      <c r="L63" s="35"/>
      <c r="M63" s="3">
        <f t="shared" si="17"/>
        <v>-217210249.69999999</v>
      </c>
      <c r="N63" s="54">
        <f t="shared" si="18"/>
        <v>-1</v>
      </c>
      <c r="O63" s="80">
        <f t="shared" si="21"/>
        <v>-1.331105596644433</v>
      </c>
      <c r="P63" s="3">
        <f t="shared" si="19"/>
        <v>-163180329.38</v>
      </c>
      <c r="Q63" s="31">
        <f t="shared" si="22"/>
        <v>-1</v>
      </c>
    </row>
    <row r="64" spans="1:17" x14ac:dyDescent="0.25">
      <c r="A64" s="27" t="s">
        <v>29</v>
      </c>
      <c r="B64" s="2" t="s">
        <v>2</v>
      </c>
      <c r="C64" s="2" t="s">
        <v>4</v>
      </c>
      <c r="D64" s="4">
        <v>207372839.59</v>
      </c>
      <c r="E64" s="117">
        <v>292282310.62</v>
      </c>
      <c r="F64" s="2"/>
      <c r="G64" s="3"/>
      <c r="H64" s="63"/>
      <c r="I64" s="3">
        <f t="shared" si="15"/>
        <v>292282310.62</v>
      </c>
      <c r="J64" s="31">
        <f t="shared" si="16"/>
        <v>1</v>
      </c>
      <c r="K64" s="35"/>
      <c r="L64" s="35"/>
      <c r="M64" s="3">
        <f t="shared" si="17"/>
        <v>-292282310.62</v>
      </c>
      <c r="N64" s="54">
        <f t="shared" si="18"/>
        <v>-1</v>
      </c>
      <c r="O64" s="80">
        <f t="shared" si="21"/>
        <v>-1.4094531916420483</v>
      </c>
      <c r="P64" s="3">
        <f t="shared" si="19"/>
        <v>-207372839.59</v>
      </c>
      <c r="Q64" s="31">
        <f t="shared" si="22"/>
        <v>-1</v>
      </c>
    </row>
    <row r="65" spans="1:17" x14ac:dyDescent="0.25">
      <c r="A65" s="27" t="s">
        <v>36</v>
      </c>
      <c r="B65" s="2" t="s">
        <v>2</v>
      </c>
      <c r="C65" s="2" t="s">
        <v>4</v>
      </c>
      <c r="D65" s="4">
        <v>153928228.03</v>
      </c>
      <c r="E65" s="117">
        <v>212394986.38</v>
      </c>
      <c r="F65" s="2"/>
      <c r="G65" s="3"/>
      <c r="H65" s="63"/>
      <c r="I65" s="3">
        <f t="shared" si="15"/>
        <v>212394986.38</v>
      </c>
      <c r="J65" s="31">
        <f t="shared" si="16"/>
        <v>1</v>
      </c>
      <c r="K65" s="35"/>
      <c r="L65" s="35"/>
      <c r="M65" s="3">
        <f t="shared" si="17"/>
        <v>-212394986.38</v>
      </c>
      <c r="N65" s="54">
        <f t="shared" si="18"/>
        <v>-1</v>
      </c>
      <c r="O65" s="80">
        <f t="shared" si="21"/>
        <v>-1.379831296041458</v>
      </c>
      <c r="P65" s="3">
        <f t="shared" si="19"/>
        <v>-153928228.03</v>
      </c>
      <c r="Q65" s="31">
        <f t="shared" si="22"/>
        <v>-1</v>
      </c>
    </row>
    <row r="66" spans="1:17" x14ac:dyDescent="0.25">
      <c r="A66" s="27" t="s">
        <v>83</v>
      </c>
      <c r="B66" s="2" t="s">
        <v>2</v>
      </c>
      <c r="C66" s="2" t="s">
        <v>4</v>
      </c>
      <c r="D66" s="4">
        <v>0</v>
      </c>
      <c r="E66" s="117">
        <v>92139204</v>
      </c>
      <c r="F66" s="2"/>
      <c r="G66" s="3"/>
      <c r="H66" s="63"/>
      <c r="I66" s="3">
        <f t="shared" si="15"/>
        <v>92139204</v>
      </c>
      <c r="J66" s="31">
        <f t="shared" si="16"/>
        <v>1</v>
      </c>
      <c r="K66" s="35"/>
      <c r="L66" s="35"/>
      <c r="M66" s="3">
        <f t="shared" si="17"/>
        <v>-92139204</v>
      </c>
      <c r="N66" s="54">
        <f t="shared" si="18"/>
        <v>-1</v>
      </c>
      <c r="O66" s="80" t="e">
        <f t="shared" si="21"/>
        <v>#DIV/0!</v>
      </c>
      <c r="P66" s="3">
        <f t="shared" si="19"/>
        <v>0</v>
      </c>
      <c r="Q66" s="31" t="e">
        <f t="shared" si="22"/>
        <v>#DIV/0!</v>
      </c>
    </row>
    <row r="67" spans="1:17" x14ac:dyDescent="0.25">
      <c r="A67" s="27" t="s">
        <v>27</v>
      </c>
      <c r="B67" s="11" t="s">
        <v>2</v>
      </c>
      <c r="C67" s="2" t="s">
        <v>4</v>
      </c>
      <c r="D67" s="4">
        <v>206282534.12</v>
      </c>
      <c r="E67" s="117">
        <v>283037302</v>
      </c>
      <c r="F67" s="2"/>
      <c r="G67" s="3"/>
      <c r="H67" s="63"/>
      <c r="I67" s="3">
        <f t="shared" si="15"/>
        <v>283037302</v>
      </c>
      <c r="J67" s="31">
        <f t="shared" si="16"/>
        <v>1</v>
      </c>
      <c r="K67" s="35"/>
      <c r="L67" s="35"/>
      <c r="M67" s="3">
        <f t="shared" si="17"/>
        <v>-283037302</v>
      </c>
      <c r="N67" s="54">
        <f t="shared" si="18"/>
        <v>-1</v>
      </c>
      <c r="O67" s="80">
        <f t="shared" si="21"/>
        <v>-1.3720856358849542</v>
      </c>
      <c r="P67" s="3">
        <f t="shared" si="19"/>
        <v>-206282534.12</v>
      </c>
      <c r="Q67" s="31">
        <f t="shared" si="22"/>
        <v>-1</v>
      </c>
    </row>
    <row r="68" spans="1:17" x14ac:dyDescent="0.25">
      <c r="A68" s="27" t="s">
        <v>34</v>
      </c>
      <c r="B68" s="2" t="s">
        <v>2</v>
      </c>
      <c r="C68" s="2" t="s">
        <v>4</v>
      </c>
      <c r="D68" s="4">
        <v>215314829.28999999</v>
      </c>
      <c r="E68" s="117">
        <v>296297061.25</v>
      </c>
      <c r="F68" s="2"/>
      <c r="G68" s="3"/>
      <c r="H68" s="63"/>
      <c r="I68" s="3">
        <f t="shared" si="15"/>
        <v>296297061.25</v>
      </c>
      <c r="J68" s="31">
        <f t="shared" si="16"/>
        <v>1</v>
      </c>
      <c r="K68" s="35"/>
      <c r="L68" s="35"/>
      <c r="M68" s="3">
        <f t="shared" si="17"/>
        <v>-296297061.25</v>
      </c>
      <c r="N68" s="54">
        <f t="shared" si="18"/>
        <v>-1</v>
      </c>
      <c r="O68" s="80">
        <f t="shared" si="21"/>
        <v>-1.3761107965811676</v>
      </c>
      <c r="P68" s="3">
        <f t="shared" si="19"/>
        <v>-215314829.28999999</v>
      </c>
      <c r="Q68" s="31">
        <f t="shared" si="22"/>
        <v>-1</v>
      </c>
    </row>
    <row r="69" spans="1:17" x14ac:dyDescent="0.25">
      <c r="A69" s="27" t="s">
        <v>18</v>
      </c>
      <c r="B69" s="2" t="s">
        <v>3</v>
      </c>
      <c r="C69" s="2" t="s">
        <v>4</v>
      </c>
      <c r="D69" s="4">
        <v>262072734.06999999</v>
      </c>
      <c r="E69" s="117">
        <v>317650692.43000001</v>
      </c>
      <c r="F69" s="2"/>
      <c r="G69" s="3"/>
      <c r="H69" s="63"/>
      <c r="I69" s="3">
        <f t="shared" si="15"/>
        <v>317650692.43000001</v>
      </c>
      <c r="J69" s="31">
        <f t="shared" si="16"/>
        <v>1</v>
      </c>
      <c r="K69" s="35"/>
      <c r="L69" s="35"/>
      <c r="M69" s="3">
        <f t="shared" si="17"/>
        <v>-317650692.43000001</v>
      </c>
      <c r="N69" s="54">
        <f t="shared" si="18"/>
        <v>-1</v>
      </c>
      <c r="O69" s="80">
        <f t="shared" si="21"/>
        <v>-1.2120707389008849</v>
      </c>
      <c r="P69" s="3">
        <f t="shared" si="19"/>
        <v>-262072734.06999999</v>
      </c>
      <c r="Q69" s="31">
        <f t="shared" si="22"/>
        <v>-1</v>
      </c>
    </row>
    <row r="70" spans="1:17" x14ac:dyDescent="0.25">
      <c r="A70" s="27" t="s">
        <v>22</v>
      </c>
      <c r="B70" s="2" t="s">
        <v>3</v>
      </c>
      <c r="C70" s="2" t="s">
        <v>4</v>
      </c>
      <c r="D70" s="4">
        <v>243540939.44999999</v>
      </c>
      <c r="E70" s="117">
        <v>314754553.53999996</v>
      </c>
      <c r="F70" s="2"/>
      <c r="G70" s="3"/>
      <c r="H70" s="63"/>
      <c r="I70" s="3">
        <f t="shared" si="15"/>
        <v>314754553.53999996</v>
      </c>
      <c r="J70" s="31">
        <f t="shared" si="16"/>
        <v>1</v>
      </c>
      <c r="K70" s="35"/>
      <c r="L70" s="35"/>
      <c r="M70" s="3">
        <f t="shared" si="17"/>
        <v>-314754553.53999996</v>
      </c>
      <c r="N70" s="54">
        <f t="shared" si="18"/>
        <v>-1</v>
      </c>
      <c r="O70" s="80">
        <f t="shared" si="21"/>
        <v>-1.2924092115716768</v>
      </c>
      <c r="P70" s="3">
        <f t="shared" si="19"/>
        <v>-243540939.44999999</v>
      </c>
      <c r="Q70" s="31">
        <f t="shared" si="22"/>
        <v>-1</v>
      </c>
    </row>
    <row r="71" spans="1:17" x14ac:dyDescent="0.25">
      <c r="A71" s="27" t="s">
        <v>84</v>
      </c>
      <c r="B71" s="2" t="s">
        <v>3</v>
      </c>
      <c r="C71" s="2" t="s">
        <v>4</v>
      </c>
      <c r="D71" s="4">
        <v>0</v>
      </c>
      <c r="E71" s="117">
        <v>85690586</v>
      </c>
      <c r="F71" s="2"/>
      <c r="G71" s="3"/>
      <c r="H71" s="63"/>
      <c r="I71" s="3">
        <f t="shared" si="15"/>
        <v>85690586</v>
      </c>
      <c r="J71" s="31">
        <f t="shared" si="16"/>
        <v>1</v>
      </c>
      <c r="K71" s="35"/>
      <c r="L71" s="35"/>
      <c r="M71" s="3">
        <f t="shared" si="17"/>
        <v>-85690586</v>
      </c>
      <c r="N71" s="54">
        <f t="shared" si="18"/>
        <v>-1</v>
      </c>
      <c r="O71" s="80" t="e">
        <f t="shared" si="21"/>
        <v>#DIV/0!</v>
      </c>
      <c r="P71" s="3">
        <f t="shared" si="19"/>
        <v>0</v>
      </c>
      <c r="Q71" s="31" t="e">
        <f t="shared" si="22"/>
        <v>#DIV/0!</v>
      </c>
    </row>
    <row r="72" spans="1:17" x14ac:dyDescent="0.25">
      <c r="A72" s="27" t="s">
        <v>25</v>
      </c>
      <c r="B72" s="2" t="s">
        <v>3</v>
      </c>
      <c r="C72" s="2" t="s">
        <v>4</v>
      </c>
      <c r="D72" s="4">
        <v>234252312.06999999</v>
      </c>
      <c r="E72" s="117">
        <v>288969202.55000001</v>
      </c>
      <c r="F72" s="2"/>
      <c r="G72" s="3"/>
      <c r="H72" s="63"/>
      <c r="I72" s="3">
        <f t="shared" si="15"/>
        <v>288969202.55000001</v>
      </c>
      <c r="J72" s="31">
        <f t="shared" si="16"/>
        <v>1</v>
      </c>
      <c r="K72" s="35"/>
      <c r="L72" s="35"/>
      <c r="M72" s="3">
        <f t="shared" si="17"/>
        <v>-288969202.55000001</v>
      </c>
      <c r="N72" s="54">
        <f t="shared" si="18"/>
        <v>-1</v>
      </c>
      <c r="O72" s="80">
        <f t="shared" si="21"/>
        <v>-1.2335810050133009</v>
      </c>
      <c r="P72" s="3">
        <f t="shared" si="19"/>
        <v>-234252312.06999999</v>
      </c>
      <c r="Q72" s="31">
        <f t="shared" si="22"/>
        <v>-1</v>
      </c>
    </row>
    <row r="73" spans="1:17" x14ac:dyDescent="0.25">
      <c r="A73" s="27" t="s">
        <v>28</v>
      </c>
      <c r="B73" s="2" t="s">
        <v>3</v>
      </c>
      <c r="C73" s="2" t="s">
        <v>4</v>
      </c>
      <c r="D73" s="4">
        <v>240892638.97999999</v>
      </c>
      <c r="E73" s="117">
        <v>306756519.96000004</v>
      </c>
      <c r="F73" s="2"/>
      <c r="G73" s="3"/>
      <c r="H73" s="63"/>
      <c r="I73" s="3">
        <f t="shared" si="15"/>
        <v>306756519.96000004</v>
      </c>
      <c r="J73" s="31">
        <f t="shared" si="16"/>
        <v>1</v>
      </c>
      <c r="K73" s="35"/>
      <c r="L73" s="35"/>
      <c r="M73" s="3">
        <f t="shared" si="17"/>
        <v>-306756519.96000004</v>
      </c>
      <c r="N73" s="54">
        <f t="shared" si="18"/>
        <v>-1</v>
      </c>
      <c r="O73" s="80">
        <f t="shared" si="21"/>
        <v>-1.2734159136571557</v>
      </c>
      <c r="P73" s="3">
        <f t="shared" si="19"/>
        <v>-240892638.97999999</v>
      </c>
      <c r="Q73" s="31">
        <f t="shared" si="22"/>
        <v>-1</v>
      </c>
    </row>
    <row r="74" spans="1:17" x14ac:dyDescent="0.25">
      <c r="A74" s="27" t="s">
        <v>55</v>
      </c>
      <c r="B74" s="2" t="s">
        <v>7</v>
      </c>
      <c r="C74" s="2" t="s">
        <v>85</v>
      </c>
      <c r="D74" s="4">
        <v>112219824.88999999</v>
      </c>
      <c r="E74" s="117">
        <v>155614402.25</v>
      </c>
      <c r="F74" s="2"/>
      <c r="G74" s="3"/>
      <c r="H74" s="63"/>
      <c r="I74" s="3">
        <f t="shared" si="15"/>
        <v>155614402.25</v>
      </c>
      <c r="J74" s="31">
        <f t="shared" si="16"/>
        <v>1</v>
      </c>
      <c r="K74" s="35"/>
      <c r="L74" s="35"/>
      <c r="M74" s="3">
        <f t="shared" si="17"/>
        <v>-155614402.25</v>
      </c>
      <c r="N74" s="54">
        <f t="shared" si="18"/>
        <v>-1</v>
      </c>
      <c r="O74" s="80">
        <f t="shared" si="21"/>
        <v>-1.3866926133821382</v>
      </c>
      <c r="P74" s="3">
        <f t="shared" si="19"/>
        <v>-112219824.88999999</v>
      </c>
      <c r="Q74" s="31">
        <f t="shared" si="22"/>
        <v>-1</v>
      </c>
    </row>
    <row r="75" spans="1:17" x14ac:dyDescent="0.25">
      <c r="A75" s="27" t="s">
        <v>113</v>
      </c>
      <c r="B75" s="11" t="s">
        <v>68</v>
      </c>
      <c r="C75" s="2" t="s">
        <v>85</v>
      </c>
      <c r="D75" s="4">
        <v>4064858</v>
      </c>
      <c r="E75" s="117">
        <v>18253809</v>
      </c>
      <c r="F75" s="2"/>
      <c r="G75" s="3"/>
      <c r="H75" s="63"/>
      <c r="I75" s="3">
        <f t="shared" si="15"/>
        <v>18253809</v>
      </c>
      <c r="J75" s="31">
        <f t="shared" si="16"/>
        <v>1</v>
      </c>
      <c r="K75" s="35"/>
      <c r="L75" s="35"/>
      <c r="M75" s="3">
        <f t="shared" si="17"/>
        <v>-18253809</v>
      </c>
      <c r="N75" s="54">
        <f t="shared" si="18"/>
        <v>-1</v>
      </c>
      <c r="O75" s="80">
        <f t="shared" si="21"/>
        <v>-4.4906387873819948</v>
      </c>
      <c r="P75" s="3">
        <f t="shared" si="19"/>
        <v>-4064858</v>
      </c>
      <c r="Q75" s="31">
        <f t="shared" si="22"/>
        <v>-1</v>
      </c>
    </row>
    <row r="76" spans="1:17" x14ac:dyDescent="0.25">
      <c r="A76" s="27" t="s">
        <v>46</v>
      </c>
      <c r="B76" s="12" t="s">
        <v>8</v>
      </c>
      <c r="C76" s="2" t="s">
        <v>85</v>
      </c>
      <c r="D76" s="4">
        <v>122984373.72</v>
      </c>
      <c r="E76" s="117">
        <v>165748025.56999999</v>
      </c>
      <c r="F76" s="2"/>
      <c r="G76" s="3"/>
      <c r="H76" s="63"/>
      <c r="I76" s="3">
        <f t="shared" si="15"/>
        <v>165748025.56999999</v>
      </c>
      <c r="J76" s="31">
        <f t="shared" si="16"/>
        <v>1</v>
      </c>
      <c r="K76" s="35"/>
      <c r="L76" s="35"/>
      <c r="M76" s="3">
        <f t="shared" si="17"/>
        <v>-165748025.56999999</v>
      </c>
      <c r="N76" s="54">
        <f t="shared" si="18"/>
        <v>-1</v>
      </c>
      <c r="O76" s="80">
        <f t="shared" si="21"/>
        <v>-1.3477161411364382</v>
      </c>
      <c r="P76" s="3">
        <f t="shared" si="19"/>
        <v>-122984373.72</v>
      </c>
      <c r="Q76" s="31">
        <f t="shared" si="22"/>
        <v>-1</v>
      </c>
    </row>
    <row r="77" spans="1:17" x14ac:dyDescent="0.25">
      <c r="A77" s="27" t="s">
        <v>50</v>
      </c>
      <c r="B77" s="11" t="s">
        <v>8</v>
      </c>
      <c r="C77" s="2" t="s">
        <v>85</v>
      </c>
      <c r="D77" s="4">
        <v>105278939.84</v>
      </c>
      <c r="E77" s="117">
        <v>136235627.17000002</v>
      </c>
      <c r="F77" s="2"/>
      <c r="G77" s="3"/>
      <c r="H77" s="63"/>
      <c r="I77" s="3">
        <f t="shared" si="15"/>
        <v>136235627.17000002</v>
      </c>
      <c r="J77" s="31">
        <f t="shared" si="16"/>
        <v>1</v>
      </c>
      <c r="K77" s="35"/>
      <c r="L77" s="35"/>
      <c r="M77" s="3">
        <f t="shared" si="17"/>
        <v>-136235627.17000002</v>
      </c>
      <c r="N77" s="54">
        <f t="shared" si="18"/>
        <v>-1</v>
      </c>
      <c r="O77" s="80">
        <f t="shared" si="21"/>
        <v>-1.2940444439984591</v>
      </c>
      <c r="P77" s="3">
        <f t="shared" si="19"/>
        <v>-105278939.84</v>
      </c>
      <c r="Q77" s="31">
        <f t="shared" si="22"/>
        <v>-1</v>
      </c>
    </row>
    <row r="78" spans="1:17" x14ac:dyDescent="0.25">
      <c r="A78" s="27" t="s">
        <v>58</v>
      </c>
      <c r="B78" s="12" t="s">
        <v>59</v>
      </c>
      <c r="C78" s="2" t="s">
        <v>9</v>
      </c>
      <c r="D78" s="4">
        <v>29192116</v>
      </c>
      <c r="E78" s="117">
        <v>63054561</v>
      </c>
      <c r="F78" s="2"/>
      <c r="G78" s="3"/>
      <c r="H78" s="63"/>
      <c r="I78" s="3">
        <f t="shared" si="15"/>
        <v>63054561</v>
      </c>
      <c r="J78" s="31">
        <f t="shared" si="16"/>
        <v>1</v>
      </c>
      <c r="K78" s="35"/>
      <c r="L78" s="35"/>
      <c r="M78" s="3">
        <f t="shared" si="17"/>
        <v>-63054561</v>
      </c>
      <c r="N78" s="54">
        <f t="shared" si="18"/>
        <v>-1</v>
      </c>
      <c r="O78" s="80">
        <f t="shared" si="21"/>
        <v>-2.1599859701845525</v>
      </c>
      <c r="P78" s="3">
        <f t="shared" si="19"/>
        <v>-29192116</v>
      </c>
      <c r="Q78" s="31">
        <f t="shared" si="22"/>
        <v>-1</v>
      </c>
    </row>
    <row r="79" spans="1:17" x14ac:dyDescent="0.25">
      <c r="A79" s="27" t="s">
        <v>53</v>
      </c>
      <c r="B79" s="2" t="s">
        <v>54</v>
      </c>
      <c r="C79" s="2" t="s">
        <v>9</v>
      </c>
      <c r="D79" s="4">
        <v>82744600</v>
      </c>
      <c r="E79" s="117">
        <v>120412957.5</v>
      </c>
      <c r="F79" s="2"/>
      <c r="G79" s="3"/>
      <c r="H79" s="63"/>
      <c r="I79" s="3">
        <f t="shared" si="15"/>
        <v>120412957.5</v>
      </c>
      <c r="J79" s="31">
        <f t="shared" si="16"/>
        <v>1</v>
      </c>
      <c r="K79" s="35"/>
      <c r="L79" s="35"/>
      <c r="M79" s="3">
        <f t="shared" si="17"/>
        <v>-120412957.5</v>
      </c>
      <c r="N79" s="54">
        <f t="shared" si="18"/>
        <v>-1</v>
      </c>
      <c r="O79" s="80">
        <f t="shared" si="21"/>
        <v>-1.4552364444326276</v>
      </c>
      <c r="P79" s="3">
        <f t="shared" si="19"/>
        <v>-82744600</v>
      </c>
      <c r="Q79" s="31">
        <f t="shared" si="22"/>
        <v>-1</v>
      </c>
    </row>
    <row r="80" spans="1:17" x14ac:dyDescent="0.25">
      <c r="A80" s="27" t="s">
        <v>63</v>
      </c>
      <c r="B80" s="11" t="s">
        <v>64</v>
      </c>
      <c r="C80" s="2" t="s">
        <v>9</v>
      </c>
      <c r="D80" s="4">
        <v>18361860</v>
      </c>
      <c r="E80" s="117">
        <v>63534279</v>
      </c>
      <c r="F80" s="2"/>
      <c r="G80" s="3"/>
      <c r="H80" s="63"/>
      <c r="I80" s="3">
        <f t="shared" si="15"/>
        <v>63534279</v>
      </c>
      <c r="J80" s="31">
        <f t="shared" si="16"/>
        <v>1</v>
      </c>
      <c r="K80" s="35"/>
      <c r="L80" s="35"/>
      <c r="M80" s="3">
        <f t="shared" si="17"/>
        <v>-63534279</v>
      </c>
      <c r="N80" s="54">
        <f t="shared" si="18"/>
        <v>-1</v>
      </c>
      <c r="O80" s="80">
        <f t="shared" si="21"/>
        <v>-3.4601221771650583</v>
      </c>
      <c r="P80" s="3">
        <f t="shared" si="19"/>
        <v>-18361860</v>
      </c>
      <c r="Q80" s="31">
        <f t="shared" si="22"/>
        <v>-1</v>
      </c>
    </row>
    <row r="81" spans="1:17" x14ac:dyDescent="0.25">
      <c r="A81" s="27" t="s">
        <v>65</v>
      </c>
      <c r="B81" s="11" t="s">
        <v>66</v>
      </c>
      <c r="C81" s="2" t="s">
        <v>9</v>
      </c>
      <c r="D81" s="4">
        <v>11696560</v>
      </c>
      <c r="E81" s="117">
        <v>45530243</v>
      </c>
      <c r="F81" s="2"/>
      <c r="G81" s="3"/>
      <c r="H81" s="63"/>
      <c r="I81" s="3">
        <f t="shared" si="15"/>
        <v>45530243</v>
      </c>
      <c r="J81" s="31">
        <f t="shared" si="16"/>
        <v>1</v>
      </c>
      <c r="K81" s="35"/>
      <c r="L81" s="35"/>
      <c r="M81" s="3">
        <f t="shared" si="17"/>
        <v>-45530243</v>
      </c>
      <c r="N81" s="54">
        <f t="shared" si="18"/>
        <v>-1</v>
      </c>
      <c r="O81" s="80">
        <f t="shared" si="21"/>
        <v>-3.8926182569917991</v>
      </c>
      <c r="P81" s="3">
        <f t="shared" si="19"/>
        <v>-11696560</v>
      </c>
      <c r="Q81" s="31">
        <f t="shared" si="22"/>
        <v>-1</v>
      </c>
    </row>
    <row r="82" spans="1:17" x14ac:dyDescent="0.25">
      <c r="A82" s="27" t="s">
        <v>43</v>
      </c>
      <c r="B82" s="2" t="s">
        <v>9</v>
      </c>
      <c r="C82" s="2" t="s">
        <v>9</v>
      </c>
      <c r="D82" s="4">
        <v>139306218.50999999</v>
      </c>
      <c r="E82" s="117">
        <v>181638742.99000001</v>
      </c>
      <c r="F82" s="2"/>
      <c r="G82" s="3"/>
      <c r="H82" s="63"/>
      <c r="I82" s="3">
        <f t="shared" si="15"/>
        <v>181638742.99000001</v>
      </c>
      <c r="J82" s="31">
        <f t="shared" si="16"/>
        <v>1</v>
      </c>
      <c r="K82" s="35"/>
      <c r="L82" s="35"/>
      <c r="M82" s="3">
        <f t="shared" si="17"/>
        <v>-181638742.99000001</v>
      </c>
      <c r="N82" s="54">
        <f t="shared" si="18"/>
        <v>-1</v>
      </c>
      <c r="O82" s="80">
        <f t="shared" si="21"/>
        <v>-1.3038810825014335</v>
      </c>
      <c r="P82" s="3">
        <f t="shared" si="19"/>
        <v>-139306218.50999999</v>
      </c>
      <c r="Q82" s="31">
        <f t="shared" si="22"/>
        <v>-1</v>
      </c>
    </row>
    <row r="83" spans="1:17" x14ac:dyDescent="0.25">
      <c r="A83" s="27" t="s">
        <v>30</v>
      </c>
      <c r="B83" s="2" t="s">
        <v>9</v>
      </c>
      <c r="C83" s="2" t="s">
        <v>9</v>
      </c>
      <c r="D83" s="4">
        <v>157779413.25</v>
      </c>
      <c r="E83" s="117">
        <v>188258560.74999997</v>
      </c>
      <c r="F83" s="2"/>
      <c r="G83" s="3"/>
      <c r="H83" s="63"/>
      <c r="I83" s="3">
        <f t="shared" si="15"/>
        <v>188258560.74999997</v>
      </c>
      <c r="J83" s="31">
        <f t="shared" si="16"/>
        <v>1</v>
      </c>
      <c r="K83" s="35"/>
      <c r="L83" s="35"/>
      <c r="M83" s="3">
        <f t="shared" si="17"/>
        <v>-188258560.74999997</v>
      </c>
      <c r="N83" s="54">
        <f t="shared" si="18"/>
        <v>-1</v>
      </c>
      <c r="O83" s="80">
        <f t="shared" si="21"/>
        <v>-1.1931756930272395</v>
      </c>
      <c r="P83" s="3">
        <f t="shared" si="19"/>
        <v>-157779413.25</v>
      </c>
      <c r="Q83" s="31">
        <f t="shared" si="22"/>
        <v>-1</v>
      </c>
    </row>
    <row r="84" spans="1:17" x14ac:dyDescent="0.25">
      <c r="A84" s="27" t="s">
        <v>44</v>
      </c>
      <c r="B84" s="5" t="s">
        <v>45</v>
      </c>
      <c r="C84" s="2" t="s">
        <v>9</v>
      </c>
      <c r="D84" s="4">
        <v>103410282</v>
      </c>
      <c r="E84" s="117">
        <v>125891168.37</v>
      </c>
      <c r="F84" s="2"/>
      <c r="G84" s="3"/>
      <c r="H84" s="63"/>
      <c r="I84" s="3">
        <f t="shared" si="15"/>
        <v>125891168.37</v>
      </c>
      <c r="J84" s="31">
        <f t="shared" si="16"/>
        <v>1</v>
      </c>
      <c r="K84" s="35"/>
      <c r="L84" s="35"/>
      <c r="M84" s="3">
        <f t="shared" si="17"/>
        <v>-125891168.37</v>
      </c>
      <c r="N84" s="54">
        <f t="shared" si="18"/>
        <v>-1</v>
      </c>
      <c r="O84" s="80">
        <f t="shared" si="21"/>
        <v>-1.21739507847005</v>
      </c>
      <c r="P84" s="3">
        <f t="shared" si="19"/>
        <v>-103410282</v>
      </c>
      <c r="Q84" s="31">
        <f t="shared" si="22"/>
        <v>-1</v>
      </c>
    </row>
    <row r="85" spans="1:17" x14ac:dyDescent="0.25">
      <c r="A85" s="27" t="s">
        <v>67</v>
      </c>
      <c r="B85" s="11" t="s">
        <v>24</v>
      </c>
      <c r="C85" s="2" t="s">
        <v>9</v>
      </c>
      <c r="D85" s="4">
        <v>21863941</v>
      </c>
      <c r="E85" s="117">
        <v>81099712</v>
      </c>
      <c r="F85" s="2"/>
      <c r="G85" s="3"/>
      <c r="H85" s="63"/>
      <c r="I85" s="3">
        <f t="shared" si="15"/>
        <v>81099712</v>
      </c>
      <c r="J85" s="31">
        <f t="shared" si="16"/>
        <v>1</v>
      </c>
      <c r="K85" s="35"/>
      <c r="L85" s="35"/>
      <c r="M85" s="3">
        <f t="shared" si="17"/>
        <v>-81099712</v>
      </c>
      <c r="N85" s="54">
        <f t="shared" si="18"/>
        <v>-1</v>
      </c>
      <c r="O85" s="80">
        <f t="shared" si="21"/>
        <v>-3.7092906535011232</v>
      </c>
      <c r="P85" s="3">
        <f t="shared" si="19"/>
        <v>-21863941</v>
      </c>
      <c r="Q85" s="31">
        <f t="shared" si="22"/>
        <v>-1</v>
      </c>
    </row>
    <row r="86" spans="1:17" x14ac:dyDescent="0.25">
      <c r="A86" s="27" t="s">
        <v>23</v>
      </c>
      <c r="B86" s="5" t="s">
        <v>24</v>
      </c>
      <c r="C86" s="2" t="s">
        <v>9</v>
      </c>
      <c r="D86" s="4">
        <v>188158284</v>
      </c>
      <c r="E86" s="117">
        <v>244471119.49000001</v>
      </c>
      <c r="F86" s="2"/>
      <c r="G86" s="3"/>
      <c r="H86" s="63"/>
      <c r="I86" s="3">
        <f t="shared" si="15"/>
        <v>244471119.49000001</v>
      </c>
      <c r="J86" s="31">
        <f t="shared" si="16"/>
        <v>1</v>
      </c>
      <c r="K86" s="35"/>
      <c r="L86" s="35"/>
      <c r="M86" s="3">
        <f t="shared" si="17"/>
        <v>-244471119.49000001</v>
      </c>
      <c r="N86" s="54">
        <f t="shared" si="18"/>
        <v>-1</v>
      </c>
      <c r="O86" s="80">
        <f t="shared" si="21"/>
        <v>-1.2992843806441177</v>
      </c>
      <c r="P86" s="3">
        <f t="shared" si="19"/>
        <v>-188158284</v>
      </c>
      <c r="Q86" s="31">
        <f t="shared" si="22"/>
        <v>-1</v>
      </c>
    </row>
    <row r="87" spans="1:17" x14ac:dyDescent="0.25">
      <c r="A87" s="88" t="s">
        <v>108</v>
      </c>
      <c r="B87" s="88" t="s">
        <v>24</v>
      </c>
      <c r="C87" s="88" t="s">
        <v>9</v>
      </c>
      <c r="D87" s="82">
        <v>0</v>
      </c>
      <c r="E87" s="117">
        <v>15616073</v>
      </c>
      <c r="F87" s="81"/>
      <c r="G87" s="83"/>
      <c r="H87" s="84"/>
      <c r="I87" s="3">
        <f t="shared" si="15"/>
        <v>15616073</v>
      </c>
      <c r="J87" s="31">
        <f t="shared" si="16"/>
        <v>1</v>
      </c>
      <c r="K87" s="86"/>
      <c r="L87" s="86"/>
      <c r="M87" s="83">
        <f t="shared" si="17"/>
        <v>-15616073</v>
      </c>
      <c r="N87" s="87">
        <f t="shared" si="18"/>
        <v>-1</v>
      </c>
      <c r="O87" s="80" t="e">
        <f t="shared" si="21"/>
        <v>#DIV/0!</v>
      </c>
      <c r="P87" s="83">
        <f t="shared" si="19"/>
        <v>0</v>
      </c>
      <c r="Q87" s="85" t="e">
        <f t="shared" si="22"/>
        <v>#DIV/0!</v>
      </c>
    </row>
    <row r="88" spans="1:17" x14ac:dyDescent="0.25">
      <c r="A88" s="88" t="s">
        <v>109</v>
      </c>
      <c r="B88" s="88" t="s">
        <v>45</v>
      </c>
      <c r="C88" s="88" t="s">
        <v>9</v>
      </c>
      <c r="D88" s="82">
        <v>0</v>
      </c>
      <c r="E88" s="117">
        <v>25737595</v>
      </c>
      <c r="F88" s="81"/>
      <c r="G88" s="83"/>
      <c r="H88" s="84"/>
      <c r="I88" s="3">
        <f t="shared" si="15"/>
        <v>25737595</v>
      </c>
      <c r="J88" s="31">
        <f t="shared" si="16"/>
        <v>1</v>
      </c>
      <c r="K88" s="86"/>
      <c r="L88" s="86"/>
      <c r="M88" s="83">
        <f t="shared" si="17"/>
        <v>-25737595</v>
      </c>
      <c r="N88" s="87">
        <f t="shared" si="18"/>
        <v>-1</v>
      </c>
      <c r="O88" s="80" t="e">
        <f t="shared" si="21"/>
        <v>#DIV/0!</v>
      </c>
      <c r="P88" s="83">
        <f t="shared" si="19"/>
        <v>0</v>
      </c>
      <c r="Q88" s="85" t="e">
        <f t="shared" si="22"/>
        <v>#DIV/0!</v>
      </c>
    </row>
    <row r="89" spans="1:17" x14ac:dyDescent="0.25">
      <c r="A89" s="93" t="s">
        <v>110</v>
      </c>
      <c r="B89" s="94" t="s">
        <v>75</v>
      </c>
      <c r="C89" s="94" t="s">
        <v>1</v>
      </c>
      <c r="D89" s="82">
        <v>0</v>
      </c>
      <c r="E89" s="117">
        <v>4367057</v>
      </c>
      <c r="F89" s="81"/>
      <c r="G89" s="83"/>
      <c r="H89" s="84"/>
      <c r="I89" s="3">
        <f t="shared" si="15"/>
        <v>4367057</v>
      </c>
      <c r="J89" s="31">
        <f t="shared" si="16"/>
        <v>1</v>
      </c>
      <c r="K89" s="86"/>
      <c r="L89" s="86"/>
      <c r="M89" s="83">
        <f t="shared" si="17"/>
        <v>-4367057</v>
      </c>
      <c r="N89" s="87">
        <f t="shared" si="18"/>
        <v>-1</v>
      </c>
      <c r="O89" s="80" t="e">
        <f t="shared" si="21"/>
        <v>#DIV/0!</v>
      </c>
      <c r="P89" s="83">
        <f t="shared" si="19"/>
        <v>0</v>
      </c>
      <c r="Q89" s="85" t="e">
        <f t="shared" si="22"/>
        <v>#DIV/0!</v>
      </c>
    </row>
    <row r="90" spans="1:17" x14ac:dyDescent="0.25">
      <c r="A90" s="93" t="s">
        <v>111</v>
      </c>
      <c r="B90" s="94" t="s">
        <v>73</v>
      </c>
      <c r="C90" s="94" t="s">
        <v>16</v>
      </c>
      <c r="D90" s="82">
        <v>0</v>
      </c>
      <c r="E90" s="117">
        <v>5205487</v>
      </c>
      <c r="F90" s="81"/>
      <c r="G90" s="83"/>
      <c r="H90" s="84"/>
      <c r="I90" s="3">
        <f t="shared" si="15"/>
        <v>5205487</v>
      </c>
      <c r="J90" s="31">
        <f t="shared" si="16"/>
        <v>1</v>
      </c>
      <c r="K90" s="86"/>
      <c r="L90" s="86"/>
      <c r="M90" s="83">
        <f t="shared" si="17"/>
        <v>-5205487</v>
      </c>
      <c r="N90" s="87">
        <f t="shared" si="18"/>
        <v>-1</v>
      </c>
      <c r="O90" s="80" t="e">
        <f t="shared" si="21"/>
        <v>#DIV/0!</v>
      </c>
      <c r="P90" s="83">
        <f t="shared" si="19"/>
        <v>0</v>
      </c>
      <c r="Q90" s="85" t="e">
        <f t="shared" si="22"/>
        <v>#DIV/0!</v>
      </c>
    </row>
    <row r="91" spans="1:17" x14ac:dyDescent="0.25">
      <c r="A91" s="93" t="s">
        <v>114</v>
      </c>
      <c r="B91" s="94" t="s">
        <v>76</v>
      </c>
      <c r="C91" s="94" t="s">
        <v>115</v>
      </c>
      <c r="D91" s="82">
        <v>0</v>
      </c>
      <c r="E91" s="117">
        <v>3568356</v>
      </c>
      <c r="F91" s="81"/>
      <c r="G91" s="83"/>
      <c r="H91" s="84"/>
      <c r="I91" s="3">
        <f t="shared" si="15"/>
        <v>3568356</v>
      </c>
      <c r="J91" s="31">
        <f t="shared" si="16"/>
        <v>1</v>
      </c>
      <c r="K91" s="86"/>
      <c r="L91" s="86"/>
      <c r="M91" s="83">
        <f t="shared" si="17"/>
        <v>-3568356</v>
      </c>
      <c r="N91" s="87">
        <f t="shared" si="18"/>
        <v>-1</v>
      </c>
      <c r="O91" s="80" t="e">
        <f t="shared" si="21"/>
        <v>#DIV/0!</v>
      </c>
      <c r="P91" s="83">
        <f t="shared" si="19"/>
        <v>0</v>
      </c>
      <c r="Q91" s="85" t="e">
        <f t="shared" si="22"/>
        <v>#DIV/0!</v>
      </c>
    </row>
    <row r="92" spans="1:17" ht="15.75" thickBot="1" x14ac:dyDescent="0.3">
      <c r="A92" s="28" t="s">
        <v>81</v>
      </c>
      <c r="B92" s="29"/>
      <c r="C92" s="22"/>
      <c r="D92" s="23">
        <f>SUM(D39:D91)</f>
        <v>6687035515.6700001</v>
      </c>
      <c r="E92" s="122">
        <f>SUM(E39:E91)</f>
        <v>9413710951.0700016</v>
      </c>
      <c r="F92" s="22"/>
      <c r="G92" s="26"/>
      <c r="H92" s="64"/>
      <c r="I92" s="23">
        <f>SUM(I39:I91)</f>
        <v>9413710951.0700016</v>
      </c>
      <c r="J92" s="33">
        <f>I92/E92</f>
        <v>1</v>
      </c>
      <c r="K92" s="34"/>
      <c r="L92" s="36"/>
      <c r="M92" s="23">
        <f>SUM(M39:M91)</f>
        <v>-9413710951.0700016</v>
      </c>
      <c r="N92" s="33">
        <f>M92/E92</f>
        <v>-1</v>
      </c>
      <c r="O92" s="79">
        <f t="shared" si="21"/>
        <v>-1.4077554888127142</v>
      </c>
      <c r="P92" s="23">
        <f>SUM(P39:P91)</f>
        <v>-6687035515.6700001</v>
      </c>
      <c r="Q92" s="33">
        <f>P92/D92</f>
        <v>-1</v>
      </c>
    </row>
  </sheetData>
  <mergeCells count="24">
    <mergeCell ref="H2:H3"/>
    <mergeCell ref="H12:H13"/>
    <mergeCell ref="H37:H38"/>
    <mergeCell ref="I2:J2"/>
    <mergeCell ref="K2:L2"/>
    <mergeCell ref="I12:J12"/>
    <mergeCell ref="K12:L12"/>
    <mergeCell ref="I37:J37"/>
    <mergeCell ref="K37:L37"/>
    <mergeCell ref="D2:D3"/>
    <mergeCell ref="D12:D13"/>
    <mergeCell ref="D37:D38"/>
    <mergeCell ref="F2:G2"/>
    <mergeCell ref="F12:G12"/>
    <mergeCell ref="F37:G37"/>
    <mergeCell ref="E37:E38"/>
    <mergeCell ref="E2:E3"/>
    <mergeCell ref="E12:E13"/>
    <mergeCell ref="M2:N2"/>
    <mergeCell ref="P2:Q2"/>
    <mergeCell ref="M12:N12"/>
    <mergeCell ref="P12:Q12"/>
    <mergeCell ref="M37:N37"/>
    <mergeCell ref="P37:Q37"/>
  </mergeCells>
  <conditionalFormatting sqref="G4:G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G3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G9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9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{B9516268-5B1F-4FF6-AD5B-7A6F85C727E3}</x14:id>
        </ext>
      </extLst>
    </cfRule>
  </conditionalFormatting>
  <conditionalFormatting sqref="I14:I32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{F168EE05-C05C-4942-B042-5CA6AAD35768}</x14:id>
        </ext>
      </extLst>
    </cfRule>
  </conditionalFormatting>
  <conditionalFormatting sqref="I39:I91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{6D238EAD-F6F6-407B-BE96-15154B979F4A}</x14:id>
        </ext>
      </extLst>
    </cfRule>
  </conditionalFormatting>
  <conditionalFormatting sqref="K4:K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4:K32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K9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9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3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9:L9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:N3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:N9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{5A13FF70-CB55-40C8-A4BE-A69EE8AC785F}</x14:id>
        </ext>
      </extLst>
    </cfRule>
  </conditionalFormatting>
  <conditionalFormatting sqref="O14:O3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{6C584E83-4472-4C35-875A-5C52E760CBC5}</x14:id>
        </ext>
      </extLst>
    </cfRule>
  </conditionalFormatting>
  <conditionalFormatting sqref="O39:O9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{618DC001-2021-4211-861E-9F4CDAD89E86}</x14:id>
        </ext>
      </extLst>
    </cfRule>
  </conditionalFormatting>
  <conditionalFormatting sqref="Q4:Q9 N4:N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Q3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Q9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Q71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516268-5B1F-4FF6-AD5B-7A6F85C727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I4:I9</xm:sqref>
        </x14:conditionalFormatting>
        <x14:conditionalFormatting xmlns:xm="http://schemas.microsoft.com/office/excel/2006/main">
          <x14:cfRule type="dataBar" id="{F168EE05-C05C-4942-B042-5CA6AAD357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I14:I32</xm:sqref>
        </x14:conditionalFormatting>
        <x14:conditionalFormatting xmlns:xm="http://schemas.microsoft.com/office/excel/2006/main">
          <x14:cfRule type="dataBar" id="{6D238EAD-F6F6-407B-BE96-15154B979F4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I39:I91</xm:sqref>
        </x14:conditionalFormatting>
        <x14:conditionalFormatting xmlns:xm="http://schemas.microsoft.com/office/excel/2006/main">
          <x14:cfRule type="dataBar" id="{5A13FF70-CB55-40C8-A4BE-A69EE8AC78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O4:O9</xm:sqref>
        </x14:conditionalFormatting>
        <x14:conditionalFormatting xmlns:xm="http://schemas.microsoft.com/office/excel/2006/main">
          <x14:cfRule type="dataBar" id="{6C584E83-4472-4C35-875A-5C52E760CB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O14:O32</xm:sqref>
        </x14:conditionalFormatting>
        <x14:conditionalFormatting xmlns:xm="http://schemas.microsoft.com/office/excel/2006/main">
          <x14:cfRule type="dataBar" id="{618DC001-2021-4211-861E-9F4CDAD89E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O39:O91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4"/>
  <sheetViews>
    <sheetView topLeftCell="B1" workbookViewId="0">
      <selection activeCell="B1" sqref="B1"/>
    </sheetView>
  </sheetViews>
  <sheetFormatPr defaultRowHeight="15" x14ac:dyDescent="0.25"/>
  <cols>
    <col min="1" max="1" width="41.85546875" style="8" customWidth="1"/>
    <col min="2" max="2" width="21" style="8" customWidth="1"/>
    <col min="3" max="3" width="18.140625" style="8" customWidth="1"/>
    <col min="4" max="4" width="13.140625" style="8" customWidth="1"/>
    <col min="5" max="5" width="17.140625" style="9" customWidth="1"/>
    <col min="6" max="6" width="12.42578125" style="9" customWidth="1"/>
    <col min="7" max="7" width="17.140625" style="9" customWidth="1"/>
    <col min="8" max="8" width="14.28515625" style="8" customWidth="1"/>
    <col min="9" max="9" width="17.140625" style="9" customWidth="1"/>
    <col min="10" max="10" width="14.42578125" style="9" customWidth="1"/>
    <col min="11" max="11" width="17.140625" style="9" customWidth="1"/>
    <col min="12" max="12" width="14.28515625" style="8" customWidth="1"/>
    <col min="13" max="13" width="17.140625" style="9" customWidth="1"/>
    <col min="14" max="14" width="13.7109375" style="9" customWidth="1"/>
    <col min="15" max="15" width="17.140625" style="9" customWidth="1"/>
    <col min="16" max="16" width="17.140625" style="8" customWidth="1"/>
    <col min="17" max="17" width="17.140625" style="9" customWidth="1"/>
    <col min="18" max="18" width="13.85546875" style="9" customWidth="1"/>
    <col min="19" max="19" width="17.140625" style="9" customWidth="1"/>
    <col min="20" max="20" width="14.140625" style="8" customWidth="1"/>
    <col min="21" max="21" width="17.140625" style="9" customWidth="1"/>
    <col min="22" max="22" width="12.85546875" style="9" customWidth="1"/>
    <col min="23" max="23" width="17.140625" style="9" customWidth="1"/>
    <col min="24" max="24" width="14.5703125" style="8" customWidth="1"/>
    <col min="25" max="25" width="17.140625" style="9" customWidth="1"/>
    <col min="26" max="26" width="14.5703125" style="9" customWidth="1"/>
    <col min="27" max="27" width="17.140625" style="9" customWidth="1"/>
    <col min="28" max="16384" width="9.140625" style="8"/>
  </cols>
  <sheetData>
    <row r="1" spans="1:27" ht="15.75" thickBot="1" x14ac:dyDescent="0.3"/>
    <row r="2" spans="1:27" ht="15.75" thickBot="1" x14ac:dyDescent="0.3">
      <c r="C2" s="101" t="s">
        <v>92</v>
      </c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  <c r="AA2" s="103"/>
    </row>
    <row r="3" spans="1:27" ht="15" customHeight="1" x14ac:dyDescent="0.25">
      <c r="C3" s="57"/>
      <c r="D3" s="95" t="s">
        <v>95</v>
      </c>
      <c r="E3" s="99"/>
      <c r="F3" s="99"/>
      <c r="G3" s="96"/>
      <c r="H3" s="95" t="s">
        <v>96</v>
      </c>
      <c r="I3" s="99"/>
      <c r="J3" s="99"/>
      <c r="K3" s="96"/>
      <c r="L3" s="95" t="s">
        <v>97</v>
      </c>
      <c r="M3" s="99"/>
      <c r="N3" s="99"/>
      <c r="O3" s="96"/>
      <c r="P3" s="95" t="s">
        <v>98</v>
      </c>
      <c r="Q3" s="99"/>
      <c r="R3" s="99"/>
      <c r="S3" s="96"/>
      <c r="T3" s="95" t="s">
        <v>99</v>
      </c>
      <c r="U3" s="99"/>
      <c r="V3" s="99"/>
      <c r="W3" s="96"/>
      <c r="X3" s="100" t="s">
        <v>100</v>
      </c>
      <c r="Y3" s="100"/>
      <c r="Z3" s="100"/>
      <c r="AA3" s="100"/>
    </row>
    <row r="4" spans="1:27" x14ac:dyDescent="0.25">
      <c r="C4" s="19" t="s">
        <v>13</v>
      </c>
      <c r="D4" s="16" t="s">
        <v>69</v>
      </c>
      <c r="E4" s="10" t="s">
        <v>87</v>
      </c>
      <c r="F4" s="16" t="s">
        <v>90</v>
      </c>
      <c r="G4" s="16" t="s">
        <v>102</v>
      </c>
      <c r="H4" s="16" t="s">
        <v>69</v>
      </c>
      <c r="I4" s="10" t="s">
        <v>87</v>
      </c>
      <c r="J4" s="72" t="s">
        <v>90</v>
      </c>
      <c r="K4" s="16" t="s">
        <v>102</v>
      </c>
      <c r="L4" s="16" t="s">
        <v>69</v>
      </c>
      <c r="M4" s="10" t="s">
        <v>87</v>
      </c>
      <c r="N4" s="16" t="s">
        <v>90</v>
      </c>
      <c r="O4" s="16" t="s">
        <v>102</v>
      </c>
      <c r="P4" s="16" t="s">
        <v>69</v>
      </c>
      <c r="Q4" s="10" t="s">
        <v>87</v>
      </c>
      <c r="R4" s="72" t="s">
        <v>90</v>
      </c>
      <c r="S4" s="16" t="s">
        <v>102</v>
      </c>
      <c r="T4" s="16" t="s">
        <v>69</v>
      </c>
      <c r="U4" s="10" t="s">
        <v>87</v>
      </c>
      <c r="V4" s="72" t="s">
        <v>90</v>
      </c>
      <c r="W4" s="16" t="s">
        <v>102</v>
      </c>
      <c r="X4" s="16" t="s">
        <v>69</v>
      </c>
      <c r="Y4" s="10" t="s">
        <v>87</v>
      </c>
      <c r="Z4" s="72" t="s">
        <v>90</v>
      </c>
      <c r="AA4" s="16" t="s">
        <v>102</v>
      </c>
    </row>
    <row r="5" spans="1:27" x14ac:dyDescent="0.25">
      <c r="C5" s="43"/>
      <c r="D5" s="44"/>
      <c r="E5" s="45"/>
      <c r="F5" s="46"/>
      <c r="G5" s="46"/>
      <c r="H5" s="44"/>
      <c r="I5" s="45"/>
      <c r="J5" s="47"/>
      <c r="K5" s="65"/>
      <c r="L5" s="44"/>
      <c r="M5" s="45"/>
      <c r="N5" s="46"/>
      <c r="O5" s="46"/>
      <c r="P5" s="44"/>
      <c r="Q5" s="45"/>
      <c r="R5" s="47"/>
      <c r="S5" s="65"/>
      <c r="T5" s="44"/>
      <c r="U5" s="46"/>
      <c r="V5" s="46"/>
      <c r="W5" s="46"/>
      <c r="X5" s="44"/>
      <c r="Y5" s="45"/>
      <c r="Z5" s="65"/>
      <c r="AA5" s="47"/>
    </row>
    <row r="6" spans="1:27" x14ac:dyDescent="0.25">
      <c r="C6" s="20"/>
      <c r="D6" s="1"/>
      <c r="E6" s="3"/>
      <c r="F6" s="35"/>
      <c r="G6" s="35"/>
      <c r="H6" s="1"/>
      <c r="I6" s="3"/>
      <c r="J6" s="40"/>
      <c r="K6" s="66"/>
      <c r="L6" s="1"/>
      <c r="M6" s="3"/>
      <c r="N6" s="35"/>
      <c r="O6" s="35"/>
      <c r="P6" s="1"/>
      <c r="Q6" s="3"/>
      <c r="R6" s="40"/>
      <c r="S6" s="66"/>
      <c r="T6" s="1"/>
      <c r="U6" s="35"/>
      <c r="V6" s="35"/>
      <c r="W6" s="35"/>
      <c r="X6" s="1"/>
      <c r="Y6" s="3"/>
      <c r="Z6" s="66"/>
      <c r="AA6" s="40"/>
    </row>
    <row r="7" spans="1:27" x14ac:dyDescent="0.25">
      <c r="C7" s="20"/>
      <c r="D7" s="1"/>
      <c r="E7" s="3"/>
      <c r="F7" s="35"/>
      <c r="G7" s="35"/>
      <c r="H7" s="1"/>
      <c r="I7" s="3"/>
      <c r="J7" s="40"/>
      <c r="K7" s="66"/>
      <c r="L7" s="1"/>
      <c r="M7" s="3"/>
      <c r="N7" s="35"/>
      <c r="O7" s="35"/>
      <c r="P7" s="1"/>
      <c r="Q7" s="3"/>
      <c r="R7" s="40"/>
      <c r="S7" s="66"/>
      <c r="T7" s="1"/>
      <c r="U7" s="35"/>
      <c r="V7" s="35"/>
      <c r="W7" s="35"/>
      <c r="X7" s="1"/>
      <c r="Y7" s="3"/>
      <c r="Z7" s="66"/>
      <c r="AA7" s="40"/>
    </row>
    <row r="8" spans="1:27" x14ac:dyDescent="0.25">
      <c r="C8" s="20"/>
      <c r="D8" s="1"/>
      <c r="E8" s="3"/>
      <c r="F8" s="35"/>
      <c r="G8" s="35"/>
      <c r="H8" s="1"/>
      <c r="I8" s="3"/>
      <c r="J8" s="40"/>
      <c r="K8" s="66"/>
      <c r="L8" s="1"/>
      <c r="M8" s="3"/>
      <c r="N8" s="35"/>
      <c r="O8" s="35"/>
      <c r="P8" s="1"/>
      <c r="Q8" s="3"/>
      <c r="R8" s="40"/>
      <c r="S8" s="66"/>
      <c r="T8" s="1"/>
      <c r="U8" s="35"/>
      <c r="V8" s="35"/>
      <c r="W8" s="35"/>
      <c r="X8" s="1"/>
      <c r="Y8" s="3"/>
      <c r="Z8" s="66"/>
      <c r="AA8" s="40"/>
    </row>
    <row r="9" spans="1:27" x14ac:dyDescent="0.25">
      <c r="C9" s="20"/>
      <c r="D9" s="1"/>
      <c r="E9" s="3"/>
      <c r="F9" s="35"/>
      <c r="G9" s="35"/>
      <c r="H9" s="1"/>
      <c r="I9" s="3"/>
      <c r="J9" s="40"/>
      <c r="K9" s="66"/>
      <c r="L9" s="1"/>
      <c r="M9" s="3"/>
      <c r="N9" s="35"/>
      <c r="O9" s="35"/>
      <c r="P9" s="1"/>
      <c r="Q9" s="3"/>
      <c r="R9" s="40"/>
      <c r="S9" s="66"/>
      <c r="T9" s="1"/>
      <c r="U9" s="35"/>
      <c r="V9" s="35"/>
      <c r="W9" s="35"/>
      <c r="X9" s="1"/>
      <c r="Y9" s="3"/>
      <c r="Z9" s="66"/>
      <c r="AA9" s="40"/>
    </row>
    <row r="10" spans="1:27" x14ac:dyDescent="0.25">
      <c r="C10" s="20"/>
      <c r="D10" s="1"/>
      <c r="E10" s="3"/>
      <c r="F10" s="35"/>
      <c r="G10" s="35"/>
      <c r="H10" s="1"/>
      <c r="I10" s="3"/>
      <c r="J10" s="40"/>
      <c r="K10" s="66"/>
      <c r="L10" s="1"/>
      <c r="M10" s="3"/>
      <c r="N10" s="35"/>
      <c r="O10" s="35"/>
      <c r="P10" s="1"/>
      <c r="Q10" s="3"/>
      <c r="R10" s="40"/>
      <c r="S10" s="66"/>
      <c r="T10" s="1"/>
      <c r="U10" s="35"/>
      <c r="V10" s="35"/>
      <c r="W10" s="35"/>
      <c r="X10" s="1"/>
      <c r="Y10" s="3"/>
      <c r="Z10" s="66"/>
      <c r="AA10" s="40"/>
    </row>
    <row r="11" spans="1:27" ht="15.75" thickBot="1" x14ac:dyDescent="0.3">
      <c r="C11" s="21"/>
      <c r="D11" s="22"/>
      <c r="E11" s="23"/>
      <c r="F11" s="37"/>
      <c r="G11" s="37"/>
      <c r="H11" s="22"/>
      <c r="I11" s="23"/>
      <c r="J11" s="41"/>
      <c r="K11" s="67"/>
      <c r="L11" s="22"/>
      <c r="M11" s="23"/>
      <c r="N11" s="37"/>
      <c r="O11" s="37"/>
      <c r="P11" s="22"/>
      <c r="Q11" s="23"/>
      <c r="R11" s="41"/>
      <c r="S11" s="67"/>
      <c r="T11" s="22"/>
      <c r="U11" s="37"/>
      <c r="V11" s="37"/>
      <c r="W11" s="37"/>
      <c r="X11" s="22"/>
      <c r="Y11" s="23"/>
      <c r="Z11" s="67"/>
      <c r="AA11" s="41"/>
    </row>
    <row r="12" spans="1:27" ht="15.75" thickBot="1" x14ac:dyDescent="0.3"/>
    <row r="13" spans="1:27" ht="15.75" thickBot="1" x14ac:dyDescent="0.3">
      <c r="B13" s="104" t="s">
        <v>92</v>
      </c>
      <c r="C13" s="105"/>
      <c r="D13" s="105"/>
      <c r="E13" s="105"/>
      <c r="F13" s="105"/>
      <c r="G13" s="105"/>
      <c r="H13" s="105"/>
      <c r="I13" s="105"/>
      <c r="J13" s="105"/>
      <c r="K13" s="105"/>
      <c r="L13" s="105"/>
      <c r="M13" s="105"/>
      <c r="N13" s="105"/>
      <c r="O13" s="105"/>
      <c r="P13" s="105"/>
      <c r="Q13" s="105"/>
      <c r="R13" s="105"/>
      <c r="S13" s="105"/>
      <c r="T13" s="105"/>
      <c r="U13" s="105"/>
      <c r="V13" s="105"/>
      <c r="W13" s="105"/>
      <c r="X13" s="105"/>
      <c r="Y13" s="105"/>
      <c r="Z13" s="106"/>
      <c r="AA13" s="107"/>
    </row>
    <row r="14" spans="1:27" ht="15" customHeight="1" x14ac:dyDescent="0.25">
      <c r="B14" s="57"/>
      <c r="C14" s="58"/>
      <c r="D14" s="110" t="s">
        <v>95</v>
      </c>
      <c r="E14" s="99"/>
      <c r="F14" s="99"/>
      <c r="G14" s="96"/>
      <c r="H14" s="95" t="s">
        <v>96</v>
      </c>
      <c r="I14" s="99"/>
      <c r="J14" s="99"/>
      <c r="K14" s="96"/>
      <c r="L14" s="95" t="s">
        <v>97</v>
      </c>
      <c r="M14" s="99"/>
      <c r="N14" s="99"/>
      <c r="O14" s="96"/>
      <c r="P14" s="95" t="s">
        <v>98</v>
      </c>
      <c r="Q14" s="99"/>
      <c r="R14" s="99"/>
      <c r="S14" s="96"/>
      <c r="T14" s="95" t="s">
        <v>99</v>
      </c>
      <c r="U14" s="99"/>
      <c r="V14" s="99"/>
      <c r="W14" s="96"/>
      <c r="X14" s="100" t="s">
        <v>100</v>
      </c>
      <c r="Y14" s="100"/>
      <c r="Z14" s="108"/>
      <c r="AA14" s="109"/>
    </row>
    <row r="15" spans="1:27" x14ac:dyDescent="0.25">
      <c r="A15" s="6"/>
      <c r="B15" s="19" t="s">
        <v>12</v>
      </c>
      <c r="C15" s="49" t="s">
        <v>71</v>
      </c>
      <c r="D15" s="16" t="s">
        <v>69</v>
      </c>
      <c r="E15" s="10" t="s">
        <v>87</v>
      </c>
      <c r="F15" s="16" t="s">
        <v>90</v>
      </c>
      <c r="G15" s="16" t="s">
        <v>102</v>
      </c>
      <c r="H15" s="16" t="s">
        <v>69</v>
      </c>
      <c r="I15" s="10" t="s">
        <v>87</v>
      </c>
      <c r="J15" s="72" t="s">
        <v>90</v>
      </c>
      <c r="K15" s="16" t="s">
        <v>102</v>
      </c>
      <c r="L15" s="16" t="s">
        <v>69</v>
      </c>
      <c r="M15" s="10" t="s">
        <v>87</v>
      </c>
      <c r="N15" s="16" t="s">
        <v>90</v>
      </c>
      <c r="O15" s="16" t="s">
        <v>102</v>
      </c>
      <c r="P15" s="16" t="s">
        <v>69</v>
      </c>
      <c r="Q15" s="10" t="s">
        <v>87</v>
      </c>
      <c r="R15" s="72" t="s">
        <v>90</v>
      </c>
      <c r="S15" s="16" t="s">
        <v>102</v>
      </c>
      <c r="T15" s="16" t="s">
        <v>69</v>
      </c>
      <c r="U15" s="10" t="s">
        <v>87</v>
      </c>
      <c r="V15" s="72" t="s">
        <v>90</v>
      </c>
      <c r="W15" s="16" t="s">
        <v>102</v>
      </c>
      <c r="X15" s="16" t="s">
        <v>69</v>
      </c>
      <c r="Y15" s="10" t="s">
        <v>87</v>
      </c>
      <c r="Z15" s="72" t="s">
        <v>90</v>
      </c>
      <c r="AA15" s="16" t="s">
        <v>102</v>
      </c>
    </row>
    <row r="16" spans="1:27" x14ac:dyDescent="0.25">
      <c r="A16" s="7"/>
      <c r="B16" s="20"/>
      <c r="C16" s="50"/>
      <c r="D16" s="27"/>
      <c r="E16" s="3"/>
      <c r="F16" s="35"/>
      <c r="G16" s="35"/>
      <c r="H16" s="1"/>
      <c r="I16" s="3"/>
      <c r="J16" s="35"/>
      <c r="K16" s="35"/>
      <c r="L16" s="1"/>
      <c r="M16" s="3"/>
      <c r="N16" s="35"/>
      <c r="O16" s="35"/>
      <c r="P16" s="1"/>
      <c r="Q16" s="3"/>
      <c r="R16" s="35"/>
      <c r="S16" s="35"/>
      <c r="T16" s="1"/>
      <c r="U16" s="35"/>
      <c r="V16" s="35"/>
      <c r="W16" s="35"/>
      <c r="X16" s="1"/>
      <c r="Y16" s="3"/>
      <c r="Z16" s="35"/>
      <c r="AA16" s="35"/>
    </row>
    <row r="17" spans="1:27" x14ac:dyDescent="0.25">
      <c r="A17" s="7"/>
      <c r="B17" s="20"/>
      <c r="C17" s="50"/>
      <c r="D17" s="27"/>
      <c r="E17" s="3"/>
      <c r="F17" s="35"/>
      <c r="G17" s="35"/>
      <c r="H17" s="1"/>
      <c r="I17" s="3"/>
      <c r="J17" s="35"/>
      <c r="K17" s="35"/>
      <c r="L17" s="1"/>
      <c r="M17" s="3"/>
      <c r="N17" s="35"/>
      <c r="O17" s="35"/>
      <c r="P17" s="1"/>
      <c r="Q17" s="3"/>
      <c r="R17" s="35"/>
      <c r="S17" s="35"/>
      <c r="T17" s="1"/>
      <c r="U17" s="35"/>
      <c r="V17" s="35"/>
      <c r="W17" s="35"/>
      <c r="X17" s="1"/>
      <c r="Y17" s="3"/>
      <c r="Z17" s="35"/>
      <c r="AA17" s="35"/>
    </row>
    <row r="18" spans="1:27" x14ac:dyDescent="0.25">
      <c r="A18" s="7"/>
      <c r="B18" s="20"/>
      <c r="C18" s="50"/>
      <c r="D18" s="27"/>
      <c r="E18" s="3"/>
      <c r="F18" s="35"/>
      <c r="G18" s="35"/>
      <c r="H18" s="1"/>
      <c r="I18" s="3"/>
      <c r="J18" s="35"/>
      <c r="K18" s="35"/>
      <c r="L18" s="1"/>
      <c r="M18" s="3"/>
      <c r="N18" s="35"/>
      <c r="O18" s="35"/>
      <c r="P18" s="1"/>
      <c r="Q18" s="3"/>
      <c r="R18" s="35"/>
      <c r="S18" s="35"/>
      <c r="T18" s="1"/>
      <c r="U18" s="35"/>
      <c r="V18" s="35"/>
      <c r="W18" s="35"/>
      <c r="X18" s="1"/>
      <c r="Y18" s="3"/>
      <c r="Z18" s="35"/>
      <c r="AA18" s="35"/>
    </row>
    <row r="19" spans="1:27" x14ac:dyDescent="0.25">
      <c r="A19" s="7"/>
      <c r="B19" s="20"/>
      <c r="C19" s="50"/>
      <c r="D19" s="27"/>
      <c r="E19" s="3"/>
      <c r="F19" s="35"/>
      <c r="G19" s="35"/>
      <c r="H19" s="1"/>
      <c r="I19" s="3"/>
      <c r="J19" s="35"/>
      <c r="K19" s="35"/>
      <c r="L19" s="1"/>
      <c r="M19" s="3"/>
      <c r="N19" s="35"/>
      <c r="O19" s="35"/>
      <c r="P19" s="1"/>
      <c r="Q19" s="3"/>
      <c r="R19" s="35"/>
      <c r="S19" s="35"/>
      <c r="T19" s="1"/>
      <c r="U19" s="35"/>
      <c r="V19" s="35"/>
      <c r="W19" s="35"/>
      <c r="X19" s="1"/>
      <c r="Y19" s="3"/>
      <c r="Z19" s="35"/>
      <c r="AA19" s="35"/>
    </row>
    <row r="20" spans="1:27" x14ac:dyDescent="0.25">
      <c r="A20" s="7"/>
      <c r="B20" s="20"/>
      <c r="C20" s="50"/>
      <c r="D20" s="27"/>
      <c r="E20" s="3"/>
      <c r="F20" s="35"/>
      <c r="G20" s="35"/>
      <c r="H20" s="1"/>
      <c r="I20" s="3"/>
      <c r="J20" s="35"/>
      <c r="K20" s="35"/>
      <c r="L20" s="1"/>
      <c r="M20" s="3"/>
      <c r="N20" s="35"/>
      <c r="O20" s="35"/>
      <c r="P20" s="1"/>
      <c r="Q20" s="3"/>
      <c r="R20" s="35"/>
      <c r="S20" s="35"/>
      <c r="T20" s="1"/>
      <c r="U20" s="35"/>
      <c r="V20" s="35"/>
      <c r="W20" s="35"/>
      <c r="X20" s="1"/>
      <c r="Y20" s="3"/>
      <c r="Z20" s="35"/>
      <c r="AA20" s="35"/>
    </row>
    <row r="21" spans="1:27" x14ac:dyDescent="0.25">
      <c r="A21" s="7"/>
      <c r="B21" s="20"/>
      <c r="C21" s="50"/>
      <c r="D21" s="27"/>
      <c r="E21" s="3"/>
      <c r="F21" s="35"/>
      <c r="G21" s="35"/>
      <c r="H21" s="1"/>
      <c r="I21" s="3"/>
      <c r="J21" s="35"/>
      <c r="K21" s="35"/>
      <c r="L21" s="1"/>
      <c r="M21" s="3"/>
      <c r="N21" s="35"/>
      <c r="O21" s="35"/>
      <c r="P21" s="1"/>
      <c r="Q21" s="3"/>
      <c r="R21" s="35"/>
      <c r="S21" s="35"/>
      <c r="T21" s="1"/>
      <c r="U21" s="35"/>
      <c r="V21" s="35"/>
      <c r="W21" s="35"/>
      <c r="X21" s="1"/>
      <c r="Y21" s="3"/>
      <c r="Z21" s="35"/>
      <c r="AA21" s="35"/>
    </row>
    <row r="22" spans="1:27" x14ac:dyDescent="0.25">
      <c r="A22" s="7"/>
      <c r="B22" s="20"/>
      <c r="C22" s="50"/>
      <c r="D22" s="27"/>
      <c r="E22" s="3"/>
      <c r="F22" s="35"/>
      <c r="G22" s="35"/>
      <c r="H22" s="1"/>
      <c r="I22" s="3"/>
      <c r="J22" s="35"/>
      <c r="K22" s="35"/>
      <c r="L22" s="1"/>
      <c r="M22" s="3"/>
      <c r="N22" s="35"/>
      <c r="O22" s="35"/>
      <c r="P22" s="1"/>
      <c r="Q22" s="3"/>
      <c r="R22" s="35"/>
      <c r="S22" s="35"/>
      <c r="T22" s="1"/>
      <c r="U22" s="35"/>
      <c r="V22" s="35"/>
      <c r="W22" s="35"/>
      <c r="X22" s="1"/>
      <c r="Y22" s="3"/>
      <c r="Z22" s="35"/>
      <c r="AA22" s="35"/>
    </row>
    <row r="23" spans="1:27" x14ac:dyDescent="0.25">
      <c r="A23" s="7"/>
      <c r="B23" s="20"/>
      <c r="C23" s="50"/>
      <c r="D23" s="27"/>
      <c r="E23" s="3"/>
      <c r="F23" s="35"/>
      <c r="G23" s="35"/>
      <c r="H23" s="1"/>
      <c r="I23" s="3"/>
      <c r="J23" s="35"/>
      <c r="K23" s="35"/>
      <c r="L23" s="1"/>
      <c r="M23" s="3"/>
      <c r="N23" s="35"/>
      <c r="O23" s="35"/>
      <c r="P23" s="1"/>
      <c r="Q23" s="3"/>
      <c r="R23" s="35"/>
      <c r="S23" s="35"/>
      <c r="T23" s="1"/>
      <c r="U23" s="35"/>
      <c r="V23" s="35"/>
      <c r="W23" s="35"/>
      <c r="X23" s="1"/>
      <c r="Y23" s="3"/>
      <c r="Z23" s="35"/>
      <c r="AA23" s="35"/>
    </row>
    <row r="24" spans="1:27" x14ac:dyDescent="0.25">
      <c r="A24" s="7"/>
      <c r="B24" s="20"/>
      <c r="C24" s="50"/>
      <c r="D24" s="27"/>
      <c r="E24" s="3"/>
      <c r="F24" s="35"/>
      <c r="G24" s="35"/>
      <c r="H24" s="1"/>
      <c r="I24" s="3"/>
      <c r="J24" s="35"/>
      <c r="K24" s="35"/>
      <c r="L24" s="1"/>
      <c r="M24" s="3"/>
      <c r="N24" s="35"/>
      <c r="O24" s="35"/>
      <c r="P24" s="1"/>
      <c r="Q24" s="3"/>
      <c r="R24" s="35"/>
      <c r="S24" s="35"/>
      <c r="T24" s="1"/>
      <c r="U24" s="35"/>
      <c r="V24" s="35"/>
      <c r="W24" s="35"/>
      <c r="X24" s="1"/>
      <c r="Y24" s="3"/>
      <c r="Z24" s="35"/>
      <c r="AA24" s="35"/>
    </row>
    <row r="25" spans="1:27" x14ac:dyDescent="0.25">
      <c r="A25" s="7"/>
      <c r="B25" s="20"/>
      <c r="C25" s="50"/>
      <c r="D25" s="27"/>
      <c r="E25" s="3"/>
      <c r="F25" s="35"/>
      <c r="G25" s="35"/>
      <c r="H25" s="1"/>
      <c r="I25" s="3"/>
      <c r="J25" s="35"/>
      <c r="K25" s="35"/>
      <c r="L25" s="1"/>
      <c r="M25" s="3"/>
      <c r="N25" s="35"/>
      <c r="O25" s="35"/>
      <c r="P25" s="1"/>
      <c r="Q25" s="3"/>
      <c r="R25" s="35"/>
      <c r="S25" s="35"/>
      <c r="T25" s="1"/>
      <c r="U25" s="35"/>
      <c r="V25" s="35"/>
      <c r="W25" s="35"/>
      <c r="X25" s="1"/>
      <c r="Y25" s="3"/>
      <c r="Z25" s="35"/>
      <c r="AA25" s="35"/>
    </row>
    <row r="26" spans="1:27" x14ac:dyDescent="0.25">
      <c r="A26" s="7"/>
      <c r="B26" s="20"/>
      <c r="C26" s="50"/>
      <c r="D26" s="27"/>
      <c r="E26" s="3"/>
      <c r="F26" s="35"/>
      <c r="G26" s="35"/>
      <c r="H26" s="1"/>
      <c r="I26" s="3"/>
      <c r="J26" s="35"/>
      <c r="K26" s="35"/>
      <c r="L26" s="1"/>
      <c r="M26" s="3"/>
      <c r="N26" s="35"/>
      <c r="O26" s="35"/>
      <c r="P26" s="1"/>
      <c r="Q26" s="3"/>
      <c r="R26" s="35"/>
      <c r="S26" s="35"/>
      <c r="T26" s="1"/>
      <c r="U26" s="35"/>
      <c r="V26" s="35"/>
      <c r="W26" s="35"/>
      <c r="X26" s="1"/>
      <c r="Y26" s="3"/>
      <c r="Z26" s="35"/>
      <c r="AA26" s="35"/>
    </row>
    <row r="27" spans="1:27" x14ac:dyDescent="0.25">
      <c r="A27" s="7"/>
      <c r="B27" s="20"/>
      <c r="C27" s="50"/>
      <c r="D27" s="27"/>
      <c r="E27" s="3"/>
      <c r="F27" s="35"/>
      <c r="G27" s="35"/>
      <c r="H27" s="1"/>
      <c r="I27" s="3"/>
      <c r="J27" s="35"/>
      <c r="K27" s="35"/>
      <c r="L27" s="1"/>
      <c r="M27" s="3"/>
      <c r="N27" s="35"/>
      <c r="O27" s="35"/>
      <c r="P27" s="1"/>
      <c r="Q27" s="3"/>
      <c r="R27" s="35"/>
      <c r="S27" s="35"/>
      <c r="T27" s="1"/>
      <c r="U27" s="35"/>
      <c r="V27" s="35"/>
      <c r="W27" s="35"/>
      <c r="X27" s="1"/>
      <c r="Y27" s="3"/>
      <c r="Z27" s="35"/>
      <c r="AA27" s="35"/>
    </row>
    <row r="28" spans="1:27" x14ac:dyDescent="0.25">
      <c r="A28" s="7"/>
      <c r="B28" s="20"/>
      <c r="C28" s="50"/>
      <c r="D28" s="27"/>
      <c r="E28" s="3"/>
      <c r="F28" s="35"/>
      <c r="G28" s="35"/>
      <c r="H28" s="1"/>
      <c r="I28" s="3"/>
      <c r="J28" s="35"/>
      <c r="K28" s="35"/>
      <c r="L28" s="1"/>
      <c r="M28" s="3"/>
      <c r="N28" s="35"/>
      <c r="O28" s="35"/>
      <c r="P28" s="1"/>
      <c r="Q28" s="3"/>
      <c r="R28" s="35"/>
      <c r="S28" s="35"/>
      <c r="T28" s="1"/>
      <c r="U28" s="35"/>
      <c r="V28" s="35"/>
      <c r="W28" s="35"/>
      <c r="X28" s="1"/>
      <c r="Y28" s="3"/>
      <c r="Z28" s="35"/>
      <c r="AA28" s="35"/>
    </row>
    <row r="29" spans="1:27" x14ac:dyDescent="0.25">
      <c r="A29" s="7"/>
      <c r="B29" s="20"/>
      <c r="C29" s="50"/>
      <c r="D29" s="27"/>
      <c r="E29" s="3"/>
      <c r="F29" s="35"/>
      <c r="G29" s="35"/>
      <c r="H29" s="1"/>
      <c r="I29" s="3"/>
      <c r="J29" s="35"/>
      <c r="K29" s="35"/>
      <c r="L29" s="1"/>
      <c r="M29" s="3"/>
      <c r="N29" s="35"/>
      <c r="O29" s="35"/>
      <c r="P29" s="1"/>
      <c r="Q29" s="3"/>
      <c r="R29" s="35"/>
      <c r="S29" s="35"/>
      <c r="T29" s="1"/>
      <c r="U29" s="35"/>
      <c r="V29" s="35"/>
      <c r="W29" s="35"/>
      <c r="X29" s="1"/>
      <c r="Y29" s="3"/>
      <c r="Z29" s="35"/>
      <c r="AA29" s="35"/>
    </row>
    <row r="30" spans="1:27" x14ac:dyDescent="0.25">
      <c r="A30" s="7"/>
      <c r="B30" s="20"/>
      <c r="C30" s="50"/>
      <c r="D30" s="27"/>
      <c r="E30" s="3"/>
      <c r="F30" s="35"/>
      <c r="G30" s="35"/>
      <c r="H30" s="1"/>
      <c r="I30" s="3"/>
      <c r="J30" s="35"/>
      <c r="K30" s="35"/>
      <c r="L30" s="1"/>
      <c r="M30" s="3"/>
      <c r="N30" s="35"/>
      <c r="O30" s="35"/>
      <c r="P30" s="1"/>
      <c r="Q30" s="3"/>
      <c r="R30" s="35"/>
      <c r="S30" s="35"/>
      <c r="T30" s="1"/>
      <c r="U30" s="35"/>
      <c r="V30" s="35"/>
      <c r="W30" s="35"/>
      <c r="X30" s="1"/>
      <c r="Y30" s="3"/>
      <c r="Z30" s="35"/>
      <c r="AA30" s="35"/>
    </row>
    <row r="31" spans="1:27" x14ac:dyDescent="0.25">
      <c r="A31" s="7"/>
      <c r="B31" s="20"/>
      <c r="C31" s="50"/>
      <c r="D31" s="27"/>
      <c r="E31" s="3"/>
      <c r="F31" s="35"/>
      <c r="G31" s="35"/>
      <c r="H31" s="1"/>
      <c r="I31" s="3"/>
      <c r="J31" s="35"/>
      <c r="K31" s="35"/>
      <c r="L31" s="1"/>
      <c r="M31" s="3"/>
      <c r="N31" s="35"/>
      <c r="O31" s="35"/>
      <c r="P31" s="1"/>
      <c r="Q31" s="3"/>
      <c r="R31" s="35"/>
      <c r="S31" s="35"/>
      <c r="T31" s="1"/>
      <c r="U31" s="35"/>
      <c r="V31" s="35"/>
      <c r="W31" s="35"/>
      <c r="X31" s="1"/>
      <c r="Y31" s="3"/>
      <c r="Z31" s="35"/>
      <c r="AA31" s="35"/>
    </row>
    <row r="32" spans="1:27" x14ac:dyDescent="0.25">
      <c r="A32" s="7"/>
      <c r="B32" s="20"/>
      <c r="C32" s="50"/>
      <c r="D32" s="27"/>
      <c r="E32" s="3"/>
      <c r="F32" s="35"/>
      <c r="G32" s="35"/>
      <c r="H32" s="1"/>
      <c r="I32" s="3"/>
      <c r="J32" s="35"/>
      <c r="K32" s="35"/>
      <c r="L32" s="1"/>
      <c r="M32" s="3"/>
      <c r="N32" s="35"/>
      <c r="O32" s="35"/>
      <c r="P32" s="1"/>
      <c r="Q32" s="3"/>
      <c r="R32" s="35"/>
      <c r="S32" s="35"/>
      <c r="T32" s="1"/>
      <c r="U32" s="35"/>
      <c r="V32" s="35"/>
      <c r="W32" s="35"/>
      <c r="X32" s="1"/>
      <c r="Y32" s="3"/>
      <c r="Z32" s="35"/>
      <c r="AA32" s="35"/>
    </row>
    <row r="33" spans="1:27" x14ac:dyDescent="0.25">
      <c r="A33" s="7"/>
      <c r="B33" s="20"/>
      <c r="C33" s="50"/>
      <c r="D33" s="27"/>
      <c r="E33" s="3"/>
      <c r="F33" s="35"/>
      <c r="G33" s="35"/>
      <c r="H33" s="1"/>
      <c r="I33" s="3"/>
      <c r="J33" s="35"/>
      <c r="K33" s="35"/>
      <c r="L33" s="1"/>
      <c r="M33" s="3"/>
      <c r="N33" s="35"/>
      <c r="O33" s="35"/>
      <c r="P33" s="1"/>
      <c r="Q33" s="3"/>
      <c r="R33" s="35"/>
      <c r="S33" s="35"/>
      <c r="T33" s="1"/>
      <c r="U33" s="35"/>
      <c r="V33" s="35"/>
      <c r="W33" s="35"/>
      <c r="X33" s="1"/>
      <c r="Y33" s="3"/>
      <c r="Z33" s="35"/>
      <c r="AA33" s="35"/>
    </row>
    <row r="34" spans="1:27" x14ac:dyDescent="0.25">
      <c r="A34" s="71"/>
      <c r="B34" s="25"/>
      <c r="C34" s="50"/>
      <c r="D34" s="52"/>
      <c r="E34" s="3"/>
      <c r="F34" s="35"/>
      <c r="G34" s="35"/>
      <c r="H34" s="15"/>
      <c r="I34" s="3"/>
      <c r="J34" s="35"/>
      <c r="K34" s="35"/>
      <c r="L34" s="15"/>
      <c r="M34" s="3"/>
      <c r="N34" s="35"/>
      <c r="O34" s="35"/>
      <c r="P34" s="15"/>
      <c r="Q34" s="3"/>
      <c r="R34" s="35"/>
      <c r="S34" s="35"/>
      <c r="T34" s="15"/>
      <c r="U34" s="35"/>
      <c r="V34" s="35"/>
      <c r="W34" s="35"/>
      <c r="X34" s="15"/>
      <c r="Y34" s="3"/>
      <c r="Z34" s="35"/>
      <c r="AA34" s="35"/>
    </row>
    <row r="35" spans="1:27" ht="15.75" thickBot="1" x14ac:dyDescent="0.3">
      <c r="A35" s="7"/>
      <c r="B35" s="21"/>
      <c r="C35" s="51"/>
      <c r="D35" s="21"/>
      <c r="E35" s="26"/>
      <c r="F35" s="37"/>
      <c r="G35" s="37"/>
      <c r="H35" s="22"/>
      <c r="I35" s="23"/>
      <c r="J35" s="37"/>
      <c r="K35" s="37"/>
      <c r="L35" s="22"/>
      <c r="M35" s="26"/>
      <c r="N35" s="37"/>
      <c r="O35" s="37"/>
      <c r="P35" s="22"/>
      <c r="Q35" s="26"/>
      <c r="R35" s="37"/>
      <c r="S35" s="37"/>
      <c r="T35" s="22"/>
      <c r="U35" s="36"/>
      <c r="V35" s="37"/>
      <c r="W35" s="37"/>
      <c r="X35" s="22"/>
      <c r="Y35" s="26"/>
      <c r="Z35" s="36"/>
      <c r="AA35" s="37"/>
    </row>
    <row r="37" spans="1:27" ht="15.75" thickBot="1" x14ac:dyDescent="0.3"/>
    <row r="38" spans="1:27" ht="15.75" thickBot="1" x14ac:dyDescent="0.3">
      <c r="A38" s="101" t="s">
        <v>92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3"/>
    </row>
    <row r="39" spans="1:27" ht="15" customHeight="1" x14ac:dyDescent="0.25">
      <c r="A39" s="18"/>
      <c r="B39" s="24"/>
      <c r="C39" s="24"/>
      <c r="D39" s="95" t="s">
        <v>95</v>
      </c>
      <c r="E39" s="99"/>
      <c r="F39" s="99"/>
      <c r="G39" s="96"/>
      <c r="H39" s="95" t="s">
        <v>96</v>
      </c>
      <c r="I39" s="99"/>
      <c r="J39" s="99"/>
      <c r="K39" s="96"/>
      <c r="L39" s="95" t="s">
        <v>97</v>
      </c>
      <c r="M39" s="99"/>
      <c r="N39" s="99"/>
      <c r="O39" s="96"/>
      <c r="P39" s="95" t="s">
        <v>98</v>
      </c>
      <c r="Q39" s="99"/>
      <c r="R39" s="99"/>
      <c r="S39" s="96"/>
      <c r="T39" s="95" t="s">
        <v>99</v>
      </c>
      <c r="U39" s="99"/>
      <c r="V39" s="99"/>
      <c r="W39" s="96"/>
      <c r="X39" s="100" t="s">
        <v>100</v>
      </c>
      <c r="Y39" s="100"/>
      <c r="Z39" s="100"/>
      <c r="AA39" s="100"/>
    </row>
    <row r="40" spans="1:27" x14ac:dyDescent="0.25">
      <c r="A40" s="19" t="s">
        <v>11</v>
      </c>
      <c r="B40" s="17" t="s">
        <v>12</v>
      </c>
      <c r="C40" s="17" t="s">
        <v>13</v>
      </c>
      <c r="D40" s="16" t="s">
        <v>69</v>
      </c>
      <c r="E40" s="10" t="s">
        <v>87</v>
      </c>
      <c r="F40" s="16" t="s">
        <v>90</v>
      </c>
      <c r="G40" s="16" t="s">
        <v>102</v>
      </c>
      <c r="H40" s="16" t="s">
        <v>69</v>
      </c>
      <c r="I40" s="10" t="s">
        <v>87</v>
      </c>
      <c r="J40" s="72" t="s">
        <v>90</v>
      </c>
      <c r="K40" s="16" t="s">
        <v>102</v>
      </c>
      <c r="L40" s="16" t="s">
        <v>69</v>
      </c>
      <c r="M40" s="10" t="s">
        <v>87</v>
      </c>
      <c r="N40" s="16" t="s">
        <v>90</v>
      </c>
      <c r="O40" s="16" t="s">
        <v>102</v>
      </c>
      <c r="P40" s="16" t="s">
        <v>69</v>
      </c>
      <c r="Q40" s="10" t="s">
        <v>87</v>
      </c>
      <c r="R40" s="72" t="s">
        <v>90</v>
      </c>
      <c r="S40" s="16" t="s">
        <v>102</v>
      </c>
      <c r="T40" s="16" t="s">
        <v>69</v>
      </c>
      <c r="U40" s="10" t="s">
        <v>87</v>
      </c>
      <c r="V40" s="72" t="s">
        <v>90</v>
      </c>
      <c r="W40" s="16" t="s">
        <v>102</v>
      </c>
      <c r="X40" s="16" t="s">
        <v>69</v>
      </c>
      <c r="Y40" s="10" t="s">
        <v>87</v>
      </c>
      <c r="Z40" s="72" t="s">
        <v>90</v>
      </c>
      <c r="AA40" s="16" t="s">
        <v>102</v>
      </c>
    </row>
    <row r="41" spans="1:27" x14ac:dyDescent="0.25">
      <c r="A41" s="27"/>
      <c r="B41" s="2"/>
      <c r="C41" s="2"/>
      <c r="D41" s="2"/>
      <c r="E41" s="3"/>
      <c r="F41" s="35"/>
      <c r="G41" s="35"/>
      <c r="H41" s="2"/>
      <c r="I41" s="3"/>
      <c r="J41" s="40"/>
      <c r="K41" s="66"/>
      <c r="L41" s="2"/>
      <c r="M41" s="3"/>
      <c r="N41" s="35"/>
      <c r="O41" s="35"/>
      <c r="P41" s="2"/>
      <c r="Q41" s="3"/>
      <c r="R41" s="40"/>
      <c r="S41" s="66"/>
      <c r="T41" s="2"/>
      <c r="U41" s="35"/>
      <c r="V41" s="35"/>
      <c r="W41" s="35"/>
      <c r="X41" s="2"/>
      <c r="Y41" s="3"/>
      <c r="Z41" s="66"/>
      <c r="AA41" s="40"/>
    </row>
    <row r="42" spans="1:27" x14ac:dyDescent="0.25">
      <c r="A42" s="27"/>
      <c r="B42" s="2"/>
      <c r="C42" s="2"/>
      <c r="D42" s="2"/>
      <c r="E42" s="3"/>
      <c r="F42" s="35"/>
      <c r="G42" s="35"/>
      <c r="H42" s="2"/>
      <c r="I42" s="3"/>
      <c r="J42" s="40"/>
      <c r="K42" s="66"/>
      <c r="L42" s="2"/>
      <c r="M42" s="3"/>
      <c r="N42" s="35"/>
      <c r="O42" s="35"/>
      <c r="P42" s="2"/>
      <c r="Q42" s="3"/>
      <c r="R42" s="40"/>
      <c r="S42" s="66"/>
      <c r="T42" s="2"/>
      <c r="U42" s="35"/>
      <c r="V42" s="35"/>
      <c r="W42" s="35"/>
      <c r="X42" s="2"/>
      <c r="Y42" s="3"/>
      <c r="Z42" s="66"/>
      <c r="AA42" s="40"/>
    </row>
    <row r="43" spans="1:27" x14ac:dyDescent="0.25">
      <c r="A43" s="27"/>
      <c r="B43" s="2"/>
      <c r="C43" s="2"/>
      <c r="D43" s="2"/>
      <c r="E43" s="3"/>
      <c r="F43" s="35"/>
      <c r="G43" s="35"/>
      <c r="H43" s="2"/>
      <c r="I43" s="3"/>
      <c r="J43" s="40"/>
      <c r="K43" s="66"/>
      <c r="L43" s="2"/>
      <c r="M43" s="3"/>
      <c r="N43" s="35"/>
      <c r="O43" s="35"/>
      <c r="P43" s="2"/>
      <c r="Q43" s="3"/>
      <c r="R43" s="40"/>
      <c r="S43" s="66"/>
      <c r="T43" s="2"/>
      <c r="U43" s="35"/>
      <c r="V43" s="35"/>
      <c r="W43" s="35"/>
      <c r="X43" s="2"/>
      <c r="Y43" s="3"/>
      <c r="Z43" s="66"/>
      <c r="AA43" s="40"/>
    </row>
    <row r="44" spans="1:27" x14ac:dyDescent="0.25">
      <c r="A44" s="27"/>
      <c r="B44" s="2"/>
      <c r="C44" s="2"/>
      <c r="D44" s="2"/>
      <c r="E44" s="3"/>
      <c r="F44" s="35"/>
      <c r="G44" s="35"/>
      <c r="H44" s="2"/>
      <c r="I44" s="3"/>
      <c r="J44" s="40"/>
      <c r="K44" s="66"/>
      <c r="L44" s="2"/>
      <c r="M44" s="3"/>
      <c r="N44" s="35"/>
      <c r="O44" s="35"/>
      <c r="P44" s="2"/>
      <c r="Q44" s="3"/>
      <c r="R44" s="40"/>
      <c r="S44" s="66"/>
      <c r="T44" s="2"/>
      <c r="U44" s="35"/>
      <c r="V44" s="35"/>
      <c r="W44" s="35"/>
      <c r="X44" s="2"/>
      <c r="Y44" s="3"/>
      <c r="Z44" s="66"/>
      <c r="AA44" s="40"/>
    </row>
    <row r="45" spans="1:27" x14ac:dyDescent="0.25">
      <c r="A45" s="27"/>
      <c r="B45" s="2"/>
      <c r="C45" s="2"/>
      <c r="D45" s="2"/>
      <c r="E45" s="3"/>
      <c r="F45" s="35"/>
      <c r="G45" s="35"/>
      <c r="H45" s="2"/>
      <c r="I45" s="3"/>
      <c r="J45" s="40"/>
      <c r="K45" s="66"/>
      <c r="L45" s="2"/>
      <c r="M45" s="3"/>
      <c r="N45" s="35"/>
      <c r="O45" s="35"/>
      <c r="P45" s="2"/>
      <c r="Q45" s="3"/>
      <c r="R45" s="40"/>
      <c r="S45" s="66"/>
      <c r="T45" s="2"/>
      <c r="U45" s="35"/>
      <c r="V45" s="35"/>
      <c r="W45" s="35"/>
      <c r="X45" s="2"/>
      <c r="Y45" s="3"/>
      <c r="Z45" s="66"/>
      <c r="AA45" s="40"/>
    </row>
    <row r="46" spans="1:27" x14ac:dyDescent="0.25">
      <c r="A46" s="27"/>
      <c r="B46" s="2"/>
      <c r="C46" s="2"/>
      <c r="D46" s="2"/>
      <c r="E46" s="3"/>
      <c r="F46" s="35"/>
      <c r="G46" s="35"/>
      <c r="H46" s="2"/>
      <c r="I46" s="3"/>
      <c r="J46" s="40"/>
      <c r="K46" s="66"/>
      <c r="L46" s="2"/>
      <c r="M46" s="3"/>
      <c r="N46" s="35"/>
      <c r="O46" s="35"/>
      <c r="P46" s="2"/>
      <c r="Q46" s="3"/>
      <c r="R46" s="40"/>
      <c r="S46" s="66"/>
      <c r="T46" s="2"/>
      <c r="U46" s="35"/>
      <c r="V46" s="35"/>
      <c r="W46" s="35"/>
      <c r="X46" s="2"/>
      <c r="Y46" s="3"/>
      <c r="Z46" s="66"/>
      <c r="AA46" s="40"/>
    </row>
    <row r="47" spans="1:27" x14ac:dyDescent="0.25">
      <c r="A47" s="27"/>
      <c r="B47" s="2"/>
      <c r="C47" s="2"/>
      <c r="D47" s="2"/>
      <c r="E47" s="3"/>
      <c r="F47" s="35"/>
      <c r="G47" s="35"/>
      <c r="H47" s="2"/>
      <c r="I47" s="3"/>
      <c r="J47" s="40"/>
      <c r="K47" s="66"/>
      <c r="L47" s="2"/>
      <c r="M47" s="3"/>
      <c r="N47" s="35"/>
      <c r="O47" s="35"/>
      <c r="P47" s="2"/>
      <c r="Q47" s="3"/>
      <c r="R47" s="40"/>
      <c r="S47" s="66"/>
      <c r="T47" s="2"/>
      <c r="U47" s="35"/>
      <c r="V47" s="35"/>
      <c r="W47" s="35"/>
      <c r="X47" s="2"/>
      <c r="Y47" s="3"/>
      <c r="Z47" s="66"/>
      <c r="AA47" s="40"/>
    </row>
    <row r="48" spans="1:27" x14ac:dyDescent="0.25">
      <c r="A48" s="27"/>
      <c r="B48" s="2"/>
      <c r="C48" s="2"/>
      <c r="D48" s="2"/>
      <c r="E48" s="3"/>
      <c r="F48" s="35"/>
      <c r="G48" s="35"/>
      <c r="H48" s="2"/>
      <c r="I48" s="3"/>
      <c r="J48" s="40"/>
      <c r="K48" s="66"/>
      <c r="L48" s="2"/>
      <c r="M48" s="3"/>
      <c r="N48" s="35"/>
      <c r="O48" s="35"/>
      <c r="P48" s="2"/>
      <c r="Q48" s="3"/>
      <c r="R48" s="40"/>
      <c r="S48" s="66"/>
      <c r="T48" s="2"/>
      <c r="U48" s="35"/>
      <c r="V48" s="35"/>
      <c r="W48" s="35"/>
      <c r="X48" s="2"/>
      <c r="Y48" s="3"/>
      <c r="Z48" s="66"/>
      <c r="AA48" s="40"/>
    </row>
    <row r="49" spans="1:27" x14ac:dyDescent="0.25">
      <c r="A49" s="27"/>
      <c r="B49" s="2"/>
      <c r="C49" s="2"/>
      <c r="D49" s="2"/>
      <c r="E49" s="3"/>
      <c r="F49" s="35"/>
      <c r="G49" s="35"/>
      <c r="H49" s="2"/>
      <c r="I49" s="3"/>
      <c r="J49" s="40"/>
      <c r="K49" s="66"/>
      <c r="L49" s="2"/>
      <c r="M49" s="3"/>
      <c r="N49" s="35"/>
      <c r="O49" s="35"/>
      <c r="P49" s="2"/>
      <c r="Q49" s="3"/>
      <c r="R49" s="40"/>
      <c r="S49" s="66"/>
      <c r="T49" s="2"/>
      <c r="U49" s="35"/>
      <c r="V49" s="35"/>
      <c r="W49" s="35"/>
      <c r="X49" s="2"/>
      <c r="Y49" s="3"/>
      <c r="Z49" s="66"/>
      <c r="AA49" s="40"/>
    </row>
    <row r="50" spans="1:27" x14ac:dyDescent="0.25">
      <c r="A50" s="27"/>
      <c r="B50" s="2"/>
      <c r="C50" s="2"/>
      <c r="D50" s="2"/>
      <c r="E50" s="3"/>
      <c r="F50" s="35"/>
      <c r="G50" s="35"/>
      <c r="H50" s="2"/>
      <c r="I50" s="3"/>
      <c r="J50" s="40"/>
      <c r="K50" s="66"/>
      <c r="L50" s="2"/>
      <c r="M50" s="3"/>
      <c r="N50" s="35"/>
      <c r="O50" s="35"/>
      <c r="P50" s="2"/>
      <c r="Q50" s="3"/>
      <c r="R50" s="40"/>
      <c r="S50" s="66"/>
      <c r="T50" s="2"/>
      <c r="U50" s="35"/>
      <c r="V50" s="35"/>
      <c r="W50" s="35"/>
      <c r="X50" s="2"/>
      <c r="Y50" s="3"/>
      <c r="Z50" s="66"/>
      <c r="AA50" s="40"/>
    </row>
    <row r="51" spans="1:27" x14ac:dyDescent="0.25">
      <c r="A51" s="27"/>
      <c r="B51" s="2"/>
      <c r="C51" s="2"/>
      <c r="D51" s="2"/>
      <c r="E51" s="3"/>
      <c r="F51" s="35"/>
      <c r="G51" s="35"/>
      <c r="H51" s="2"/>
      <c r="I51" s="3"/>
      <c r="J51" s="40"/>
      <c r="K51" s="66"/>
      <c r="L51" s="2"/>
      <c r="M51" s="3"/>
      <c r="N51" s="35"/>
      <c r="O51" s="35"/>
      <c r="P51" s="2"/>
      <c r="Q51" s="3"/>
      <c r="R51" s="40"/>
      <c r="S51" s="66"/>
      <c r="T51" s="2"/>
      <c r="U51" s="35"/>
      <c r="V51" s="35"/>
      <c r="W51" s="35"/>
      <c r="X51" s="2"/>
      <c r="Y51" s="3"/>
      <c r="Z51" s="66"/>
      <c r="AA51" s="40"/>
    </row>
    <row r="52" spans="1:27" x14ac:dyDescent="0.25">
      <c r="A52" s="27"/>
      <c r="B52" s="2"/>
      <c r="C52" s="2"/>
      <c r="D52" s="2"/>
      <c r="E52" s="3"/>
      <c r="F52" s="35"/>
      <c r="G52" s="35"/>
      <c r="H52" s="2"/>
      <c r="I52" s="3"/>
      <c r="J52" s="40"/>
      <c r="K52" s="66"/>
      <c r="L52" s="2"/>
      <c r="M52" s="3"/>
      <c r="N52" s="35"/>
      <c r="O52" s="35"/>
      <c r="P52" s="2"/>
      <c r="Q52" s="3"/>
      <c r="R52" s="40"/>
      <c r="S52" s="66"/>
      <c r="T52" s="2"/>
      <c r="U52" s="35"/>
      <c r="V52" s="35"/>
      <c r="W52" s="35"/>
      <c r="X52" s="2"/>
      <c r="Y52" s="3"/>
      <c r="Z52" s="66"/>
      <c r="AA52" s="40"/>
    </row>
    <row r="53" spans="1:27" x14ac:dyDescent="0.25">
      <c r="A53" s="27"/>
      <c r="B53" s="2"/>
      <c r="C53" s="2"/>
      <c r="D53" s="2"/>
      <c r="E53" s="3"/>
      <c r="F53" s="35"/>
      <c r="G53" s="35"/>
      <c r="H53" s="2"/>
      <c r="I53" s="3"/>
      <c r="J53" s="40"/>
      <c r="K53" s="66"/>
      <c r="L53" s="2"/>
      <c r="M53" s="3"/>
      <c r="N53" s="35"/>
      <c r="O53" s="35"/>
      <c r="P53" s="2"/>
      <c r="Q53" s="3"/>
      <c r="R53" s="40"/>
      <c r="S53" s="66"/>
      <c r="T53" s="2"/>
      <c r="U53" s="35"/>
      <c r="V53" s="35"/>
      <c r="W53" s="35"/>
      <c r="X53" s="2"/>
      <c r="Y53" s="3"/>
      <c r="Z53" s="66"/>
      <c r="AA53" s="40"/>
    </row>
    <row r="54" spans="1:27" x14ac:dyDescent="0.25">
      <c r="A54" s="27"/>
      <c r="B54" s="2"/>
      <c r="C54" s="2"/>
      <c r="D54" s="2"/>
      <c r="E54" s="3"/>
      <c r="F54" s="35"/>
      <c r="G54" s="35"/>
      <c r="H54" s="2"/>
      <c r="I54" s="3"/>
      <c r="J54" s="40"/>
      <c r="K54" s="66"/>
      <c r="L54" s="2"/>
      <c r="M54" s="3"/>
      <c r="N54" s="35"/>
      <c r="O54" s="35"/>
      <c r="P54" s="2"/>
      <c r="Q54" s="3"/>
      <c r="R54" s="40"/>
      <c r="S54" s="66"/>
      <c r="T54" s="2"/>
      <c r="U54" s="35"/>
      <c r="V54" s="35"/>
      <c r="W54" s="35"/>
      <c r="X54" s="2"/>
      <c r="Y54" s="3"/>
      <c r="Z54" s="66"/>
      <c r="AA54" s="40"/>
    </row>
    <row r="55" spans="1:27" x14ac:dyDescent="0.25">
      <c r="A55" s="27"/>
      <c r="B55" s="11"/>
      <c r="C55" s="2"/>
      <c r="D55" s="2"/>
      <c r="E55" s="3"/>
      <c r="F55" s="35"/>
      <c r="G55" s="35"/>
      <c r="H55" s="2"/>
      <c r="I55" s="3"/>
      <c r="J55" s="40"/>
      <c r="K55" s="66"/>
      <c r="L55" s="2"/>
      <c r="M55" s="3"/>
      <c r="N55" s="35"/>
      <c r="O55" s="35"/>
      <c r="P55" s="2"/>
      <c r="Q55" s="3"/>
      <c r="R55" s="40"/>
      <c r="S55" s="66"/>
      <c r="T55" s="2"/>
      <c r="U55" s="35"/>
      <c r="V55" s="35"/>
      <c r="W55" s="35"/>
      <c r="X55" s="2"/>
      <c r="Y55" s="3"/>
      <c r="Z55" s="66"/>
      <c r="AA55" s="40"/>
    </row>
    <row r="56" spans="1:27" x14ac:dyDescent="0.25">
      <c r="A56" s="27"/>
      <c r="B56" s="2"/>
      <c r="C56" s="2"/>
      <c r="D56" s="2"/>
      <c r="E56" s="3"/>
      <c r="F56" s="35"/>
      <c r="G56" s="35"/>
      <c r="H56" s="2"/>
      <c r="I56" s="3"/>
      <c r="J56" s="40"/>
      <c r="K56" s="66"/>
      <c r="L56" s="2"/>
      <c r="M56" s="3"/>
      <c r="N56" s="35"/>
      <c r="O56" s="35"/>
      <c r="P56" s="2"/>
      <c r="Q56" s="3"/>
      <c r="R56" s="40"/>
      <c r="S56" s="66"/>
      <c r="T56" s="2"/>
      <c r="U56" s="35"/>
      <c r="V56" s="35"/>
      <c r="W56" s="35"/>
      <c r="X56" s="2"/>
      <c r="Y56" s="3"/>
      <c r="Z56" s="66"/>
      <c r="AA56" s="40"/>
    </row>
    <row r="57" spans="1:27" x14ac:dyDescent="0.25">
      <c r="A57" s="27"/>
      <c r="B57" s="2"/>
      <c r="C57" s="2"/>
      <c r="D57" s="2"/>
      <c r="E57" s="3"/>
      <c r="F57" s="35"/>
      <c r="G57" s="35"/>
      <c r="H57" s="2"/>
      <c r="I57" s="3"/>
      <c r="J57" s="40"/>
      <c r="K57" s="66"/>
      <c r="L57" s="2"/>
      <c r="M57" s="3"/>
      <c r="N57" s="35"/>
      <c r="O57" s="35"/>
      <c r="P57" s="2"/>
      <c r="Q57" s="3"/>
      <c r="R57" s="40"/>
      <c r="S57" s="66"/>
      <c r="T57" s="2"/>
      <c r="U57" s="35"/>
      <c r="V57" s="35"/>
      <c r="W57" s="35"/>
      <c r="X57" s="2"/>
      <c r="Y57" s="3"/>
      <c r="Z57" s="66"/>
      <c r="AA57" s="40"/>
    </row>
    <row r="58" spans="1:27" x14ac:dyDescent="0.25">
      <c r="A58" s="27"/>
      <c r="B58" s="2"/>
      <c r="C58" s="2"/>
      <c r="D58" s="2"/>
      <c r="E58" s="3"/>
      <c r="F58" s="35"/>
      <c r="G58" s="35"/>
      <c r="H58" s="2"/>
      <c r="I58" s="3"/>
      <c r="J58" s="40"/>
      <c r="K58" s="66"/>
      <c r="L58" s="2"/>
      <c r="M58" s="3"/>
      <c r="N58" s="35"/>
      <c r="O58" s="35"/>
      <c r="P58" s="2"/>
      <c r="Q58" s="3"/>
      <c r="R58" s="40"/>
      <c r="S58" s="66"/>
      <c r="T58" s="2"/>
      <c r="U58" s="35"/>
      <c r="V58" s="35"/>
      <c r="W58" s="35"/>
      <c r="X58" s="2"/>
      <c r="Y58" s="3"/>
      <c r="Z58" s="66"/>
      <c r="AA58" s="40"/>
    </row>
    <row r="59" spans="1:27" x14ac:dyDescent="0.25">
      <c r="A59" s="27"/>
      <c r="B59" s="2"/>
      <c r="C59" s="2"/>
      <c r="D59" s="2"/>
      <c r="E59" s="3"/>
      <c r="F59" s="35"/>
      <c r="G59" s="35"/>
      <c r="H59" s="2"/>
      <c r="I59" s="3"/>
      <c r="J59" s="40"/>
      <c r="K59" s="66"/>
      <c r="L59" s="2"/>
      <c r="M59" s="3"/>
      <c r="N59" s="35"/>
      <c r="O59" s="35"/>
      <c r="P59" s="2"/>
      <c r="Q59" s="3"/>
      <c r="R59" s="40"/>
      <c r="S59" s="66"/>
      <c r="T59" s="2"/>
      <c r="U59" s="35"/>
      <c r="V59" s="35"/>
      <c r="W59" s="35"/>
      <c r="X59" s="2"/>
      <c r="Y59" s="3"/>
      <c r="Z59" s="66"/>
      <c r="AA59" s="40"/>
    </row>
    <row r="60" spans="1:27" x14ac:dyDescent="0.25">
      <c r="A60" s="27"/>
      <c r="B60" s="2"/>
      <c r="C60" s="2"/>
      <c r="D60" s="2"/>
      <c r="E60" s="3"/>
      <c r="F60" s="35"/>
      <c r="G60" s="35"/>
      <c r="H60" s="2"/>
      <c r="I60" s="3"/>
      <c r="J60" s="40"/>
      <c r="K60" s="66"/>
      <c r="L60" s="2"/>
      <c r="M60" s="3"/>
      <c r="N60" s="35"/>
      <c r="O60" s="35"/>
      <c r="P60" s="2"/>
      <c r="Q60" s="3"/>
      <c r="R60" s="40"/>
      <c r="S60" s="66"/>
      <c r="T60" s="2"/>
      <c r="U60" s="35"/>
      <c r="V60" s="35"/>
      <c r="W60" s="35"/>
      <c r="X60" s="2"/>
      <c r="Y60" s="3"/>
      <c r="Z60" s="66"/>
      <c r="AA60" s="40"/>
    </row>
    <row r="61" spans="1:27" x14ac:dyDescent="0.25">
      <c r="A61" s="27"/>
      <c r="B61" s="2"/>
      <c r="C61" s="2"/>
      <c r="D61" s="2"/>
      <c r="E61" s="3"/>
      <c r="F61" s="35"/>
      <c r="G61" s="35"/>
      <c r="H61" s="2"/>
      <c r="I61" s="3"/>
      <c r="J61" s="40"/>
      <c r="K61" s="66"/>
      <c r="L61" s="2"/>
      <c r="M61" s="3"/>
      <c r="N61" s="35"/>
      <c r="O61" s="35"/>
      <c r="P61" s="2"/>
      <c r="Q61" s="3"/>
      <c r="R61" s="40"/>
      <c r="S61" s="66"/>
      <c r="T61" s="2"/>
      <c r="U61" s="35"/>
      <c r="V61" s="35"/>
      <c r="W61" s="35"/>
      <c r="X61" s="2"/>
      <c r="Y61" s="3"/>
      <c r="Z61" s="66"/>
      <c r="AA61" s="40"/>
    </row>
    <row r="62" spans="1:27" x14ac:dyDescent="0.25">
      <c r="A62" s="27"/>
      <c r="B62" s="2"/>
      <c r="C62" s="2"/>
      <c r="D62" s="2"/>
      <c r="E62" s="3"/>
      <c r="F62" s="35"/>
      <c r="G62" s="35"/>
      <c r="H62" s="2"/>
      <c r="I62" s="3"/>
      <c r="J62" s="40"/>
      <c r="K62" s="66"/>
      <c r="L62" s="2"/>
      <c r="M62" s="3"/>
      <c r="N62" s="35"/>
      <c r="O62" s="35"/>
      <c r="P62" s="2"/>
      <c r="Q62" s="3"/>
      <c r="R62" s="40"/>
      <c r="S62" s="66"/>
      <c r="T62" s="2"/>
      <c r="U62" s="35"/>
      <c r="V62" s="35"/>
      <c r="W62" s="35"/>
      <c r="X62" s="2"/>
      <c r="Y62" s="3"/>
      <c r="Z62" s="66"/>
      <c r="AA62" s="40"/>
    </row>
    <row r="63" spans="1:27" x14ac:dyDescent="0.25">
      <c r="A63" s="27"/>
      <c r="B63" s="2"/>
      <c r="C63" s="2"/>
      <c r="D63" s="2"/>
      <c r="E63" s="3"/>
      <c r="F63" s="35"/>
      <c r="G63" s="35"/>
      <c r="H63" s="2"/>
      <c r="I63" s="3"/>
      <c r="J63" s="40"/>
      <c r="K63" s="66"/>
      <c r="L63" s="2"/>
      <c r="M63" s="3"/>
      <c r="N63" s="35"/>
      <c r="O63" s="35"/>
      <c r="P63" s="2"/>
      <c r="Q63" s="3"/>
      <c r="R63" s="40"/>
      <c r="S63" s="66"/>
      <c r="T63" s="2"/>
      <c r="U63" s="35"/>
      <c r="V63" s="35"/>
      <c r="W63" s="35"/>
      <c r="X63" s="2"/>
      <c r="Y63" s="3"/>
      <c r="Z63" s="66"/>
      <c r="AA63" s="40"/>
    </row>
    <row r="64" spans="1:27" x14ac:dyDescent="0.25">
      <c r="A64" s="27"/>
      <c r="B64" s="2"/>
      <c r="C64" s="2"/>
      <c r="D64" s="2"/>
      <c r="E64" s="3"/>
      <c r="F64" s="35"/>
      <c r="G64" s="35"/>
      <c r="H64" s="2"/>
      <c r="I64" s="3"/>
      <c r="J64" s="40"/>
      <c r="K64" s="66"/>
      <c r="L64" s="2"/>
      <c r="M64" s="3"/>
      <c r="N64" s="35"/>
      <c r="O64" s="35"/>
      <c r="P64" s="2"/>
      <c r="Q64" s="3"/>
      <c r="R64" s="40"/>
      <c r="S64" s="66"/>
      <c r="T64" s="2"/>
      <c r="U64" s="35"/>
      <c r="V64" s="35"/>
      <c r="W64" s="35"/>
      <c r="X64" s="2"/>
      <c r="Y64" s="3"/>
      <c r="Z64" s="66"/>
      <c r="AA64" s="40"/>
    </row>
    <row r="65" spans="1:27" x14ac:dyDescent="0.25">
      <c r="A65" s="27"/>
      <c r="B65" s="2"/>
      <c r="C65" s="2"/>
      <c r="D65" s="2"/>
      <c r="E65" s="3"/>
      <c r="F65" s="35"/>
      <c r="G65" s="35"/>
      <c r="H65" s="2"/>
      <c r="I65" s="3"/>
      <c r="J65" s="40"/>
      <c r="K65" s="66"/>
      <c r="L65" s="2"/>
      <c r="M65" s="3"/>
      <c r="N65" s="35"/>
      <c r="O65" s="35"/>
      <c r="P65" s="2"/>
      <c r="Q65" s="3"/>
      <c r="R65" s="40"/>
      <c r="S65" s="66"/>
      <c r="T65" s="2"/>
      <c r="U65" s="35"/>
      <c r="V65" s="35"/>
      <c r="W65" s="35"/>
      <c r="X65" s="2"/>
      <c r="Y65" s="3"/>
      <c r="Z65" s="66"/>
      <c r="AA65" s="40"/>
    </row>
    <row r="66" spans="1:27" x14ac:dyDescent="0.25">
      <c r="A66" s="27"/>
      <c r="B66" s="2"/>
      <c r="C66" s="2"/>
      <c r="D66" s="2"/>
      <c r="E66" s="3"/>
      <c r="F66" s="35"/>
      <c r="G66" s="35"/>
      <c r="H66" s="2"/>
      <c r="I66" s="3"/>
      <c r="J66" s="40"/>
      <c r="K66" s="66"/>
      <c r="L66" s="2"/>
      <c r="M66" s="3"/>
      <c r="N66" s="35"/>
      <c r="O66" s="35"/>
      <c r="P66" s="2"/>
      <c r="Q66" s="3"/>
      <c r="R66" s="40"/>
      <c r="S66" s="66"/>
      <c r="T66" s="2"/>
      <c r="U66" s="35"/>
      <c r="V66" s="35"/>
      <c r="W66" s="35"/>
      <c r="X66" s="2"/>
      <c r="Y66" s="3"/>
      <c r="Z66" s="66"/>
      <c r="AA66" s="40"/>
    </row>
    <row r="67" spans="1:27" x14ac:dyDescent="0.25">
      <c r="A67" s="27"/>
      <c r="B67" s="2"/>
      <c r="C67" s="2"/>
      <c r="D67" s="2"/>
      <c r="E67" s="3"/>
      <c r="F67" s="35"/>
      <c r="G67" s="35"/>
      <c r="H67" s="2"/>
      <c r="I67" s="3"/>
      <c r="J67" s="40"/>
      <c r="K67" s="66"/>
      <c r="L67" s="2"/>
      <c r="M67" s="3"/>
      <c r="N67" s="35"/>
      <c r="O67" s="35"/>
      <c r="P67" s="2"/>
      <c r="Q67" s="3"/>
      <c r="R67" s="40"/>
      <c r="S67" s="66"/>
      <c r="T67" s="2"/>
      <c r="U67" s="35"/>
      <c r="V67" s="35"/>
      <c r="W67" s="35"/>
      <c r="X67" s="2"/>
      <c r="Y67" s="3"/>
      <c r="Z67" s="66"/>
      <c r="AA67" s="40"/>
    </row>
    <row r="68" spans="1:27" x14ac:dyDescent="0.25">
      <c r="A68" s="27"/>
      <c r="B68" s="2"/>
      <c r="C68" s="2"/>
      <c r="D68" s="2"/>
      <c r="E68" s="3"/>
      <c r="F68" s="35"/>
      <c r="G68" s="35"/>
      <c r="H68" s="2"/>
      <c r="I68" s="3"/>
      <c r="J68" s="40"/>
      <c r="K68" s="66"/>
      <c r="L68" s="2"/>
      <c r="M68" s="3"/>
      <c r="N68" s="35"/>
      <c r="O68" s="35"/>
      <c r="P68" s="2"/>
      <c r="Q68" s="3"/>
      <c r="R68" s="40"/>
      <c r="S68" s="66"/>
      <c r="T68" s="2"/>
      <c r="U68" s="35"/>
      <c r="V68" s="35"/>
      <c r="W68" s="35"/>
      <c r="X68" s="2"/>
      <c r="Y68" s="3"/>
      <c r="Z68" s="66"/>
      <c r="AA68" s="40"/>
    </row>
    <row r="69" spans="1:27" x14ac:dyDescent="0.25">
      <c r="A69" s="27"/>
      <c r="B69" s="11"/>
      <c r="C69" s="2"/>
      <c r="D69" s="2"/>
      <c r="E69" s="3"/>
      <c r="F69" s="35"/>
      <c r="G69" s="35"/>
      <c r="H69" s="2"/>
      <c r="I69" s="3"/>
      <c r="J69" s="40"/>
      <c r="K69" s="66"/>
      <c r="L69" s="2"/>
      <c r="M69" s="3"/>
      <c r="N69" s="35"/>
      <c r="O69" s="35"/>
      <c r="P69" s="2"/>
      <c r="Q69" s="3"/>
      <c r="R69" s="40"/>
      <c r="S69" s="66"/>
      <c r="T69" s="2"/>
      <c r="U69" s="35"/>
      <c r="V69" s="35"/>
      <c r="W69" s="35"/>
      <c r="X69" s="2"/>
      <c r="Y69" s="3"/>
      <c r="Z69" s="66"/>
      <c r="AA69" s="40"/>
    </row>
    <row r="70" spans="1:27" x14ac:dyDescent="0.25">
      <c r="A70" s="27"/>
      <c r="B70" s="2"/>
      <c r="C70" s="2"/>
      <c r="D70" s="2"/>
      <c r="E70" s="3"/>
      <c r="F70" s="35"/>
      <c r="G70" s="35"/>
      <c r="H70" s="2"/>
      <c r="I70" s="3"/>
      <c r="J70" s="40"/>
      <c r="K70" s="66"/>
      <c r="L70" s="2"/>
      <c r="M70" s="3"/>
      <c r="N70" s="35"/>
      <c r="O70" s="35"/>
      <c r="P70" s="2"/>
      <c r="Q70" s="3"/>
      <c r="R70" s="40"/>
      <c r="S70" s="66"/>
      <c r="T70" s="2"/>
      <c r="U70" s="35"/>
      <c r="V70" s="35"/>
      <c r="W70" s="35"/>
      <c r="X70" s="2"/>
      <c r="Y70" s="3"/>
      <c r="Z70" s="66"/>
      <c r="AA70" s="40"/>
    </row>
    <row r="71" spans="1:27" x14ac:dyDescent="0.25">
      <c r="A71" s="27"/>
      <c r="B71" s="2"/>
      <c r="C71" s="2"/>
      <c r="D71" s="2"/>
      <c r="E71" s="3"/>
      <c r="F71" s="35"/>
      <c r="G71" s="35"/>
      <c r="H71" s="2"/>
      <c r="I71" s="3"/>
      <c r="J71" s="40"/>
      <c r="K71" s="66"/>
      <c r="L71" s="2"/>
      <c r="M71" s="3"/>
      <c r="N71" s="35"/>
      <c r="O71" s="35"/>
      <c r="P71" s="2"/>
      <c r="Q71" s="3"/>
      <c r="R71" s="40"/>
      <c r="S71" s="66"/>
      <c r="T71" s="2"/>
      <c r="U71" s="35"/>
      <c r="V71" s="35"/>
      <c r="W71" s="35"/>
      <c r="X71" s="2"/>
      <c r="Y71" s="3"/>
      <c r="Z71" s="66"/>
      <c r="AA71" s="40"/>
    </row>
    <row r="72" spans="1:27" x14ac:dyDescent="0.25">
      <c r="A72" s="27"/>
      <c r="B72" s="2"/>
      <c r="C72" s="2"/>
      <c r="D72" s="2"/>
      <c r="E72" s="3"/>
      <c r="F72" s="35"/>
      <c r="G72" s="35"/>
      <c r="H72" s="2"/>
      <c r="I72" s="3"/>
      <c r="J72" s="40"/>
      <c r="K72" s="66"/>
      <c r="L72" s="2"/>
      <c r="M72" s="3"/>
      <c r="N72" s="35"/>
      <c r="O72" s="35"/>
      <c r="P72" s="2"/>
      <c r="Q72" s="3"/>
      <c r="R72" s="40"/>
      <c r="S72" s="66"/>
      <c r="T72" s="2"/>
      <c r="U72" s="35"/>
      <c r="V72" s="35"/>
      <c r="W72" s="35"/>
      <c r="X72" s="2"/>
      <c r="Y72" s="3"/>
      <c r="Z72" s="66"/>
      <c r="AA72" s="40"/>
    </row>
    <row r="73" spans="1:27" x14ac:dyDescent="0.25">
      <c r="A73" s="27"/>
      <c r="B73" s="2"/>
      <c r="C73" s="2"/>
      <c r="D73" s="2"/>
      <c r="E73" s="3"/>
      <c r="F73" s="35"/>
      <c r="G73" s="35"/>
      <c r="H73" s="2"/>
      <c r="I73" s="3"/>
      <c r="J73" s="40"/>
      <c r="K73" s="66"/>
      <c r="L73" s="2"/>
      <c r="M73" s="3"/>
      <c r="N73" s="35"/>
      <c r="O73" s="35"/>
      <c r="P73" s="2"/>
      <c r="Q73" s="3"/>
      <c r="R73" s="40"/>
      <c r="S73" s="66"/>
      <c r="T73" s="2"/>
      <c r="U73" s="35"/>
      <c r="V73" s="35"/>
      <c r="W73" s="35"/>
      <c r="X73" s="2"/>
      <c r="Y73" s="3"/>
      <c r="Z73" s="66"/>
      <c r="AA73" s="40"/>
    </row>
    <row r="74" spans="1:27" x14ac:dyDescent="0.25">
      <c r="A74" s="27"/>
      <c r="B74" s="2"/>
      <c r="C74" s="2"/>
      <c r="D74" s="2"/>
      <c r="E74" s="3"/>
      <c r="F74" s="35"/>
      <c r="G74" s="35"/>
      <c r="H74" s="2"/>
      <c r="I74" s="3"/>
      <c r="J74" s="40"/>
      <c r="K74" s="66"/>
      <c r="L74" s="2"/>
      <c r="M74" s="3"/>
      <c r="N74" s="35"/>
      <c r="O74" s="35"/>
      <c r="P74" s="2"/>
      <c r="Q74" s="3"/>
      <c r="R74" s="40"/>
      <c r="S74" s="66"/>
      <c r="T74" s="2"/>
      <c r="U74" s="35"/>
      <c r="V74" s="35"/>
      <c r="W74" s="35"/>
      <c r="X74" s="2"/>
      <c r="Y74" s="3"/>
      <c r="Z74" s="66"/>
      <c r="AA74" s="40"/>
    </row>
    <row r="75" spans="1:27" x14ac:dyDescent="0.25">
      <c r="A75" s="27"/>
      <c r="B75" s="2"/>
      <c r="C75" s="2"/>
      <c r="D75" s="2"/>
      <c r="E75" s="3"/>
      <c r="F75" s="35"/>
      <c r="G75" s="35"/>
      <c r="H75" s="2"/>
      <c r="I75" s="3"/>
      <c r="J75" s="40"/>
      <c r="K75" s="66"/>
      <c r="L75" s="2"/>
      <c r="M75" s="3"/>
      <c r="N75" s="35"/>
      <c r="O75" s="35"/>
      <c r="P75" s="2"/>
      <c r="Q75" s="3"/>
      <c r="R75" s="40"/>
      <c r="S75" s="66"/>
      <c r="T75" s="2"/>
      <c r="U75" s="35"/>
      <c r="V75" s="35"/>
      <c r="W75" s="35"/>
      <c r="X75" s="2"/>
      <c r="Y75" s="3"/>
      <c r="Z75" s="66"/>
      <c r="AA75" s="40"/>
    </row>
    <row r="76" spans="1:27" x14ac:dyDescent="0.25">
      <c r="A76" s="27"/>
      <c r="B76" s="2"/>
      <c r="C76" s="2"/>
      <c r="D76" s="2"/>
      <c r="E76" s="3"/>
      <c r="F76" s="35"/>
      <c r="G76" s="35"/>
      <c r="H76" s="2"/>
      <c r="I76" s="3"/>
      <c r="J76" s="40"/>
      <c r="K76" s="66"/>
      <c r="L76" s="2"/>
      <c r="M76" s="3"/>
      <c r="N76" s="35"/>
      <c r="O76" s="35"/>
      <c r="P76" s="2"/>
      <c r="Q76" s="3"/>
      <c r="R76" s="40"/>
      <c r="S76" s="66"/>
      <c r="T76" s="2"/>
      <c r="U76" s="35"/>
      <c r="V76" s="35"/>
      <c r="W76" s="35"/>
      <c r="X76" s="2"/>
      <c r="Y76" s="3"/>
      <c r="Z76" s="66"/>
      <c r="AA76" s="40"/>
    </row>
    <row r="77" spans="1:27" x14ac:dyDescent="0.25">
      <c r="A77" s="27"/>
      <c r="B77" s="11"/>
      <c r="C77" s="2"/>
      <c r="D77" s="2"/>
      <c r="E77" s="3"/>
      <c r="F77" s="35"/>
      <c r="G77" s="35"/>
      <c r="H77" s="2"/>
      <c r="I77" s="3"/>
      <c r="J77" s="40"/>
      <c r="K77" s="66"/>
      <c r="L77" s="2"/>
      <c r="M77" s="3"/>
      <c r="N77" s="35"/>
      <c r="O77" s="35"/>
      <c r="P77" s="2"/>
      <c r="Q77" s="3"/>
      <c r="R77" s="40"/>
      <c r="S77" s="66"/>
      <c r="T77" s="2"/>
      <c r="U77" s="35"/>
      <c r="V77" s="35"/>
      <c r="W77" s="35"/>
      <c r="X77" s="2"/>
      <c r="Y77" s="3"/>
      <c r="Z77" s="66"/>
      <c r="AA77" s="40"/>
    </row>
    <row r="78" spans="1:27" x14ac:dyDescent="0.25">
      <c r="A78" s="27"/>
      <c r="B78" s="69"/>
      <c r="C78" s="2"/>
      <c r="D78" s="2"/>
      <c r="E78" s="3"/>
      <c r="F78" s="35"/>
      <c r="G78" s="35"/>
      <c r="H78" s="2"/>
      <c r="I78" s="3"/>
      <c r="J78" s="40"/>
      <c r="K78" s="66"/>
      <c r="L78" s="2"/>
      <c r="M78" s="3"/>
      <c r="N78" s="35"/>
      <c r="O78" s="35"/>
      <c r="P78" s="2"/>
      <c r="Q78" s="3"/>
      <c r="R78" s="40"/>
      <c r="S78" s="66"/>
      <c r="T78" s="2"/>
      <c r="U78" s="35"/>
      <c r="V78" s="35"/>
      <c r="W78" s="35"/>
      <c r="X78" s="2"/>
      <c r="Y78" s="3"/>
      <c r="Z78" s="66"/>
      <c r="AA78" s="40"/>
    </row>
    <row r="79" spans="1:27" x14ac:dyDescent="0.25">
      <c r="A79" s="27"/>
      <c r="B79" s="11"/>
      <c r="C79" s="2"/>
      <c r="D79" s="2"/>
      <c r="E79" s="3"/>
      <c r="F79" s="35"/>
      <c r="G79" s="35"/>
      <c r="H79" s="2"/>
      <c r="I79" s="3"/>
      <c r="J79" s="40"/>
      <c r="K79" s="66"/>
      <c r="L79" s="2"/>
      <c r="M79" s="3"/>
      <c r="N79" s="35"/>
      <c r="O79" s="35"/>
      <c r="P79" s="2"/>
      <c r="Q79" s="3"/>
      <c r="R79" s="40"/>
      <c r="S79" s="66"/>
      <c r="T79" s="2"/>
      <c r="U79" s="35"/>
      <c r="V79" s="35"/>
      <c r="W79" s="35"/>
      <c r="X79" s="2"/>
      <c r="Y79" s="3"/>
      <c r="Z79" s="66"/>
      <c r="AA79" s="40"/>
    </row>
    <row r="80" spans="1:27" x14ac:dyDescent="0.25">
      <c r="A80" s="27"/>
      <c r="B80" s="69"/>
      <c r="C80" s="2"/>
      <c r="D80" s="2"/>
      <c r="E80" s="3"/>
      <c r="F80" s="35"/>
      <c r="G80" s="35"/>
      <c r="H80" s="2"/>
      <c r="I80" s="3"/>
      <c r="J80" s="40"/>
      <c r="K80" s="66"/>
      <c r="L80" s="2"/>
      <c r="M80" s="3"/>
      <c r="N80" s="35"/>
      <c r="O80" s="35"/>
      <c r="P80" s="2"/>
      <c r="Q80" s="3"/>
      <c r="R80" s="40"/>
      <c r="S80" s="66"/>
      <c r="T80" s="2"/>
      <c r="U80" s="35"/>
      <c r="V80" s="35"/>
      <c r="W80" s="35"/>
      <c r="X80" s="2"/>
      <c r="Y80" s="3"/>
      <c r="Z80" s="66"/>
      <c r="AA80" s="40"/>
    </row>
    <row r="81" spans="1:27" x14ac:dyDescent="0.25">
      <c r="A81" s="27"/>
      <c r="B81" s="2"/>
      <c r="C81" s="2"/>
      <c r="D81" s="2"/>
      <c r="E81" s="3"/>
      <c r="F81" s="35"/>
      <c r="G81" s="35"/>
      <c r="H81" s="2"/>
      <c r="I81" s="3"/>
      <c r="J81" s="40"/>
      <c r="K81" s="66"/>
      <c r="L81" s="2"/>
      <c r="M81" s="3"/>
      <c r="N81" s="35"/>
      <c r="O81" s="35"/>
      <c r="P81" s="2"/>
      <c r="Q81" s="3"/>
      <c r="R81" s="40"/>
      <c r="S81" s="66"/>
      <c r="T81" s="2"/>
      <c r="U81" s="35"/>
      <c r="V81" s="35"/>
      <c r="W81" s="35"/>
      <c r="X81" s="2"/>
      <c r="Y81" s="3"/>
      <c r="Z81" s="66"/>
      <c r="AA81" s="40"/>
    </row>
    <row r="82" spans="1:27" x14ac:dyDescent="0.25">
      <c r="A82" s="27"/>
      <c r="B82" s="11"/>
      <c r="C82" s="2"/>
      <c r="D82" s="2"/>
      <c r="E82" s="3"/>
      <c r="F82" s="35"/>
      <c r="G82" s="35"/>
      <c r="H82" s="2"/>
      <c r="I82" s="3"/>
      <c r="J82" s="40"/>
      <c r="K82" s="66"/>
      <c r="L82" s="2"/>
      <c r="M82" s="3"/>
      <c r="N82" s="35"/>
      <c r="O82" s="35"/>
      <c r="P82" s="2"/>
      <c r="Q82" s="3"/>
      <c r="R82" s="40"/>
      <c r="S82" s="66"/>
      <c r="T82" s="2"/>
      <c r="U82" s="35"/>
      <c r="V82" s="35"/>
      <c r="W82" s="35"/>
      <c r="X82" s="2"/>
      <c r="Y82" s="3"/>
      <c r="Z82" s="66"/>
      <c r="AA82" s="40"/>
    </row>
    <row r="83" spans="1:27" x14ac:dyDescent="0.25">
      <c r="A83" s="27"/>
      <c r="B83" s="11"/>
      <c r="C83" s="2"/>
      <c r="D83" s="2"/>
      <c r="E83" s="3"/>
      <c r="F83" s="35"/>
      <c r="G83" s="35"/>
      <c r="H83" s="2"/>
      <c r="I83" s="3"/>
      <c r="J83" s="40"/>
      <c r="K83" s="66"/>
      <c r="L83" s="2"/>
      <c r="M83" s="3"/>
      <c r="N83" s="35"/>
      <c r="O83" s="35"/>
      <c r="P83" s="2"/>
      <c r="Q83" s="3"/>
      <c r="R83" s="40"/>
      <c r="S83" s="66"/>
      <c r="T83" s="2"/>
      <c r="U83" s="35"/>
      <c r="V83" s="35"/>
      <c r="W83" s="35"/>
      <c r="X83" s="2"/>
      <c r="Y83" s="3"/>
      <c r="Z83" s="66"/>
      <c r="AA83" s="40"/>
    </row>
    <row r="84" spans="1:27" x14ac:dyDescent="0.25">
      <c r="A84" s="27"/>
      <c r="B84" s="2"/>
      <c r="C84" s="2"/>
      <c r="D84" s="2"/>
      <c r="E84" s="3"/>
      <c r="F84" s="35"/>
      <c r="G84" s="35"/>
      <c r="H84" s="2"/>
      <c r="I84" s="3"/>
      <c r="J84" s="40"/>
      <c r="K84" s="66"/>
      <c r="L84" s="2"/>
      <c r="M84" s="3"/>
      <c r="N84" s="35"/>
      <c r="O84" s="35"/>
      <c r="P84" s="2"/>
      <c r="Q84" s="3"/>
      <c r="R84" s="40"/>
      <c r="S84" s="66"/>
      <c r="T84" s="2"/>
      <c r="U84" s="35"/>
      <c r="V84" s="35"/>
      <c r="W84" s="35"/>
      <c r="X84" s="2"/>
      <c r="Y84" s="3"/>
      <c r="Z84" s="66"/>
      <c r="AA84" s="40"/>
    </row>
    <row r="85" spans="1:27" x14ac:dyDescent="0.25">
      <c r="A85" s="27"/>
      <c r="B85" s="2"/>
      <c r="C85" s="2"/>
      <c r="D85" s="2"/>
      <c r="E85" s="3"/>
      <c r="F85" s="35"/>
      <c r="G85" s="35"/>
      <c r="H85" s="2"/>
      <c r="I85" s="3"/>
      <c r="J85" s="40"/>
      <c r="K85" s="66"/>
      <c r="L85" s="2"/>
      <c r="M85" s="3"/>
      <c r="N85" s="35"/>
      <c r="O85" s="35"/>
      <c r="P85" s="2"/>
      <c r="Q85" s="3"/>
      <c r="R85" s="40"/>
      <c r="S85" s="66"/>
      <c r="T85" s="2"/>
      <c r="U85" s="35"/>
      <c r="V85" s="35"/>
      <c r="W85" s="35"/>
      <c r="X85" s="2"/>
      <c r="Y85" s="3"/>
      <c r="Z85" s="66"/>
      <c r="AA85" s="40"/>
    </row>
    <row r="86" spans="1:27" x14ac:dyDescent="0.25">
      <c r="A86" s="27"/>
      <c r="B86" s="5"/>
      <c r="C86" s="2"/>
      <c r="D86" s="2"/>
      <c r="E86" s="3"/>
      <c r="F86" s="35"/>
      <c r="G86" s="35"/>
      <c r="H86" s="2"/>
      <c r="I86" s="3"/>
      <c r="J86" s="40"/>
      <c r="K86" s="66"/>
      <c r="L86" s="2"/>
      <c r="M86" s="3"/>
      <c r="N86" s="35"/>
      <c r="O86" s="35"/>
      <c r="P86" s="2"/>
      <c r="Q86" s="3"/>
      <c r="R86" s="40"/>
      <c r="S86" s="66"/>
      <c r="T86" s="2"/>
      <c r="U86" s="35"/>
      <c r="V86" s="35"/>
      <c r="W86" s="35"/>
      <c r="X86" s="2"/>
      <c r="Y86" s="3"/>
      <c r="Z86" s="66"/>
      <c r="AA86" s="40"/>
    </row>
    <row r="87" spans="1:27" x14ac:dyDescent="0.25">
      <c r="A87" s="27"/>
      <c r="B87" s="11"/>
      <c r="C87" s="2"/>
      <c r="D87" s="2"/>
      <c r="E87" s="3"/>
      <c r="F87" s="35"/>
      <c r="G87" s="35"/>
      <c r="H87" s="2"/>
      <c r="I87" s="3"/>
      <c r="J87" s="40"/>
      <c r="K87" s="66"/>
      <c r="L87" s="2"/>
      <c r="M87" s="3"/>
      <c r="N87" s="35"/>
      <c r="O87" s="35"/>
      <c r="P87" s="2"/>
      <c r="Q87" s="3"/>
      <c r="R87" s="40"/>
      <c r="S87" s="66"/>
      <c r="T87" s="2"/>
      <c r="U87" s="35"/>
      <c r="V87" s="35"/>
      <c r="W87" s="35"/>
      <c r="X87" s="2"/>
      <c r="Y87" s="3"/>
      <c r="Z87" s="66"/>
      <c r="AA87" s="40"/>
    </row>
    <row r="88" spans="1:27" x14ac:dyDescent="0.25">
      <c r="A88" s="27"/>
      <c r="B88" s="5"/>
      <c r="C88" s="2"/>
      <c r="D88" s="2"/>
      <c r="E88" s="3"/>
      <c r="F88" s="35"/>
      <c r="G88" s="35"/>
      <c r="H88" s="2"/>
      <c r="I88" s="3"/>
      <c r="J88" s="40"/>
      <c r="K88" s="66"/>
      <c r="L88" s="2"/>
      <c r="M88" s="3"/>
      <c r="N88" s="35"/>
      <c r="O88" s="35"/>
      <c r="P88" s="2"/>
      <c r="Q88" s="3"/>
      <c r="R88" s="40"/>
      <c r="S88" s="66"/>
      <c r="T88" s="2"/>
      <c r="U88" s="35"/>
      <c r="V88" s="35"/>
      <c r="W88" s="35"/>
      <c r="X88" s="2"/>
      <c r="Y88" s="3"/>
      <c r="Z88" s="66"/>
      <c r="AA88" s="40"/>
    </row>
    <row r="89" spans="1:27" x14ac:dyDescent="0.25">
      <c r="A89" s="89"/>
      <c r="B89" s="90"/>
      <c r="C89" s="81"/>
      <c r="D89" s="81"/>
      <c r="E89" s="83"/>
      <c r="F89" s="86"/>
      <c r="G89" s="86"/>
      <c r="H89" s="81"/>
      <c r="I89" s="83"/>
      <c r="J89" s="91"/>
      <c r="K89" s="92"/>
      <c r="L89" s="81"/>
      <c r="M89" s="83"/>
      <c r="N89" s="86"/>
      <c r="O89" s="86"/>
      <c r="P89" s="81"/>
      <c r="Q89" s="83"/>
      <c r="R89" s="91"/>
      <c r="S89" s="92"/>
      <c r="T89" s="81"/>
      <c r="U89" s="86"/>
      <c r="V89" s="86"/>
      <c r="W89" s="86"/>
      <c r="X89" s="81"/>
      <c r="Y89" s="83"/>
      <c r="Z89" s="92"/>
      <c r="AA89" s="91"/>
    </row>
    <row r="90" spans="1:27" x14ac:dyDescent="0.25">
      <c r="A90" s="89"/>
      <c r="B90" s="90"/>
      <c r="C90" s="81"/>
      <c r="D90" s="81"/>
      <c r="E90" s="83"/>
      <c r="F90" s="86"/>
      <c r="G90" s="86"/>
      <c r="H90" s="81"/>
      <c r="I90" s="83"/>
      <c r="J90" s="91"/>
      <c r="K90" s="92"/>
      <c r="L90" s="81"/>
      <c r="M90" s="83"/>
      <c r="N90" s="86"/>
      <c r="O90" s="86"/>
      <c r="P90" s="81"/>
      <c r="Q90" s="83"/>
      <c r="R90" s="91"/>
      <c r="S90" s="92"/>
      <c r="T90" s="81"/>
      <c r="U90" s="86"/>
      <c r="V90" s="86"/>
      <c r="W90" s="86"/>
      <c r="X90" s="81"/>
      <c r="Y90" s="83"/>
      <c r="Z90" s="92"/>
      <c r="AA90" s="91"/>
    </row>
    <row r="91" spans="1:27" x14ac:dyDescent="0.25">
      <c r="A91" s="89"/>
      <c r="B91" s="90"/>
      <c r="C91" s="81"/>
      <c r="D91" s="81"/>
      <c r="E91" s="83"/>
      <c r="F91" s="86"/>
      <c r="G91" s="86"/>
      <c r="H91" s="81"/>
      <c r="I91" s="83"/>
      <c r="J91" s="91"/>
      <c r="K91" s="92"/>
      <c r="L91" s="81"/>
      <c r="M91" s="83"/>
      <c r="N91" s="86"/>
      <c r="O91" s="86"/>
      <c r="P91" s="81"/>
      <c r="Q91" s="83"/>
      <c r="R91" s="91"/>
      <c r="S91" s="92"/>
      <c r="T91" s="81"/>
      <c r="U91" s="86"/>
      <c r="V91" s="86"/>
      <c r="W91" s="86"/>
      <c r="X91" s="81"/>
      <c r="Y91" s="83"/>
      <c r="Z91" s="92"/>
      <c r="AA91" s="91"/>
    </row>
    <row r="92" spans="1:27" x14ac:dyDescent="0.25">
      <c r="A92" s="89"/>
      <c r="B92" s="90"/>
      <c r="C92" s="81"/>
      <c r="D92" s="81"/>
      <c r="E92" s="83"/>
      <c r="F92" s="86"/>
      <c r="G92" s="86"/>
      <c r="H92" s="81"/>
      <c r="I92" s="83"/>
      <c r="J92" s="91"/>
      <c r="K92" s="92"/>
      <c r="L92" s="81"/>
      <c r="M92" s="83"/>
      <c r="N92" s="86"/>
      <c r="O92" s="86"/>
      <c r="P92" s="81"/>
      <c r="Q92" s="83"/>
      <c r="R92" s="91"/>
      <c r="S92" s="92"/>
      <c r="T92" s="81"/>
      <c r="U92" s="86"/>
      <c r="V92" s="86"/>
      <c r="W92" s="86"/>
      <c r="X92" s="81"/>
      <c r="Y92" s="83"/>
      <c r="Z92" s="92"/>
      <c r="AA92" s="91"/>
    </row>
    <row r="93" spans="1:27" x14ac:dyDescent="0.25">
      <c r="A93" s="89"/>
      <c r="B93" s="90"/>
      <c r="C93" s="81"/>
      <c r="D93" s="81"/>
      <c r="E93" s="83"/>
      <c r="F93" s="86"/>
      <c r="G93" s="86"/>
      <c r="H93" s="81"/>
      <c r="I93" s="83"/>
      <c r="J93" s="91"/>
      <c r="K93" s="92"/>
      <c r="L93" s="81"/>
      <c r="M93" s="83"/>
      <c r="N93" s="86"/>
      <c r="O93" s="86"/>
      <c r="P93" s="81"/>
      <c r="Q93" s="83"/>
      <c r="R93" s="91"/>
      <c r="S93" s="92"/>
      <c r="T93" s="81"/>
      <c r="U93" s="86"/>
      <c r="V93" s="86"/>
      <c r="W93" s="86"/>
      <c r="X93" s="81"/>
      <c r="Y93" s="83"/>
      <c r="Z93" s="92"/>
      <c r="AA93" s="91"/>
    </row>
    <row r="94" spans="1:27" ht="15.75" thickBot="1" x14ac:dyDescent="0.3">
      <c r="A94" s="28"/>
      <c r="B94" s="29"/>
      <c r="C94" s="22"/>
      <c r="D94" s="22"/>
      <c r="E94" s="26"/>
      <c r="F94" s="42"/>
      <c r="G94" s="42"/>
      <c r="H94" s="22"/>
      <c r="I94" s="26"/>
      <c r="J94" s="48"/>
      <c r="K94" s="68"/>
      <c r="L94" s="22"/>
      <c r="M94" s="26"/>
      <c r="N94" s="42"/>
      <c r="O94" s="42"/>
      <c r="P94" s="22"/>
      <c r="Q94" s="26"/>
      <c r="R94" s="48"/>
      <c r="S94" s="68"/>
      <c r="T94" s="22"/>
      <c r="U94" s="36"/>
      <c r="V94" s="42"/>
      <c r="W94" s="42"/>
      <c r="X94" s="22"/>
      <c r="Y94" s="26"/>
      <c r="Z94" s="77"/>
      <c r="AA94" s="48"/>
    </row>
  </sheetData>
  <mergeCells count="21">
    <mergeCell ref="X39:AA39"/>
    <mergeCell ref="D3:G3"/>
    <mergeCell ref="C2:AA2"/>
    <mergeCell ref="B13:AA13"/>
    <mergeCell ref="A38:AA38"/>
    <mergeCell ref="X3:AA3"/>
    <mergeCell ref="X14:AA14"/>
    <mergeCell ref="D39:G39"/>
    <mergeCell ref="H3:K3"/>
    <mergeCell ref="L3:O3"/>
    <mergeCell ref="P3:S3"/>
    <mergeCell ref="T3:W3"/>
    <mergeCell ref="D14:G14"/>
    <mergeCell ref="H14:K14"/>
    <mergeCell ref="L14:O14"/>
    <mergeCell ref="P14:S14"/>
    <mergeCell ref="T14:W14"/>
    <mergeCell ref="T39:W39"/>
    <mergeCell ref="P39:S39"/>
    <mergeCell ref="L39:O39"/>
    <mergeCell ref="H39:K39"/>
  </mergeCells>
  <conditionalFormatting sqref="E5:E1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3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9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G1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G3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G9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3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9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K1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K3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K9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3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:M93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3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O9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3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Q9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S1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S3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S93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:U3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:U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W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:W3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:W9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1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:Y3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:Y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1:Z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:AA3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1:AA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B6348-7CAD-4E16-870F-06E0747C3057}">
  <dimension ref="A1:AA94"/>
  <sheetViews>
    <sheetView workbookViewId="0"/>
  </sheetViews>
  <sheetFormatPr defaultRowHeight="15" x14ac:dyDescent="0.25"/>
  <cols>
    <col min="1" max="1" width="42.85546875" style="8" customWidth="1"/>
    <col min="2" max="2" width="23" style="8" customWidth="1"/>
    <col min="3" max="3" width="17.85546875" style="8" customWidth="1"/>
    <col min="4" max="4" width="15.42578125" style="8" customWidth="1"/>
    <col min="5" max="5" width="18.5703125" style="9" customWidth="1"/>
    <col min="6" max="6" width="15.42578125" style="9" customWidth="1"/>
    <col min="7" max="7" width="18.5703125" style="9" customWidth="1"/>
    <col min="8" max="8" width="15.5703125" style="8" customWidth="1"/>
    <col min="9" max="9" width="18.5703125" style="9" customWidth="1"/>
    <col min="10" max="10" width="14.7109375" style="9" customWidth="1"/>
    <col min="11" max="11" width="18.5703125" style="9" customWidth="1"/>
    <col min="12" max="12" width="14.28515625" style="8" customWidth="1"/>
    <col min="13" max="13" width="18.5703125" style="9" customWidth="1"/>
    <col min="14" max="14" width="14.7109375" style="9" customWidth="1"/>
    <col min="15" max="15" width="18.5703125" style="9" customWidth="1"/>
    <col min="16" max="16" width="16.5703125" style="8" customWidth="1"/>
    <col min="17" max="17" width="18.5703125" style="9" customWidth="1"/>
    <col min="18" max="18" width="15.140625" style="9" customWidth="1"/>
    <col min="19" max="19" width="18.5703125" style="9" customWidth="1"/>
    <col min="20" max="20" width="15.5703125" style="8" customWidth="1"/>
    <col min="21" max="21" width="18.5703125" style="9" customWidth="1"/>
    <col min="22" max="22" width="15.42578125" style="9" customWidth="1"/>
    <col min="23" max="23" width="18.5703125" style="9" customWidth="1"/>
    <col min="24" max="24" width="13.85546875" style="8" customWidth="1"/>
    <col min="25" max="25" width="18.5703125" style="9" customWidth="1"/>
    <col min="26" max="26" width="12" style="9" customWidth="1"/>
    <col min="27" max="27" width="18.5703125" style="9" customWidth="1"/>
    <col min="28" max="16384" width="9.140625" style="8"/>
  </cols>
  <sheetData>
    <row r="1" spans="1:27" ht="15.75" thickBot="1" x14ac:dyDescent="0.3"/>
    <row r="2" spans="1:27" ht="15.75" thickBot="1" x14ac:dyDescent="0.3">
      <c r="C2" s="111" t="s">
        <v>91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3"/>
    </row>
    <row r="3" spans="1:27" ht="15" customHeight="1" x14ac:dyDescent="0.25">
      <c r="C3" s="19"/>
      <c r="D3" s="95" t="s">
        <v>95</v>
      </c>
      <c r="E3" s="99"/>
      <c r="F3" s="99"/>
      <c r="G3" s="96"/>
      <c r="H3" s="95" t="s">
        <v>96</v>
      </c>
      <c r="I3" s="99"/>
      <c r="J3" s="99"/>
      <c r="K3" s="96"/>
      <c r="L3" s="95" t="s">
        <v>97</v>
      </c>
      <c r="M3" s="99"/>
      <c r="N3" s="99"/>
      <c r="O3" s="96"/>
      <c r="P3" s="95" t="s">
        <v>98</v>
      </c>
      <c r="Q3" s="99"/>
      <c r="R3" s="99"/>
      <c r="S3" s="96"/>
      <c r="T3" s="95" t="s">
        <v>99</v>
      </c>
      <c r="U3" s="99"/>
      <c r="V3" s="99"/>
      <c r="W3" s="96"/>
      <c r="X3" s="100" t="s">
        <v>100</v>
      </c>
      <c r="Y3" s="100"/>
      <c r="Z3" s="100"/>
      <c r="AA3" s="100"/>
    </row>
    <row r="4" spans="1:27" x14ac:dyDescent="0.25">
      <c r="C4" s="19" t="s">
        <v>13</v>
      </c>
      <c r="D4" s="16" t="s">
        <v>69</v>
      </c>
      <c r="E4" s="10" t="s">
        <v>87</v>
      </c>
      <c r="F4" s="73" t="s">
        <v>90</v>
      </c>
      <c r="G4" s="16" t="s">
        <v>102</v>
      </c>
      <c r="H4" s="16" t="s">
        <v>69</v>
      </c>
      <c r="I4" s="10" t="s">
        <v>87</v>
      </c>
      <c r="J4" s="74" t="s">
        <v>90</v>
      </c>
      <c r="K4" s="16" t="s">
        <v>102</v>
      </c>
      <c r="L4" s="16" t="s">
        <v>69</v>
      </c>
      <c r="M4" s="10" t="s">
        <v>87</v>
      </c>
      <c r="N4" s="73" t="s">
        <v>90</v>
      </c>
      <c r="O4" s="16" t="s">
        <v>102</v>
      </c>
      <c r="P4" s="16" t="s">
        <v>69</v>
      </c>
      <c r="Q4" s="10" t="s">
        <v>87</v>
      </c>
      <c r="R4" s="74" t="s">
        <v>90</v>
      </c>
      <c r="S4" s="16" t="s">
        <v>102</v>
      </c>
      <c r="T4" s="16" t="s">
        <v>69</v>
      </c>
      <c r="U4" s="10" t="s">
        <v>87</v>
      </c>
      <c r="V4" s="74" t="s">
        <v>90</v>
      </c>
      <c r="W4" s="16" t="s">
        <v>102</v>
      </c>
      <c r="X4" s="16" t="s">
        <v>69</v>
      </c>
      <c r="Y4" s="10" t="s">
        <v>87</v>
      </c>
      <c r="Z4" s="74" t="s">
        <v>90</v>
      </c>
      <c r="AA4" s="16" t="s">
        <v>102</v>
      </c>
    </row>
    <row r="5" spans="1:27" x14ac:dyDescent="0.25">
      <c r="C5" s="43"/>
      <c r="D5" s="44"/>
      <c r="E5" s="45"/>
      <c r="F5" s="46"/>
      <c r="G5" s="46"/>
      <c r="H5" s="44"/>
      <c r="I5" s="45"/>
      <c r="J5" s="47"/>
      <c r="K5" s="65"/>
      <c r="L5" s="44"/>
      <c r="M5" s="45"/>
      <c r="N5" s="46"/>
      <c r="O5" s="46"/>
      <c r="P5" s="44"/>
      <c r="Q5" s="45"/>
      <c r="R5" s="47"/>
      <c r="S5" s="65"/>
      <c r="T5" s="44"/>
      <c r="U5" s="45"/>
      <c r="V5" s="46"/>
      <c r="W5" s="46"/>
      <c r="X5" s="44"/>
      <c r="Y5" s="45"/>
      <c r="Z5" s="65"/>
      <c r="AA5" s="47"/>
    </row>
    <row r="6" spans="1:27" x14ac:dyDescent="0.25">
      <c r="C6" s="20"/>
      <c r="D6" s="1"/>
      <c r="E6" s="3"/>
      <c r="F6" s="35"/>
      <c r="G6" s="35"/>
      <c r="H6" s="1"/>
      <c r="I6" s="3"/>
      <c r="J6" s="40"/>
      <c r="K6" s="66"/>
      <c r="L6" s="1"/>
      <c r="M6" s="3"/>
      <c r="N6" s="35"/>
      <c r="O6" s="35"/>
      <c r="P6" s="1"/>
      <c r="Q6" s="3"/>
      <c r="R6" s="40"/>
      <c r="S6" s="66"/>
      <c r="T6" s="1"/>
      <c r="U6" s="3"/>
      <c r="V6" s="35"/>
      <c r="W6" s="35"/>
      <c r="X6" s="1"/>
      <c r="Y6" s="3"/>
      <c r="Z6" s="66"/>
      <c r="AA6" s="40"/>
    </row>
    <row r="7" spans="1:27" x14ac:dyDescent="0.25">
      <c r="C7" s="20"/>
      <c r="D7" s="1"/>
      <c r="E7" s="3"/>
      <c r="F7" s="35"/>
      <c r="G7" s="35"/>
      <c r="H7" s="1"/>
      <c r="I7" s="3"/>
      <c r="J7" s="40"/>
      <c r="K7" s="66"/>
      <c r="L7" s="1"/>
      <c r="M7" s="3"/>
      <c r="N7" s="35"/>
      <c r="O7" s="35"/>
      <c r="P7" s="1"/>
      <c r="Q7" s="3"/>
      <c r="R7" s="40"/>
      <c r="S7" s="66"/>
      <c r="T7" s="1"/>
      <c r="U7" s="3"/>
      <c r="V7" s="35"/>
      <c r="W7" s="35"/>
      <c r="X7" s="1"/>
      <c r="Y7" s="3"/>
      <c r="Z7" s="66"/>
      <c r="AA7" s="40"/>
    </row>
    <row r="8" spans="1:27" x14ac:dyDescent="0.25">
      <c r="C8" s="20"/>
      <c r="D8" s="1"/>
      <c r="E8" s="3"/>
      <c r="F8" s="35"/>
      <c r="G8" s="35"/>
      <c r="H8" s="1"/>
      <c r="I8" s="3"/>
      <c r="J8" s="40"/>
      <c r="K8" s="66"/>
      <c r="L8" s="1"/>
      <c r="M8" s="3"/>
      <c r="N8" s="35"/>
      <c r="O8" s="35"/>
      <c r="P8" s="1"/>
      <c r="Q8" s="3"/>
      <c r="R8" s="40"/>
      <c r="S8" s="66"/>
      <c r="T8" s="1"/>
      <c r="U8" s="3"/>
      <c r="V8" s="35"/>
      <c r="W8" s="35"/>
      <c r="X8" s="1"/>
      <c r="Y8" s="3"/>
      <c r="Z8" s="66"/>
      <c r="AA8" s="40"/>
    </row>
    <row r="9" spans="1:27" x14ac:dyDescent="0.25">
      <c r="C9" s="20"/>
      <c r="D9" s="1"/>
      <c r="E9" s="3"/>
      <c r="F9" s="35"/>
      <c r="G9" s="35"/>
      <c r="H9" s="1"/>
      <c r="I9" s="3"/>
      <c r="J9" s="40"/>
      <c r="K9" s="66"/>
      <c r="L9" s="1"/>
      <c r="M9" s="3"/>
      <c r="N9" s="35"/>
      <c r="O9" s="35"/>
      <c r="P9" s="1"/>
      <c r="Q9" s="3"/>
      <c r="R9" s="40"/>
      <c r="S9" s="66"/>
      <c r="T9" s="1"/>
      <c r="U9" s="3"/>
      <c r="V9" s="35"/>
      <c r="W9" s="35"/>
      <c r="X9" s="1"/>
      <c r="Y9" s="3"/>
      <c r="Z9" s="66"/>
      <c r="AA9" s="40"/>
    </row>
    <row r="10" spans="1:27" x14ac:dyDescent="0.25">
      <c r="C10" s="20"/>
      <c r="D10" s="1"/>
      <c r="E10" s="3"/>
      <c r="F10" s="35"/>
      <c r="G10" s="35"/>
      <c r="H10" s="1"/>
      <c r="I10" s="3"/>
      <c r="J10" s="40"/>
      <c r="K10" s="66"/>
      <c r="L10" s="1"/>
      <c r="M10" s="3"/>
      <c r="N10" s="35"/>
      <c r="O10" s="35"/>
      <c r="P10" s="1"/>
      <c r="Q10" s="3"/>
      <c r="R10" s="40"/>
      <c r="S10" s="66"/>
      <c r="T10" s="1"/>
      <c r="U10" s="3"/>
      <c r="V10" s="35"/>
      <c r="W10" s="35"/>
      <c r="X10" s="1"/>
      <c r="Y10" s="3"/>
      <c r="Z10" s="66"/>
      <c r="AA10" s="40"/>
    </row>
    <row r="11" spans="1:27" ht="15.75" thickBot="1" x14ac:dyDescent="0.3">
      <c r="C11" s="21"/>
      <c r="D11" s="22"/>
      <c r="E11" s="23"/>
      <c r="F11" s="37"/>
      <c r="G11" s="37"/>
      <c r="H11" s="22"/>
      <c r="I11" s="23"/>
      <c r="J11" s="41"/>
      <c r="K11" s="67"/>
      <c r="L11" s="22"/>
      <c r="M11" s="23"/>
      <c r="N11" s="37"/>
      <c r="O11" s="37"/>
      <c r="P11" s="22"/>
      <c r="Q11" s="23"/>
      <c r="R11" s="41"/>
      <c r="S11" s="67"/>
      <c r="T11" s="22"/>
      <c r="U11" s="23"/>
      <c r="V11" s="37"/>
      <c r="W11" s="37"/>
      <c r="X11" s="22"/>
      <c r="Y11" s="23"/>
      <c r="Z11" s="67"/>
      <c r="AA11" s="41"/>
    </row>
    <row r="12" spans="1:27" ht="15.75" thickBot="1" x14ac:dyDescent="0.3"/>
    <row r="13" spans="1:27" ht="15.75" thickBot="1" x14ac:dyDescent="0.3">
      <c r="B13" s="101" t="s">
        <v>91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3"/>
    </row>
    <row r="14" spans="1:27" ht="15" customHeight="1" x14ac:dyDescent="0.25">
      <c r="B14" s="18"/>
      <c r="C14" s="30"/>
      <c r="D14" s="99" t="s">
        <v>95</v>
      </c>
      <c r="E14" s="99"/>
      <c r="F14" s="99"/>
      <c r="G14" s="96"/>
      <c r="H14" s="95" t="s">
        <v>96</v>
      </c>
      <c r="I14" s="99"/>
      <c r="J14" s="99"/>
      <c r="K14" s="96"/>
      <c r="L14" s="95" t="s">
        <v>97</v>
      </c>
      <c r="M14" s="99"/>
      <c r="N14" s="99"/>
      <c r="O14" s="96"/>
      <c r="P14" s="95" t="s">
        <v>98</v>
      </c>
      <c r="Q14" s="99"/>
      <c r="R14" s="99"/>
      <c r="S14" s="96"/>
      <c r="T14" s="95" t="s">
        <v>99</v>
      </c>
      <c r="U14" s="99"/>
      <c r="V14" s="99"/>
      <c r="W14" s="96"/>
      <c r="X14" s="100" t="s">
        <v>100</v>
      </c>
      <c r="Y14" s="100"/>
      <c r="Z14" s="100"/>
      <c r="AA14" s="100"/>
    </row>
    <row r="15" spans="1:27" x14ac:dyDescent="0.25">
      <c r="A15" s="6"/>
      <c r="B15" s="19" t="s">
        <v>12</v>
      </c>
      <c r="C15" s="49" t="s">
        <v>71</v>
      </c>
      <c r="D15" s="16" t="s">
        <v>69</v>
      </c>
      <c r="E15" s="10" t="s">
        <v>87</v>
      </c>
      <c r="F15" s="73" t="s">
        <v>90</v>
      </c>
      <c r="G15" s="16" t="s">
        <v>102</v>
      </c>
      <c r="H15" s="16" t="s">
        <v>69</v>
      </c>
      <c r="I15" s="10" t="s">
        <v>87</v>
      </c>
      <c r="J15" s="74" t="s">
        <v>90</v>
      </c>
      <c r="K15" s="16" t="s">
        <v>102</v>
      </c>
      <c r="L15" s="16" t="s">
        <v>69</v>
      </c>
      <c r="M15" s="10" t="s">
        <v>87</v>
      </c>
      <c r="N15" s="73" t="s">
        <v>90</v>
      </c>
      <c r="O15" s="16" t="s">
        <v>102</v>
      </c>
      <c r="P15" s="16" t="s">
        <v>69</v>
      </c>
      <c r="Q15" s="10" t="s">
        <v>87</v>
      </c>
      <c r="R15" s="74" t="s">
        <v>90</v>
      </c>
      <c r="S15" s="16" t="s">
        <v>102</v>
      </c>
      <c r="T15" s="16" t="s">
        <v>69</v>
      </c>
      <c r="U15" s="10" t="s">
        <v>87</v>
      </c>
      <c r="V15" s="74" t="s">
        <v>90</v>
      </c>
      <c r="W15" s="16" t="s">
        <v>102</v>
      </c>
      <c r="X15" s="16" t="s">
        <v>69</v>
      </c>
      <c r="Y15" s="10" t="s">
        <v>87</v>
      </c>
      <c r="Z15" s="74" t="s">
        <v>90</v>
      </c>
      <c r="AA15" s="16" t="s">
        <v>102</v>
      </c>
    </row>
    <row r="16" spans="1:27" x14ac:dyDescent="0.25">
      <c r="A16" s="7"/>
      <c r="B16" s="20"/>
      <c r="C16" s="50"/>
      <c r="D16" s="27"/>
      <c r="E16" s="3"/>
      <c r="F16" s="35"/>
      <c r="G16" s="35"/>
      <c r="H16" s="1"/>
      <c r="I16" s="3"/>
      <c r="J16" s="35"/>
      <c r="K16" s="35"/>
      <c r="L16" s="1"/>
      <c r="M16" s="3"/>
      <c r="N16" s="35"/>
      <c r="O16" s="35"/>
      <c r="P16" s="1"/>
      <c r="Q16" s="3"/>
      <c r="R16" s="35"/>
      <c r="S16" s="35"/>
      <c r="T16" s="1"/>
      <c r="U16" s="3"/>
      <c r="V16" s="35"/>
      <c r="W16" s="35"/>
      <c r="X16" s="1"/>
      <c r="Y16" s="3"/>
      <c r="Z16" s="35"/>
      <c r="AA16" s="35"/>
    </row>
    <row r="17" spans="1:27" x14ac:dyDescent="0.25">
      <c r="A17" s="7"/>
      <c r="B17" s="20"/>
      <c r="C17" s="50"/>
      <c r="D17" s="27"/>
      <c r="E17" s="3"/>
      <c r="F17" s="35"/>
      <c r="G17" s="35"/>
      <c r="H17" s="1"/>
      <c r="I17" s="3"/>
      <c r="J17" s="35"/>
      <c r="K17" s="35"/>
      <c r="L17" s="1"/>
      <c r="M17" s="3"/>
      <c r="N17" s="35"/>
      <c r="O17" s="35"/>
      <c r="P17" s="1"/>
      <c r="Q17" s="3"/>
      <c r="R17" s="35"/>
      <c r="S17" s="35"/>
      <c r="T17" s="1"/>
      <c r="U17" s="3"/>
      <c r="V17" s="35"/>
      <c r="W17" s="35"/>
      <c r="X17" s="1"/>
      <c r="Y17" s="3"/>
      <c r="Z17" s="35"/>
      <c r="AA17" s="35"/>
    </row>
    <row r="18" spans="1:27" x14ac:dyDescent="0.25">
      <c r="A18" s="7"/>
      <c r="B18" s="20"/>
      <c r="C18" s="50"/>
      <c r="D18" s="27"/>
      <c r="E18" s="3"/>
      <c r="F18" s="35"/>
      <c r="G18" s="35"/>
      <c r="H18" s="1"/>
      <c r="I18" s="3"/>
      <c r="J18" s="35"/>
      <c r="K18" s="35"/>
      <c r="L18" s="1"/>
      <c r="M18" s="3"/>
      <c r="N18" s="35"/>
      <c r="O18" s="35"/>
      <c r="P18" s="1"/>
      <c r="Q18" s="3"/>
      <c r="R18" s="35"/>
      <c r="S18" s="35"/>
      <c r="T18" s="1"/>
      <c r="U18" s="3"/>
      <c r="V18" s="35"/>
      <c r="W18" s="35"/>
      <c r="X18" s="1"/>
      <c r="Y18" s="3"/>
      <c r="Z18" s="35"/>
      <c r="AA18" s="35"/>
    </row>
    <row r="19" spans="1:27" x14ac:dyDescent="0.25">
      <c r="A19" s="7"/>
      <c r="B19" s="20"/>
      <c r="C19" s="50"/>
      <c r="D19" s="27"/>
      <c r="E19" s="3"/>
      <c r="F19" s="35"/>
      <c r="G19" s="35"/>
      <c r="H19" s="1"/>
      <c r="I19" s="3"/>
      <c r="J19" s="35"/>
      <c r="K19" s="35"/>
      <c r="L19" s="1"/>
      <c r="M19" s="3"/>
      <c r="N19" s="35"/>
      <c r="O19" s="35"/>
      <c r="P19" s="1"/>
      <c r="Q19" s="3"/>
      <c r="R19" s="35"/>
      <c r="S19" s="35"/>
      <c r="T19" s="1"/>
      <c r="U19" s="3"/>
      <c r="V19" s="35"/>
      <c r="W19" s="35"/>
      <c r="X19" s="1"/>
      <c r="Y19" s="3"/>
      <c r="Z19" s="35"/>
      <c r="AA19" s="35"/>
    </row>
    <row r="20" spans="1:27" x14ac:dyDescent="0.25">
      <c r="A20" s="7"/>
      <c r="B20" s="20"/>
      <c r="C20" s="50"/>
      <c r="D20" s="27"/>
      <c r="E20" s="3"/>
      <c r="F20" s="35"/>
      <c r="G20" s="35"/>
      <c r="H20" s="1"/>
      <c r="I20" s="3"/>
      <c r="J20" s="35"/>
      <c r="K20" s="35"/>
      <c r="L20" s="1"/>
      <c r="M20" s="3"/>
      <c r="N20" s="35"/>
      <c r="O20" s="35"/>
      <c r="P20" s="1"/>
      <c r="Q20" s="3"/>
      <c r="R20" s="35"/>
      <c r="S20" s="35"/>
      <c r="T20" s="1"/>
      <c r="U20" s="3"/>
      <c r="V20" s="35"/>
      <c r="W20" s="35"/>
      <c r="X20" s="1"/>
      <c r="Y20" s="3"/>
      <c r="Z20" s="35"/>
      <c r="AA20" s="35"/>
    </row>
    <row r="21" spans="1:27" x14ac:dyDescent="0.25">
      <c r="A21" s="7"/>
      <c r="B21" s="20"/>
      <c r="C21" s="50"/>
      <c r="D21" s="27"/>
      <c r="E21" s="3"/>
      <c r="F21" s="35"/>
      <c r="G21" s="35"/>
      <c r="H21" s="1"/>
      <c r="I21" s="3"/>
      <c r="J21" s="35"/>
      <c r="K21" s="35"/>
      <c r="L21" s="1"/>
      <c r="M21" s="3"/>
      <c r="N21" s="35"/>
      <c r="O21" s="35"/>
      <c r="P21" s="1"/>
      <c r="Q21" s="3"/>
      <c r="R21" s="35"/>
      <c r="S21" s="35"/>
      <c r="T21" s="1"/>
      <c r="U21" s="3"/>
      <c r="V21" s="35"/>
      <c r="W21" s="35"/>
      <c r="X21" s="1"/>
      <c r="Y21" s="3"/>
      <c r="Z21" s="35"/>
      <c r="AA21" s="35"/>
    </row>
    <row r="22" spans="1:27" x14ac:dyDescent="0.25">
      <c r="A22" s="7"/>
      <c r="B22" s="20"/>
      <c r="C22" s="50"/>
      <c r="D22" s="27"/>
      <c r="E22" s="3"/>
      <c r="F22" s="35"/>
      <c r="G22" s="35"/>
      <c r="H22" s="1"/>
      <c r="I22" s="3"/>
      <c r="J22" s="35"/>
      <c r="K22" s="35"/>
      <c r="L22" s="1"/>
      <c r="M22" s="3"/>
      <c r="N22" s="35"/>
      <c r="O22" s="35"/>
      <c r="P22" s="1"/>
      <c r="Q22" s="3"/>
      <c r="R22" s="35"/>
      <c r="S22" s="35"/>
      <c r="T22" s="1"/>
      <c r="U22" s="3"/>
      <c r="V22" s="35"/>
      <c r="W22" s="35"/>
      <c r="X22" s="1"/>
      <c r="Y22" s="3"/>
      <c r="Z22" s="35"/>
      <c r="AA22" s="35"/>
    </row>
    <row r="23" spans="1:27" x14ac:dyDescent="0.25">
      <c r="A23" s="7"/>
      <c r="B23" s="20"/>
      <c r="C23" s="50"/>
      <c r="D23" s="27"/>
      <c r="E23" s="3"/>
      <c r="F23" s="35"/>
      <c r="G23" s="35"/>
      <c r="H23" s="1"/>
      <c r="I23" s="3"/>
      <c r="J23" s="35"/>
      <c r="K23" s="35"/>
      <c r="L23" s="1"/>
      <c r="M23" s="3"/>
      <c r="N23" s="35"/>
      <c r="O23" s="35"/>
      <c r="P23" s="1"/>
      <c r="Q23" s="3"/>
      <c r="R23" s="35"/>
      <c r="S23" s="35"/>
      <c r="T23" s="1"/>
      <c r="U23" s="3"/>
      <c r="V23" s="35"/>
      <c r="W23" s="35"/>
      <c r="X23" s="1"/>
      <c r="Y23" s="3"/>
      <c r="Z23" s="35"/>
      <c r="AA23" s="35"/>
    </row>
    <row r="24" spans="1:27" x14ac:dyDescent="0.25">
      <c r="A24" s="7"/>
      <c r="B24" s="20"/>
      <c r="C24" s="50"/>
      <c r="D24" s="27"/>
      <c r="E24" s="3"/>
      <c r="F24" s="35"/>
      <c r="G24" s="35"/>
      <c r="H24" s="1"/>
      <c r="I24" s="3"/>
      <c r="J24" s="35"/>
      <c r="K24" s="35"/>
      <c r="L24" s="1"/>
      <c r="M24" s="3"/>
      <c r="N24" s="35"/>
      <c r="O24" s="35"/>
      <c r="P24" s="1"/>
      <c r="Q24" s="3"/>
      <c r="R24" s="35"/>
      <c r="S24" s="35"/>
      <c r="T24" s="1"/>
      <c r="U24" s="3"/>
      <c r="V24" s="35"/>
      <c r="W24" s="35"/>
      <c r="X24" s="1"/>
      <c r="Y24" s="3"/>
      <c r="Z24" s="35"/>
      <c r="AA24" s="35"/>
    </row>
    <row r="25" spans="1:27" x14ac:dyDescent="0.25">
      <c r="A25" s="7"/>
      <c r="B25" s="20"/>
      <c r="C25" s="50"/>
      <c r="D25" s="27"/>
      <c r="E25" s="3"/>
      <c r="F25" s="35"/>
      <c r="G25" s="35"/>
      <c r="H25" s="1"/>
      <c r="I25" s="3"/>
      <c r="J25" s="35"/>
      <c r="K25" s="35"/>
      <c r="L25" s="1"/>
      <c r="M25" s="3"/>
      <c r="N25" s="35"/>
      <c r="O25" s="35"/>
      <c r="P25" s="1"/>
      <c r="Q25" s="3"/>
      <c r="R25" s="35"/>
      <c r="S25" s="35"/>
      <c r="T25" s="1"/>
      <c r="U25" s="3"/>
      <c r="V25" s="35"/>
      <c r="W25" s="35"/>
      <c r="X25" s="1"/>
      <c r="Y25" s="3"/>
      <c r="Z25" s="35"/>
      <c r="AA25" s="35"/>
    </row>
    <row r="26" spans="1:27" x14ac:dyDescent="0.25">
      <c r="A26" s="7"/>
      <c r="B26" s="20"/>
      <c r="C26" s="50"/>
      <c r="D26" s="27"/>
      <c r="E26" s="3"/>
      <c r="F26" s="35"/>
      <c r="G26" s="35"/>
      <c r="H26" s="1"/>
      <c r="I26" s="3"/>
      <c r="J26" s="35"/>
      <c r="K26" s="35"/>
      <c r="L26" s="1"/>
      <c r="M26" s="3"/>
      <c r="N26" s="35"/>
      <c r="O26" s="35"/>
      <c r="P26" s="1"/>
      <c r="Q26" s="3"/>
      <c r="R26" s="35"/>
      <c r="S26" s="35"/>
      <c r="T26" s="1"/>
      <c r="U26" s="3"/>
      <c r="V26" s="35"/>
      <c r="W26" s="35"/>
      <c r="X26" s="1"/>
      <c r="Y26" s="3"/>
      <c r="Z26" s="35"/>
      <c r="AA26" s="35"/>
    </row>
    <row r="27" spans="1:27" x14ac:dyDescent="0.25">
      <c r="A27" s="7"/>
      <c r="B27" s="20"/>
      <c r="C27" s="50"/>
      <c r="D27" s="27"/>
      <c r="E27" s="3"/>
      <c r="F27" s="35"/>
      <c r="G27" s="35"/>
      <c r="H27" s="1"/>
      <c r="I27" s="3"/>
      <c r="J27" s="35"/>
      <c r="K27" s="35"/>
      <c r="L27" s="1"/>
      <c r="M27" s="3"/>
      <c r="N27" s="35"/>
      <c r="O27" s="35"/>
      <c r="P27" s="1"/>
      <c r="Q27" s="3"/>
      <c r="R27" s="35"/>
      <c r="S27" s="35"/>
      <c r="T27" s="1"/>
      <c r="U27" s="3"/>
      <c r="V27" s="35"/>
      <c r="W27" s="35"/>
      <c r="X27" s="1"/>
      <c r="Y27" s="3"/>
      <c r="Z27" s="35"/>
      <c r="AA27" s="35"/>
    </row>
    <row r="28" spans="1:27" x14ac:dyDescent="0.25">
      <c r="A28" s="7"/>
      <c r="B28" s="20"/>
      <c r="C28" s="50"/>
      <c r="D28" s="27"/>
      <c r="E28" s="3"/>
      <c r="F28" s="35"/>
      <c r="G28" s="35"/>
      <c r="H28" s="1"/>
      <c r="I28" s="3"/>
      <c r="J28" s="35"/>
      <c r="K28" s="35"/>
      <c r="L28" s="1"/>
      <c r="M28" s="3"/>
      <c r="N28" s="35"/>
      <c r="O28" s="35"/>
      <c r="P28" s="1"/>
      <c r="Q28" s="3"/>
      <c r="R28" s="35"/>
      <c r="S28" s="35"/>
      <c r="T28" s="1"/>
      <c r="U28" s="3"/>
      <c r="V28" s="35"/>
      <c r="W28" s="35"/>
      <c r="X28" s="1"/>
      <c r="Y28" s="3"/>
      <c r="Z28" s="35"/>
      <c r="AA28" s="35"/>
    </row>
    <row r="29" spans="1:27" x14ac:dyDescent="0.25">
      <c r="A29" s="7"/>
      <c r="B29" s="20"/>
      <c r="C29" s="50"/>
      <c r="D29" s="27"/>
      <c r="E29" s="3"/>
      <c r="F29" s="35"/>
      <c r="G29" s="35"/>
      <c r="H29" s="1"/>
      <c r="I29" s="3"/>
      <c r="J29" s="35"/>
      <c r="K29" s="35"/>
      <c r="L29" s="1"/>
      <c r="M29" s="3"/>
      <c r="N29" s="35"/>
      <c r="O29" s="35"/>
      <c r="P29" s="1"/>
      <c r="Q29" s="3"/>
      <c r="R29" s="35"/>
      <c r="S29" s="35"/>
      <c r="T29" s="1"/>
      <c r="U29" s="3"/>
      <c r="V29" s="35"/>
      <c r="W29" s="35"/>
      <c r="X29" s="1"/>
      <c r="Y29" s="3"/>
      <c r="Z29" s="35"/>
      <c r="AA29" s="35"/>
    </row>
    <row r="30" spans="1:27" x14ac:dyDescent="0.25">
      <c r="A30" s="7"/>
      <c r="B30" s="20"/>
      <c r="C30" s="50"/>
      <c r="D30" s="27"/>
      <c r="E30" s="3"/>
      <c r="F30" s="35"/>
      <c r="G30" s="35"/>
      <c r="H30" s="1"/>
      <c r="I30" s="3"/>
      <c r="J30" s="35"/>
      <c r="K30" s="35"/>
      <c r="L30" s="1"/>
      <c r="M30" s="3"/>
      <c r="N30" s="35"/>
      <c r="O30" s="35"/>
      <c r="P30" s="1"/>
      <c r="Q30" s="3"/>
      <c r="R30" s="35"/>
      <c r="S30" s="35"/>
      <c r="T30" s="1"/>
      <c r="U30" s="3"/>
      <c r="V30" s="35"/>
      <c r="W30" s="35"/>
      <c r="X30" s="1"/>
      <c r="Y30" s="3"/>
      <c r="Z30" s="35"/>
      <c r="AA30" s="35"/>
    </row>
    <row r="31" spans="1:27" x14ac:dyDescent="0.25">
      <c r="A31" s="7"/>
      <c r="B31" s="20"/>
      <c r="C31" s="50"/>
      <c r="D31" s="27"/>
      <c r="E31" s="3"/>
      <c r="F31" s="35"/>
      <c r="G31" s="35"/>
      <c r="H31" s="1"/>
      <c r="I31" s="3"/>
      <c r="J31" s="35"/>
      <c r="K31" s="35"/>
      <c r="L31" s="1"/>
      <c r="M31" s="3"/>
      <c r="N31" s="35"/>
      <c r="O31" s="35"/>
      <c r="P31" s="1"/>
      <c r="Q31" s="3"/>
      <c r="R31" s="35"/>
      <c r="S31" s="35"/>
      <c r="T31" s="1"/>
      <c r="U31" s="3"/>
      <c r="V31" s="35"/>
      <c r="W31" s="35"/>
      <c r="X31" s="1"/>
      <c r="Y31" s="3"/>
      <c r="Z31" s="35"/>
      <c r="AA31" s="35"/>
    </row>
    <row r="32" spans="1:27" x14ac:dyDescent="0.25">
      <c r="A32" s="7"/>
      <c r="B32" s="20"/>
      <c r="C32" s="50"/>
      <c r="D32" s="27"/>
      <c r="E32" s="3"/>
      <c r="F32" s="35"/>
      <c r="G32" s="35"/>
      <c r="H32" s="1"/>
      <c r="I32" s="3"/>
      <c r="J32" s="35"/>
      <c r="K32" s="35"/>
      <c r="L32" s="1"/>
      <c r="M32" s="3"/>
      <c r="N32" s="35"/>
      <c r="O32" s="35"/>
      <c r="P32" s="1"/>
      <c r="Q32" s="3"/>
      <c r="R32" s="35"/>
      <c r="S32" s="35"/>
      <c r="T32" s="1"/>
      <c r="U32" s="3"/>
      <c r="V32" s="35"/>
      <c r="W32" s="35"/>
      <c r="X32" s="1"/>
      <c r="Y32" s="3"/>
      <c r="Z32" s="35"/>
      <c r="AA32" s="35"/>
    </row>
    <row r="33" spans="1:27" x14ac:dyDescent="0.25">
      <c r="A33" s="7"/>
      <c r="B33" s="20"/>
      <c r="C33" s="50"/>
      <c r="D33" s="27"/>
      <c r="E33" s="3"/>
      <c r="F33" s="35"/>
      <c r="G33" s="35"/>
      <c r="H33" s="1"/>
      <c r="I33" s="3"/>
      <c r="J33" s="35"/>
      <c r="K33" s="35"/>
      <c r="L33" s="1"/>
      <c r="M33" s="3"/>
      <c r="N33" s="35"/>
      <c r="O33" s="35"/>
      <c r="P33" s="1"/>
      <c r="Q33" s="3"/>
      <c r="R33" s="35"/>
      <c r="S33" s="35"/>
      <c r="T33" s="1"/>
      <c r="U33" s="3"/>
      <c r="V33" s="35"/>
      <c r="W33" s="35"/>
      <c r="X33" s="1"/>
      <c r="Y33" s="3"/>
      <c r="Z33" s="35"/>
      <c r="AA33" s="35"/>
    </row>
    <row r="34" spans="1:27" x14ac:dyDescent="0.25">
      <c r="A34" s="14"/>
      <c r="B34" s="25"/>
      <c r="C34" s="50"/>
      <c r="D34" s="52"/>
      <c r="E34" s="3"/>
      <c r="F34" s="35"/>
      <c r="G34" s="35"/>
      <c r="H34" s="15"/>
      <c r="I34" s="3"/>
      <c r="J34" s="35"/>
      <c r="K34" s="35"/>
      <c r="L34" s="15"/>
      <c r="M34" s="3"/>
      <c r="N34" s="35"/>
      <c r="O34" s="35"/>
      <c r="P34" s="15"/>
      <c r="Q34" s="3"/>
      <c r="R34" s="35"/>
      <c r="S34" s="35"/>
      <c r="T34" s="15"/>
      <c r="U34" s="3"/>
      <c r="V34" s="35"/>
      <c r="W34" s="35"/>
      <c r="X34" s="15"/>
      <c r="Y34" s="3"/>
      <c r="Z34" s="35"/>
      <c r="AA34" s="35"/>
    </row>
    <row r="35" spans="1:27" ht="15.75" thickBot="1" x14ac:dyDescent="0.3">
      <c r="A35" s="7"/>
      <c r="B35" s="21"/>
      <c r="C35" s="51"/>
      <c r="D35" s="21"/>
      <c r="E35" s="26"/>
      <c r="F35" s="37"/>
      <c r="G35" s="37"/>
      <c r="H35" s="22"/>
      <c r="I35" s="23"/>
      <c r="J35" s="37"/>
      <c r="K35" s="37"/>
      <c r="L35" s="22"/>
      <c r="M35" s="26"/>
      <c r="N35" s="37"/>
      <c r="O35" s="37"/>
      <c r="P35" s="22"/>
      <c r="Q35" s="26"/>
      <c r="R35" s="37"/>
      <c r="S35" s="37"/>
      <c r="T35" s="22"/>
      <c r="U35" s="26"/>
      <c r="V35" s="37"/>
      <c r="W35" s="37"/>
      <c r="X35" s="22"/>
      <c r="Y35" s="26"/>
      <c r="Z35" s="36"/>
      <c r="AA35" s="37"/>
    </row>
    <row r="37" spans="1:27" ht="15.75" thickBot="1" x14ac:dyDescent="0.3"/>
    <row r="38" spans="1:27" ht="15.75" thickBot="1" x14ac:dyDescent="0.3">
      <c r="A38" s="101" t="s">
        <v>91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  <c r="AA38" s="103"/>
    </row>
    <row r="39" spans="1:27" ht="15" customHeight="1" x14ac:dyDescent="0.25">
      <c r="A39" s="18"/>
      <c r="B39" s="24"/>
      <c r="C39" s="24"/>
      <c r="D39" s="95" t="s">
        <v>95</v>
      </c>
      <c r="E39" s="99"/>
      <c r="F39" s="99"/>
      <c r="G39" s="96"/>
      <c r="H39" s="95" t="s">
        <v>96</v>
      </c>
      <c r="I39" s="99"/>
      <c r="J39" s="99"/>
      <c r="K39" s="96"/>
      <c r="L39" s="95" t="s">
        <v>97</v>
      </c>
      <c r="M39" s="99"/>
      <c r="N39" s="99"/>
      <c r="O39" s="96"/>
      <c r="P39" s="95" t="s">
        <v>98</v>
      </c>
      <c r="Q39" s="99"/>
      <c r="R39" s="99"/>
      <c r="S39" s="96"/>
      <c r="T39" s="95" t="s">
        <v>99</v>
      </c>
      <c r="U39" s="99"/>
      <c r="V39" s="99"/>
      <c r="W39" s="96"/>
      <c r="X39" s="100" t="s">
        <v>100</v>
      </c>
      <c r="Y39" s="100"/>
      <c r="Z39" s="100"/>
      <c r="AA39" s="100"/>
    </row>
    <row r="40" spans="1:27" x14ac:dyDescent="0.25">
      <c r="A40" s="19" t="s">
        <v>11</v>
      </c>
      <c r="B40" s="17" t="s">
        <v>12</v>
      </c>
      <c r="C40" s="17" t="s">
        <v>13</v>
      </c>
      <c r="D40" s="16" t="s">
        <v>69</v>
      </c>
      <c r="E40" s="10" t="s">
        <v>87</v>
      </c>
      <c r="F40" s="73" t="s">
        <v>90</v>
      </c>
      <c r="G40" s="16" t="s">
        <v>102</v>
      </c>
      <c r="H40" s="16" t="s">
        <v>69</v>
      </c>
      <c r="I40" s="10" t="s">
        <v>87</v>
      </c>
      <c r="J40" s="74" t="s">
        <v>90</v>
      </c>
      <c r="K40" s="16" t="s">
        <v>102</v>
      </c>
      <c r="L40" s="16" t="s">
        <v>69</v>
      </c>
      <c r="M40" s="10" t="s">
        <v>87</v>
      </c>
      <c r="N40" s="73" t="s">
        <v>90</v>
      </c>
      <c r="O40" s="16" t="s">
        <v>102</v>
      </c>
      <c r="P40" s="16" t="s">
        <v>69</v>
      </c>
      <c r="Q40" s="10" t="s">
        <v>87</v>
      </c>
      <c r="R40" s="74" t="s">
        <v>90</v>
      </c>
      <c r="S40" s="16" t="s">
        <v>102</v>
      </c>
      <c r="T40" s="16" t="s">
        <v>69</v>
      </c>
      <c r="U40" s="10" t="s">
        <v>87</v>
      </c>
      <c r="V40" s="74" t="s">
        <v>90</v>
      </c>
      <c r="W40" s="16" t="s">
        <v>102</v>
      </c>
      <c r="X40" s="16" t="s">
        <v>69</v>
      </c>
      <c r="Y40" s="10" t="s">
        <v>87</v>
      </c>
      <c r="Z40" s="74" t="s">
        <v>90</v>
      </c>
      <c r="AA40" s="16" t="s">
        <v>102</v>
      </c>
    </row>
    <row r="41" spans="1:27" x14ac:dyDescent="0.25">
      <c r="A41" s="27"/>
      <c r="B41" s="2"/>
      <c r="C41" s="2"/>
      <c r="D41" s="2"/>
      <c r="E41" s="3"/>
      <c r="F41" s="35"/>
      <c r="G41" s="35"/>
      <c r="H41" s="2"/>
      <c r="I41" s="3"/>
      <c r="J41" s="40"/>
      <c r="K41" s="66"/>
      <c r="L41" s="2"/>
      <c r="M41" s="3"/>
      <c r="N41" s="35"/>
      <c r="O41" s="35"/>
      <c r="P41" s="2"/>
      <c r="Q41" s="3"/>
      <c r="R41" s="40"/>
      <c r="S41" s="66"/>
      <c r="T41" s="2"/>
      <c r="U41" s="3"/>
      <c r="V41" s="35"/>
      <c r="W41" s="35"/>
      <c r="X41" s="2"/>
      <c r="Y41" s="3"/>
      <c r="Z41" s="66"/>
      <c r="AA41" s="40"/>
    </row>
    <row r="42" spans="1:27" x14ac:dyDescent="0.25">
      <c r="A42" s="27"/>
      <c r="B42" s="2"/>
      <c r="C42" s="2"/>
      <c r="D42" s="2"/>
      <c r="E42" s="3"/>
      <c r="F42" s="35"/>
      <c r="G42" s="35"/>
      <c r="H42" s="2"/>
      <c r="I42" s="3"/>
      <c r="J42" s="40"/>
      <c r="K42" s="66"/>
      <c r="L42" s="2"/>
      <c r="M42" s="3"/>
      <c r="N42" s="35"/>
      <c r="O42" s="35"/>
      <c r="P42" s="2"/>
      <c r="Q42" s="3"/>
      <c r="R42" s="40"/>
      <c r="S42" s="66"/>
      <c r="T42" s="2"/>
      <c r="U42" s="3"/>
      <c r="V42" s="35"/>
      <c r="W42" s="35"/>
      <c r="X42" s="2"/>
      <c r="Y42" s="3"/>
      <c r="Z42" s="66"/>
      <c r="AA42" s="40"/>
    </row>
    <row r="43" spans="1:27" x14ac:dyDescent="0.25">
      <c r="A43" s="27"/>
      <c r="B43" s="2"/>
      <c r="C43" s="2"/>
      <c r="D43" s="2"/>
      <c r="E43" s="3"/>
      <c r="F43" s="35"/>
      <c r="G43" s="35"/>
      <c r="H43" s="2"/>
      <c r="I43" s="3"/>
      <c r="J43" s="40"/>
      <c r="K43" s="66"/>
      <c r="L43" s="2"/>
      <c r="M43" s="3"/>
      <c r="N43" s="35"/>
      <c r="O43" s="35"/>
      <c r="P43" s="2"/>
      <c r="Q43" s="3"/>
      <c r="R43" s="40"/>
      <c r="S43" s="66"/>
      <c r="T43" s="2"/>
      <c r="U43" s="3"/>
      <c r="V43" s="35"/>
      <c r="W43" s="35"/>
      <c r="X43" s="2"/>
      <c r="Y43" s="3"/>
      <c r="Z43" s="66"/>
      <c r="AA43" s="40"/>
    </row>
    <row r="44" spans="1:27" x14ac:dyDescent="0.25">
      <c r="A44" s="27"/>
      <c r="B44" s="2"/>
      <c r="C44" s="2"/>
      <c r="D44" s="2"/>
      <c r="E44" s="3"/>
      <c r="F44" s="35"/>
      <c r="G44" s="35"/>
      <c r="H44" s="2"/>
      <c r="I44" s="3"/>
      <c r="J44" s="40"/>
      <c r="K44" s="66"/>
      <c r="L44" s="2"/>
      <c r="M44" s="3"/>
      <c r="N44" s="35"/>
      <c r="O44" s="35"/>
      <c r="P44" s="2"/>
      <c r="Q44" s="3"/>
      <c r="R44" s="40"/>
      <c r="S44" s="66"/>
      <c r="T44" s="2"/>
      <c r="U44" s="3"/>
      <c r="V44" s="35"/>
      <c r="W44" s="35"/>
      <c r="X44" s="2"/>
      <c r="Y44" s="3"/>
      <c r="Z44" s="66"/>
      <c r="AA44" s="40"/>
    </row>
    <row r="45" spans="1:27" x14ac:dyDescent="0.25">
      <c r="A45" s="27"/>
      <c r="B45" s="2"/>
      <c r="C45" s="2"/>
      <c r="D45" s="2"/>
      <c r="E45" s="3"/>
      <c r="F45" s="35"/>
      <c r="G45" s="35"/>
      <c r="H45" s="2"/>
      <c r="I45" s="3"/>
      <c r="J45" s="40"/>
      <c r="K45" s="66"/>
      <c r="L45" s="2"/>
      <c r="M45" s="3"/>
      <c r="N45" s="35"/>
      <c r="O45" s="35"/>
      <c r="P45" s="2"/>
      <c r="Q45" s="3"/>
      <c r="R45" s="40"/>
      <c r="S45" s="66"/>
      <c r="T45" s="2"/>
      <c r="U45" s="3"/>
      <c r="V45" s="35"/>
      <c r="W45" s="35"/>
      <c r="X45" s="2"/>
      <c r="Y45" s="3"/>
      <c r="Z45" s="66"/>
      <c r="AA45" s="40"/>
    </row>
    <row r="46" spans="1:27" x14ac:dyDescent="0.25">
      <c r="A46" s="27"/>
      <c r="B46" s="2"/>
      <c r="C46" s="2"/>
      <c r="D46" s="2"/>
      <c r="E46" s="3"/>
      <c r="F46" s="35"/>
      <c r="G46" s="35"/>
      <c r="H46" s="2"/>
      <c r="I46" s="3"/>
      <c r="J46" s="40"/>
      <c r="K46" s="66"/>
      <c r="L46" s="2"/>
      <c r="M46" s="3"/>
      <c r="N46" s="35"/>
      <c r="O46" s="35"/>
      <c r="P46" s="2"/>
      <c r="Q46" s="3"/>
      <c r="R46" s="40"/>
      <c r="S46" s="66"/>
      <c r="T46" s="2"/>
      <c r="U46" s="3"/>
      <c r="V46" s="35"/>
      <c r="W46" s="35"/>
      <c r="X46" s="2"/>
      <c r="Y46" s="3"/>
      <c r="Z46" s="66"/>
      <c r="AA46" s="40"/>
    </row>
    <row r="47" spans="1:27" x14ac:dyDescent="0.25">
      <c r="A47" s="27"/>
      <c r="B47" s="2"/>
      <c r="C47" s="2"/>
      <c r="D47" s="2"/>
      <c r="E47" s="3"/>
      <c r="F47" s="35"/>
      <c r="G47" s="35"/>
      <c r="H47" s="2"/>
      <c r="I47" s="3"/>
      <c r="J47" s="40"/>
      <c r="K47" s="66"/>
      <c r="L47" s="2"/>
      <c r="M47" s="3"/>
      <c r="N47" s="35"/>
      <c r="O47" s="35"/>
      <c r="P47" s="2"/>
      <c r="Q47" s="3"/>
      <c r="R47" s="40"/>
      <c r="S47" s="66"/>
      <c r="T47" s="2"/>
      <c r="U47" s="3"/>
      <c r="V47" s="35"/>
      <c r="W47" s="35"/>
      <c r="X47" s="2"/>
      <c r="Y47" s="3"/>
      <c r="Z47" s="66"/>
      <c r="AA47" s="40"/>
    </row>
    <row r="48" spans="1:27" x14ac:dyDescent="0.25">
      <c r="A48" s="27"/>
      <c r="B48" s="2"/>
      <c r="C48" s="2"/>
      <c r="D48" s="2"/>
      <c r="E48" s="3"/>
      <c r="F48" s="35"/>
      <c r="G48" s="35"/>
      <c r="H48" s="2"/>
      <c r="I48" s="3"/>
      <c r="J48" s="40"/>
      <c r="K48" s="66"/>
      <c r="L48" s="2"/>
      <c r="M48" s="3"/>
      <c r="N48" s="35"/>
      <c r="O48" s="35"/>
      <c r="P48" s="2"/>
      <c r="Q48" s="3"/>
      <c r="R48" s="40"/>
      <c r="S48" s="66"/>
      <c r="T48" s="2"/>
      <c r="U48" s="3"/>
      <c r="V48" s="35"/>
      <c r="W48" s="35"/>
      <c r="X48" s="2"/>
      <c r="Y48" s="3"/>
      <c r="Z48" s="66"/>
      <c r="AA48" s="40"/>
    </row>
    <row r="49" spans="1:27" x14ac:dyDescent="0.25">
      <c r="A49" s="27"/>
      <c r="B49" s="2"/>
      <c r="C49" s="2"/>
      <c r="D49" s="2"/>
      <c r="E49" s="3"/>
      <c r="F49" s="35"/>
      <c r="G49" s="35"/>
      <c r="H49" s="2"/>
      <c r="I49" s="3"/>
      <c r="J49" s="40"/>
      <c r="K49" s="66"/>
      <c r="L49" s="2"/>
      <c r="M49" s="3"/>
      <c r="N49" s="35"/>
      <c r="O49" s="35"/>
      <c r="P49" s="2"/>
      <c r="Q49" s="3"/>
      <c r="R49" s="40"/>
      <c r="S49" s="66"/>
      <c r="T49" s="2"/>
      <c r="U49" s="3"/>
      <c r="V49" s="35"/>
      <c r="W49" s="35"/>
      <c r="X49" s="2"/>
      <c r="Y49" s="3"/>
      <c r="Z49" s="66"/>
      <c r="AA49" s="40"/>
    </row>
    <row r="50" spans="1:27" x14ac:dyDescent="0.25">
      <c r="A50" s="27"/>
      <c r="B50" s="2"/>
      <c r="C50" s="2"/>
      <c r="D50" s="2"/>
      <c r="E50" s="3"/>
      <c r="F50" s="35"/>
      <c r="G50" s="35"/>
      <c r="H50" s="2"/>
      <c r="I50" s="3"/>
      <c r="J50" s="40"/>
      <c r="K50" s="66"/>
      <c r="L50" s="2"/>
      <c r="M50" s="3"/>
      <c r="N50" s="35"/>
      <c r="O50" s="35"/>
      <c r="P50" s="2"/>
      <c r="Q50" s="3"/>
      <c r="R50" s="40"/>
      <c r="S50" s="66"/>
      <c r="T50" s="2"/>
      <c r="U50" s="3"/>
      <c r="V50" s="35"/>
      <c r="W50" s="35"/>
      <c r="X50" s="2"/>
      <c r="Y50" s="3"/>
      <c r="Z50" s="66"/>
      <c r="AA50" s="40"/>
    </row>
    <row r="51" spans="1:27" x14ac:dyDescent="0.25">
      <c r="A51" s="27"/>
      <c r="B51" s="2"/>
      <c r="C51" s="2"/>
      <c r="D51" s="2"/>
      <c r="E51" s="3"/>
      <c r="F51" s="35"/>
      <c r="G51" s="35"/>
      <c r="H51" s="2"/>
      <c r="I51" s="3"/>
      <c r="J51" s="40"/>
      <c r="K51" s="66"/>
      <c r="L51" s="2"/>
      <c r="M51" s="3"/>
      <c r="N51" s="35"/>
      <c r="O51" s="35"/>
      <c r="P51" s="2"/>
      <c r="Q51" s="3"/>
      <c r="R51" s="40"/>
      <c r="S51" s="66"/>
      <c r="T51" s="2"/>
      <c r="U51" s="3"/>
      <c r="V51" s="35"/>
      <c r="W51" s="35"/>
      <c r="X51" s="2"/>
      <c r="Y51" s="3"/>
      <c r="Z51" s="66"/>
      <c r="AA51" s="40"/>
    </row>
    <row r="52" spans="1:27" x14ac:dyDescent="0.25">
      <c r="A52" s="27"/>
      <c r="B52" s="2"/>
      <c r="C52" s="2"/>
      <c r="D52" s="2"/>
      <c r="E52" s="3"/>
      <c r="F52" s="35"/>
      <c r="G52" s="35"/>
      <c r="H52" s="2"/>
      <c r="I52" s="3"/>
      <c r="J52" s="40"/>
      <c r="K52" s="66"/>
      <c r="L52" s="2"/>
      <c r="M52" s="3"/>
      <c r="N52" s="35"/>
      <c r="O52" s="35"/>
      <c r="P52" s="2"/>
      <c r="Q52" s="3"/>
      <c r="R52" s="40"/>
      <c r="S52" s="66"/>
      <c r="T52" s="2"/>
      <c r="U52" s="3"/>
      <c r="V52" s="35"/>
      <c r="W52" s="35"/>
      <c r="X52" s="2"/>
      <c r="Y52" s="3"/>
      <c r="Z52" s="66"/>
      <c r="AA52" s="40"/>
    </row>
    <row r="53" spans="1:27" x14ac:dyDescent="0.25">
      <c r="A53" s="27"/>
      <c r="B53" s="2"/>
      <c r="C53" s="2"/>
      <c r="D53" s="2"/>
      <c r="E53" s="3"/>
      <c r="F53" s="35"/>
      <c r="G53" s="35"/>
      <c r="H53" s="2"/>
      <c r="I53" s="3"/>
      <c r="J53" s="40"/>
      <c r="K53" s="66"/>
      <c r="L53" s="2"/>
      <c r="M53" s="3"/>
      <c r="N53" s="35"/>
      <c r="O53" s="35"/>
      <c r="P53" s="2"/>
      <c r="Q53" s="3"/>
      <c r="R53" s="40"/>
      <c r="S53" s="66"/>
      <c r="T53" s="2"/>
      <c r="U53" s="3"/>
      <c r="V53" s="35"/>
      <c r="W53" s="35"/>
      <c r="X53" s="2"/>
      <c r="Y53" s="3"/>
      <c r="Z53" s="66"/>
      <c r="AA53" s="40"/>
    </row>
    <row r="54" spans="1:27" x14ac:dyDescent="0.25">
      <c r="A54" s="27"/>
      <c r="B54" s="2"/>
      <c r="C54" s="2"/>
      <c r="D54" s="2"/>
      <c r="E54" s="3"/>
      <c r="F54" s="35"/>
      <c r="G54" s="35"/>
      <c r="H54" s="2"/>
      <c r="I54" s="3"/>
      <c r="J54" s="40"/>
      <c r="K54" s="66"/>
      <c r="L54" s="2"/>
      <c r="M54" s="3"/>
      <c r="N54" s="35"/>
      <c r="O54" s="35"/>
      <c r="P54" s="2"/>
      <c r="Q54" s="3"/>
      <c r="R54" s="40"/>
      <c r="S54" s="66"/>
      <c r="T54" s="2"/>
      <c r="U54" s="3"/>
      <c r="V54" s="35"/>
      <c r="W54" s="35"/>
      <c r="X54" s="2"/>
      <c r="Y54" s="3"/>
      <c r="Z54" s="66"/>
      <c r="AA54" s="40"/>
    </row>
    <row r="55" spans="1:27" x14ac:dyDescent="0.25">
      <c r="A55" s="27"/>
      <c r="B55" s="11"/>
      <c r="C55" s="2"/>
      <c r="D55" s="2"/>
      <c r="E55" s="3"/>
      <c r="F55" s="35"/>
      <c r="G55" s="35"/>
      <c r="H55" s="2"/>
      <c r="I55" s="3"/>
      <c r="J55" s="40"/>
      <c r="K55" s="66"/>
      <c r="L55" s="2"/>
      <c r="M55" s="3"/>
      <c r="N55" s="35"/>
      <c r="O55" s="35"/>
      <c r="P55" s="2"/>
      <c r="Q55" s="3"/>
      <c r="R55" s="40"/>
      <c r="S55" s="66"/>
      <c r="T55" s="2"/>
      <c r="U55" s="3"/>
      <c r="V55" s="35"/>
      <c r="W55" s="35"/>
      <c r="X55" s="2"/>
      <c r="Y55" s="3"/>
      <c r="Z55" s="66"/>
      <c r="AA55" s="40"/>
    </row>
    <row r="56" spans="1:27" x14ac:dyDescent="0.25">
      <c r="A56" s="27"/>
      <c r="B56" s="2"/>
      <c r="C56" s="2"/>
      <c r="D56" s="2"/>
      <c r="E56" s="3"/>
      <c r="F56" s="35"/>
      <c r="G56" s="35"/>
      <c r="H56" s="2"/>
      <c r="I56" s="3"/>
      <c r="J56" s="40"/>
      <c r="K56" s="66"/>
      <c r="L56" s="2"/>
      <c r="M56" s="3"/>
      <c r="N56" s="35"/>
      <c r="O56" s="35"/>
      <c r="P56" s="2"/>
      <c r="Q56" s="3"/>
      <c r="R56" s="40"/>
      <c r="S56" s="66"/>
      <c r="T56" s="2"/>
      <c r="U56" s="3"/>
      <c r="V56" s="35"/>
      <c r="W56" s="35"/>
      <c r="X56" s="2"/>
      <c r="Y56" s="3"/>
      <c r="Z56" s="66"/>
      <c r="AA56" s="40"/>
    </row>
    <row r="57" spans="1:27" x14ac:dyDescent="0.25">
      <c r="A57" s="27"/>
      <c r="B57" s="2"/>
      <c r="C57" s="2"/>
      <c r="D57" s="2"/>
      <c r="E57" s="3"/>
      <c r="F57" s="35"/>
      <c r="G57" s="35"/>
      <c r="H57" s="2"/>
      <c r="I57" s="3"/>
      <c r="J57" s="40"/>
      <c r="K57" s="66"/>
      <c r="L57" s="2"/>
      <c r="M57" s="3"/>
      <c r="N57" s="35"/>
      <c r="O57" s="35"/>
      <c r="P57" s="2"/>
      <c r="Q57" s="3"/>
      <c r="R57" s="40"/>
      <c r="S57" s="66"/>
      <c r="T57" s="2"/>
      <c r="U57" s="3"/>
      <c r="V57" s="35"/>
      <c r="W57" s="35"/>
      <c r="X57" s="2"/>
      <c r="Y57" s="3"/>
      <c r="Z57" s="66"/>
      <c r="AA57" s="40"/>
    </row>
    <row r="58" spans="1:27" x14ac:dyDescent="0.25">
      <c r="A58" s="27"/>
      <c r="B58" s="2"/>
      <c r="C58" s="2"/>
      <c r="D58" s="2"/>
      <c r="E58" s="3"/>
      <c r="F58" s="35"/>
      <c r="G58" s="35"/>
      <c r="H58" s="2"/>
      <c r="I58" s="3"/>
      <c r="J58" s="40"/>
      <c r="K58" s="66"/>
      <c r="L58" s="2"/>
      <c r="M58" s="3"/>
      <c r="N58" s="35"/>
      <c r="O58" s="35"/>
      <c r="P58" s="2"/>
      <c r="Q58" s="3"/>
      <c r="R58" s="40"/>
      <c r="S58" s="66"/>
      <c r="T58" s="2"/>
      <c r="U58" s="3"/>
      <c r="V58" s="35"/>
      <c r="W58" s="35"/>
      <c r="X58" s="2"/>
      <c r="Y58" s="3"/>
      <c r="Z58" s="66"/>
      <c r="AA58" s="40"/>
    </row>
    <row r="59" spans="1:27" x14ac:dyDescent="0.25">
      <c r="A59" s="27"/>
      <c r="B59" s="2"/>
      <c r="C59" s="2"/>
      <c r="D59" s="2"/>
      <c r="E59" s="3"/>
      <c r="F59" s="35"/>
      <c r="G59" s="35"/>
      <c r="H59" s="2"/>
      <c r="I59" s="3"/>
      <c r="J59" s="40"/>
      <c r="K59" s="66"/>
      <c r="L59" s="2"/>
      <c r="M59" s="3"/>
      <c r="N59" s="35"/>
      <c r="O59" s="35"/>
      <c r="P59" s="2"/>
      <c r="Q59" s="3"/>
      <c r="R59" s="40"/>
      <c r="S59" s="66"/>
      <c r="T59" s="2"/>
      <c r="U59" s="3"/>
      <c r="V59" s="35"/>
      <c r="W59" s="35"/>
      <c r="X59" s="2"/>
      <c r="Y59" s="3"/>
      <c r="Z59" s="66"/>
      <c r="AA59" s="40"/>
    </row>
    <row r="60" spans="1:27" x14ac:dyDescent="0.25">
      <c r="A60" s="27"/>
      <c r="B60" s="2"/>
      <c r="C60" s="2"/>
      <c r="D60" s="2"/>
      <c r="E60" s="3"/>
      <c r="F60" s="35"/>
      <c r="G60" s="35"/>
      <c r="H60" s="2"/>
      <c r="I60" s="3"/>
      <c r="J60" s="40"/>
      <c r="K60" s="66"/>
      <c r="L60" s="2"/>
      <c r="M60" s="3"/>
      <c r="N60" s="35"/>
      <c r="O60" s="35"/>
      <c r="P60" s="2"/>
      <c r="Q60" s="3"/>
      <c r="R60" s="40"/>
      <c r="S60" s="66"/>
      <c r="T60" s="2"/>
      <c r="U60" s="3"/>
      <c r="V60" s="35"/>
      <c r="W60" s="35"/>
      <c r="X60" s="2"/>
      <c r="Y60" s="3"/>
      <c r="Z60" s="66"/>
      <c r="AA60" s="40"/>
    </row>
    <row r="61" spans="1:27" x14ac:dyDescent="0.25">
      <c r="A61" s="27"/>
      <c r="B61" s="2"/>
      <c r="C61" s="2"/>
      <c r="D61" s="2"/>
      <c r="E61" s="3"/>
      <c r="F61" s="35"/>
      <c r="G61" s="35"/>
      <c r="H61" s="2"/>
      <c r="I61" s="3"/>
      <c r="J61" s="40"/>
      <c r="K61" s="66"/>
      <c r="L61" s="2"/>
      <c r="M61" s="3"/>
      <c r="N61" s="35"/>
      <c r="O61" s="35"/>
      <c r="P61" s="2"/>
      <c r="Q61" s="3"/>
      <c r="R61" s="40"/>
      <c r="S61" s="66"/>
      <c r="T61" s="2"/>
      <c r="U61" s="3"/>
      <c r="V61" s="35"/>
      <c r="W61" s="35"/>
      <c r="X61" s="2"/>
      <c r="Y61" s="3"/>
      <c r="Z61" s="66"/>
      <c r="AA61" s="40"/>
    </row>
    <row r="62" spans="1:27" x14ac:dyDescent="0.25">
      <c r="A62" s="27"/>
      <c r="B62" s="2"/>
      <c r="C62" s="2"/>
      <c r="D62" s="2"/>
      <c r="E62" s="3"/>
      <c r="F62" s="35"/>
      <c r="G62" s="35"/>
      <c r="H62" s="2"/>
      <c r="I62" s="3"/>
      <c r="J62" s="40"/>
      <c r="K62" s="66"/>
      <c r="L62" s="2"/>
      <c r="M62" s="3"/>
      <c r="N62" s="35"/>
      <c r="O62" s="35"/>
      <c r="P62" s="2"/>
      <c r="Q62" s="3"/>
      <c r="R62" s="40"/>
      <c r="S62" s="66"/>
      <c r="T62" s="2"/>
      <c r="U62" s="3"/>
      <c r="V62" s="35"/>
      <c r="W62" s="35"/>
      <c r="X62" s="2"/>
      <c r="Y62" s="3"/>
      <c r="Z62" s="66"/>
      <c r="AA62" s="40"/>
    </row>
    <row r="63" spans="1:27" x14ac:dyDescent="0.25">
      <c r="A63" s="27"/>
      <c r="B63" s="2"/>
      <c r="C63" s="2"/>
      <c r="D63" s="2"/>
      <c r="E63" s="3"/>
      <c r="F63" s="35"/>
      <c r="G63" s="35"/>
      <c r="H63" s="2"/>
      <c r="I63" s="3"/>
      <c r="J63" s="40"/>
      <c r="K63" s="66"/>
      <c r="L63" s="2"/>
      <c r="M63" s="3"/>
      <c r="N63" s="35"/>
      <c r="O63" s="35"/>
      <c r="P63" s="2"/>
      <c r="Q63" s="3"/>
      <c r="R63" s="40"/>
      <c r="S63" s="66"/>
      <c r="T63" s="2"/>
      <c r="U63" s="3"/>
      <c r="V63" s="35"/>
      <c r="W63" s="35"/>
      <c r="X63" s="2"/>
      <c r="Y63" s="3"/>
      <c r="Z63" s="66"/>
      <c r="AA63" s="40"/>
    </row>
    <row r="64" spans="1:27" x14ac:dyDescent="0.25">
      <c r="A64" s="27"/>
      <c r="B64" s="2"/>
      <c r="C64" s="2"/>
      <c r="D64" s="2"/>
      <c r="E64" s="3"/>
      <c r="F64" s="35"/>
      <c r="G64" s="35"/>
      <c r="H64" s="2"/>
      <c r="I64" s="3"/>
      <c r="J64" s="40"/>
      <c r="K64" s="66"/>
      <c r="L64" s="2"/>
      <c r="M64" s="3"/>
      <c r="N64" s="35"/>
      <c r="O64" s="35"/>
      <c r="P64" s="2"/>
      <c r="Q64" s="3"/>
      <c r="R64" s="40"/>
      <c r="S64" s="66"/>
      <c r="T64" s="2"/>
      <c r="U64" s="3"/>
      <c r="V64" s="35"/>
      <c r="W64" s="35"/>
      <c r="X64" s="2"/>
      <c r="Y64" s="3"/>
      <c r="Z64" s="66"/>
      <c r="AA64" s="40"/>
    </row>
    <row r="65" spans="1:27" x14ac:dyDescent="0.25">
      <c r="A65" s="27"/>
      <c r="B65" s="2"/>
      <c r="C65" s="2"/>
      <c r="D65" s="2"/>
      <c r="E65" s="3"/>
      <c r="F65" s="35"/>
      <c r="G65" s="35"/>
      <c r="H65" s="2"/>
      <c r="I65" s="3"/>
      <c r="J65" s="40"/>
      <c r="K65" s="66"/>
      <c r="L65" s="2"/>
      <c r="M65" s="3"/>
      <c r="N65" s="35"/>
      <c r="O65" s="35"/>
      <c r="P65" s="2"/>
      <c r="Q65" s="3"/>
      <c r="R65" s="40"/>
      <c r="S65" s="66"/>
      <c r="T65" s="2"/>
      <c r="U65" s="3"/>
      <c r="V65" s="35"/>
      <c r="W65" s="35"/>
      <c r="X65" s="2"/>
      <c r="Y65" s="3"/>
      <c r="Z65" s="66"/>
      <c r="AA65" s="40"/>
    </row>
    <row r="66" spans="1:27" x14ac:dyDescent="0.25">
      <c r="A66" s="27"/>
      <c r="B66" s="2"/>
      <c r="C66" s="2"/>
      <c r="D66" s="2"/>
      <c r="E66" s="3"/>
      <c r="F66" s="35"/>
      <c r="G66" s="35"/>
      <c r="H66" s="2"/>
      <c r="I66" s="3"/>
      <c r="J66" s="40"/>
      <c r="K66" s="66"/>
      <c r="L66" s="2"/>
      <c r="M66" s="3"/>
      <c r="N66" s="35"/>
      <c r="O66" s="35"/>
      <c r="P66" s="2"/>
      <c r="Q66" s="3"/>
      <c r="R66" s="40"/>
      <c r="S66" s="66"/>
      <c r="T66" s="2"/>
      <c r="U66" s="3"/>
      <c r="V66" s="35"/>
      <c r="W66" s="35"/>
      <c r="X66" s="2"/>
      <c r="Y66" s="3"/>
      <c r="Z66" s="66"/>
      <c r="AA66" s="40"/>
    </row>
    <row r="67" spans="1:27" x14ac:dyDescent="0.25">
      <c r="A67" s="27"/>
      <c r="B67" s="2"/>
      <c r="C67" s="2"/>
      <c r="D67" s="2"/>
      <c r="E67" s="3"/>
      <c r="F67" s="35"/>
      <c r="G67" s="35"/>
      <c r="H67" s="2"/>
      <c r="I67" s="3"/>
      <c r="J67" s="40"/>
      <c r="K67" s="66"/>
      <c r="L67" s="2"/>
      <c r="M67" s="3"/>
      <c r="N67" s="35"/>
      <c r="O67" s="35"/>
      <c r="P67" s="2"/>
      <c r="Q67" s="3"/>
      <c r="R67" s="40"/>
      <c r="S67" s="66"/>
      <c r="T67" s="2"/>
      <c r="U67" s="3"/>
      <c r="V67" s="35"/>
      <c r="W67" s="35"/>
      <c r="X67" s="2"/>
      <c r="Y67" s="3"/>
      <c r="Z67" s="66"/>
      <c r="AA67" s="40"/>
    </row>
    <row r="68" spans="1:27" x14ac:dyDescent="0.25">
      <c r="A68" s="27"/>
      <c r="B68" s="2"/>
      <c r="C68" s="2"/>
      <c r="D68" s="2"/>
      <c r="E68" s="3"/>
      <c r="F68" s="35"/>
      <c r="G68" s="35"/>
      <c r="H68" s="2"/>
      <c r="I68" s="3"/>
      <c r="J68" s="40"/>
      <c r="K68" s="66"/>
      <c r="L68" s="2"/>
      <c r="M68" s="3"/>
      <c r="N68" s="35"/>
      <c r="O68" s="35"/>
      <c r="P68" s="2"/>
      <c r="Q68" s="3"/>
      <c r="R68" s="40"/>
      <c r="S68" s="66"/>
      <c r="T68" s="2"/>
      <c r="U68" s="3"/>
      <c r="V68" s="35"/>
      <c r="W68" s="35"/>
      <c r="X68" s="2"/>
      <c r="Y68" s="3"/>
      <c r="Z68" s="66"/>
      <c r="AA68" s="40"/>
    </row>
    <row r="69" spans="1:27" x14ac:dyDescent="0.25">
      <c r="A69" s="27"/>
      <c r="B69" s="11"/>
      <c r="C69" s="2"/>
      <c r="D69" s="2"/>
      <c r="E69" s="3"/>
      <c r="F69" s="35"/>
      <c r="G69" s="35"/>
      <c r="H69" s="2"/>
      <c r="I69" s="3"/>
      <c r="J69" s="40"/>
      <c r="K69" s="66"/>
      <c r="L69" s="2"/>
      <c r="M69" s="3"/>
      <c r="N69" s="35"/>
      <c r="O69" s="35"/>
      <c r="P69" s="2"/>
      <c r="Q69" s="3"/>
      <c r="R69" s="40"/>
      <c r="S69" s="66"/>
      <c r="T69" s="2"/>
      <c r="U69" s="3"/>
      <c r="V69" s="35"/>
      <c r="W69" s="35"/>
      <c r="X69" s="2"/>
      <c r="Y69" s="3"/>
      <c r="Z69" s="66"/>
      <c r="AA69" s="40"/>
    </row>
    <row r="70" spans="1:27" x14ac:dyDescent="0.25">
      <c r="A70" s="27"/>
      <c r="B70" s="2"/>
      <c r="C70" s="2"/>
      <c r="D70" s="2"/>
      <c r="E70" s="3"/>
      <c r="F70" s="35"/>
      <c r="G70" s="35"/>
      <c r="H70" s="2"/>
      <c r="I70" s="3"/>
      <c r="J70" s="40"/>
      <c r="K70" s="66"/>
      <c r="L70" s="2"/>
      <c r="M70" s="3"/>
      <c r="N70" s="35"/>
      <c r="O70" s="35"/>
      <c r="P70" s="2"/>
      <c r="Q70" s="3"/>
      <c r="R70" s="40"/>
      <c r="S70" s="66"/>
      <c r="T70" s="2"/>
      <c r="U70" s="3"/>
      <c r="V70" s="35"/>
      <c r="W70" s="35"/>
      <c r="X70" s="2"/>
      <c r="Y70" s="3"/>
      <c r="Z70" s="66"/>
      <c r="AA70" s="40"/>
    </row>
    <row r="71" spans="1:27" x14ac:dyDescent="0.25">
      <c r="A71" s="27"/>
      <c r="B71" s="2"/>
      <c r="C71" s="2"/>
      <c r="D71" s="2"/>
      <c r="E71" s="3"/>
      <c r="F71" s="35"/>
      <c r="G71" s="35"/>
      <c r="H71" s="2"/>
      <c r="I71" s="3"/>
      <c r="J71" s="40"/>
      <c r="K71" s="66"/>
      <c r="L71" s="2"/>
      <c r="M71" s="3"/>
      <c r="N71" s="35"/>
      <c r="O71" s="35"/>
      <c r="P71" s="2"/>
      <c r="Q71" s="3"/>
      <c r="R71" s="40"/>
      <c r="S71" s="66"/>
      <c r="T71" s="2"/>
      <c r="U71" s="3"/>
      <c r="V71" s="35"/>
      <c r="W71" s="35"/>
      <c r="X71" s="2"/>
      <c r="Y71" s="3"/>
      <c r="Z71" s="66"/>
      <c r="AA71" s="40"/>
    </row>
    <row r="72" spans="1:27" x14ac:dyDescent="0.25">
      <c r="A72" s="27"/>
      <c r="B72" s="2"/>
      <c r="C72" s="2"/>
      <c r="D72" s="2"/>
      <c r="E72" s="3"/>
      <c r="F72" s="35"/>
      <c r="G72" s="35"/>
      <c r="H72" s="2"/>
      <c r="I72" s="3"/>
      <c r="J72" s="40"/>
      <c r="K72" s="66"/>
      <c r="L72" s="2"/>
      <c r="M72" s="3"/>
      <c r="N72" s="35"/>
      <c r="O72" s="35"/>
      <c r="P72" s="2"/>
      <c r="Q72" s="3"/>
      <c r="R72" s="40"/>
      <c r="S72" s="66"/>
      <c r="T72" s="2"/>
      <c r="U72" s="3"/>
      <c r="V72" s="35"/>
      <c r="W72" s="35"/>
      <c r="X72" s="2"/>
      <c r="Y72" s="3"/>
      <c r="Z72" s="66"/>
      <c r="AA72" s="40"/>
    </row>
    <row r="73" spans="1:27" x14ac:dyDescent="0.25">
      <c r="A73" s="27"/>
      <c r="B73" s="2"/>
      <c r="C73" s="2"/>
      <c r="D73" s="2"/>
      <c r="E73" s="3"/>
      <c r="F73" s="35"/>
      <c r="G73" s="35"/>
      <c r="H73" s="2"/>
      <c r="I73" s="3"/>
      <c r="J73" s="40"/>
      <c r="K73" s="66"/>
      <c r="L73" s="2"/>
      <c r="M73" s="3"/>
      <c r="N73" s="35"/>
      <c r="O73" s="35"/>
      <c r="P73" s="2"/>
      <c r="Q73" s="3"/>
      <c r="R73" s="40"/>
      <c r="S73" s="66"/>
      <c r="T73" s="2"/>
      <c r="U73" s="3"/>
      <c r="V73" s="35"/>
      <c r="W73" s="35"/>
      <c r="X73" s="2"/>
      <c r="Y73" s="3"/>
      <c r="Z73" s="66"/>
      <c r="AA73" s="40"/>
    </row>
    <row r="74" spans="1:27" x14ac:dyDescent="0.25">
      <c r="A74" s="27"/>
      <c r="B74" s="2"/>
      <c r="C74" s="2"/>
      <c r="D74" s="2"/>
      <c r="E74" s="3"/>
      <c r="F74" s="35"/>
      <c r="G74" s="35"/>
      <c r="H74" s="2"/>
      <c r="I74" s="3"/>
      <c r="J74" s="40"/>
      <c r="K74" s="66"/>
      <c r="L74" s="2"/>
      <c r="M74" s="3"/>
      <c r="N74" s="35"/>
      <c r="O74" s="35"/>
      <c r="P74" s="2"/>
      <c r="Q74" s="3"/>
      <c r="R74" s="40"/>
      <c r="S74" s="66"/>
      <c r="T74" s="2"/>
      <c r="U74" s="3"/>
      <c r="V74" s="35"/>
      <c r="W74" s="35"/>
      <c r="X74" s="2"/>
      <c r="Y74" s="3"/>
      <c r="Z74" s="66"/>
      <c r="AA74" s="40"/>
    </row>
    <row r="75" spans="1:27" x14ac:dyDescent="0.25">
      <c r="A75" s="27"/>
      <c r="B75" s="2"/>
      <c r="C75" s="2"/>
      <c r="D75" s="2"/>
      <c r="E75" s="3"/>
      <c r="F75" s="35"/>
      <c r="G75" s="35"/>
      <c r="H75" s="2"/>
      <c r="I75" s="3"/>
      <c r="J75" s="40"/>
      <c r="K75" s="66"/>
      <c r="L75" s="2"/>
      <c r="M75" s="3"/>
      <c r="N75" s="35"/>
      <c r="O75" s="35"/>
      <c r="P75" s="2"/>
      <c r="Q75" s="3"/>
      <c r="R75" s="40"/>
      <c r="S75" s="66"/>
      <c r="T75" s="2"/>
      <c r="U75" s="3"/>
      <c r="V75" s="35"/>
      <c r="W75" s="35"/>
      <c r="X75" s="2"/>
      <c r="Y75" s="3"/>
      <c r="Z75" s="66"/>
      <c r="AA75" s="40"/>
    </row>
    <row r="76" spans="1:27" x14ac:dyDescent="0.25">
      <c r="A76" s="27"/>
      <c r="B76" s="2"/>
      <c r="C76" s="2"/>
      <c r="D76" s="2"/>
      <c r="E76" s="3"/>
      <c r="F76" s="35"/>
      <c r="G76" s="35"/>
      <c r="H76" s="2"/>
      <c r="I76" s="3"/>
      <c r="J76" s="40"/>
      <c r="K76" s="66"/>
      <c r="L76" s="2"/>
      <c r="M76" s="3"/>
      <c r="N76" s="35"/>
      <c r="O76" s="35"/>
      <c r="P76" s="2"/>
      <c r="Q76" s="3"/>
      <c r="R76" s="40"/>
      <c r="S76" s="66"/>
      <c r="T76" s="2"/>
      <c r="U76" s="3"/>
      <c r="V76" s="35"/>
      <c r="W76" s="35"/>
      <c r="X76" s="2"/>
      <c r="Y76" s="3"/>
      <c r="Z76" s="66"/>
      <c r="AA76" s="40"/>
    </row>
    <row r="77" spans="1:27" x14ac:dyDescent="0.25">
      <c r="A77" s="27"/>
      <c r="B77" s="11"/>
      <c r="C77" s="2"/>
      <c r="D77" s="2"/>
      <c r="E77" s="3"/>
      <c r="F77" s="35"/>
      <c r="G77" s="35"/>
      <c r="H77" s="2"/>
      <c r="I77" s="3"/>
      <c r="J77" s="40"/>
      <c r="K77" s="66"/>
      <c r="L77" s="2"/>
      <c r="M77" s="3"/>
      <c r="N77" s="35"/>
      <c r="O77" s="35"/>
      <c r="P77" s="2"/>
      <c r="Q77" s="3"/>
      <c r="R77" s="40"/>
      <c r="S77" s="66"/>
      <c r="T77" s="2"/>
      <c r="U77" s="3"/>
      <c r="V77" s="35"/>
      <c r="W77" s="35"/>
      <c r="X77" s="2"/>
      <c r="Y77" s="3"/>
      <c r="Z77" s="66"/>
      <c r="AA77" s="40"/>
    </row>
    <row r="78" spans="1:27" x14ac:dyDescent="0.25">
      <c r="A78" s="27"/>
      <c r="B78" s="12"/>
      <c r="C78" s="2"/>
      <c r="D78" s="2"/>
      <c r="E78" s="3"/>
      <c r="F78" s="35"/>
      <c r="G78" s="35"/>
      <c r="H78" s="2"/>
      <c r="I78" s="3"/>
      <c r="J78" s="40"/>
      <c r="K78" s="66"/>
      <c r="L78" s="2"/>
      <c r="M78" s="3"/>
      <c r="N78" s="35"/>
      <c r="O78" s="35"/>
      <c r="P78" s="2"/>
      <c r="Q78" s="3"/>
      <c r="R78" s="40"/>
      <c r="S78" s="66"/>
      <c r="T78" s="2"/>
      <c r="U78" s="3"/>
      <c r="V78" s="35"/>
      <c r="W78" s="35"/>
      <c r="X78" s="2"/>
      <c r="Y78" s="3"/>
      <c r="Z78" s="66"/>
      <c r="AA78" s="40"/>
    </row>
    <row r="79" spans="1:27" x14ac:dyDescent="0.25">
      <c r="A79" s="27"/>
      <c r="B79" s="11"/>
      <c r="C79" s="2"/>
      <c r="D79" s="2"/>
      <c r="E79" s="3"/>
      <c r="F79" s="35"/>
      <c r="G79" s="35"/>
      <c r="H79" s="2"/>
      <c r="I79" s="3"/>
      <c r="J79" s="40"/>
      <c r="K79" s="66"/>
      <c r="L79" s="2"/>
      <c r="M79" s="3"/>
      <c r="N79" s="35"/>
      <c r="O79" s="35"/>
      <c r="P79" s="2"/>
      <c r="Q79" s="3"/>
      <c r="R79" s="40"/>
      <c r="S79" s="66"/>
      <c r="T79" s="2"/>
      <c r="U79" s="3"/>
      <c r="V79" s="35"/>
      <c r="W79" s="35"/>
      <c r="X79" s="2"/>
      <c r="Y79" s="3"/>
      <c r="Z79" s="66"/>
      <c r="AA79" s="40"/>
    </row>
    <row r="80" spans="1:27" x14ac:dyDescent="0.25">
      <c r="A80" s="27"/>
      <c r="B80" s="12"/>
      <c r="C80" s="2"/>
      <c r="D80" s="2"/>
      <c r="E80" s="3"/>
      <c r="F80" s="35"/>
      <c r="G80" s="35"/>
      <c r="H80" s="2"/>
      <c r="I80" s="3"/>
      <c r="J80" s="40"/>
      <c r="K80" s="66"/>
      <c r="L80" s="2"/>
      <c r="M80" s="3"/>
      <c r="N80" s="35"/>
      <c r="O80" s="35"/>
      <c r="P80" s="2"/>
      <c r="Q80" s="3"/>
      <c r="R80" s="40"/>
      <c r="S80" s="66"/>
      <c r="T80" s="2"/>
      <c r="U80" s="3"/>
      <c r="V80" s="35"/>
      <c r="W80" s="35"/>
      <c r="X80" s="2"/>
      <c r="Y80" s="3"/>
      <c r="Z80" s="66"/>
      <c r="AA80" s="40"/>
    </row>
    <row r="81" spans="1:27" x14ac:dyDescent="0.25">
      <c r="A81" s="27"/>
      <c r="B81" s="2"/>
      <c r="C81" s="2"/>
      <c r="D81" s="2"/>
      <c r="E81" s="3"/>
      <c r="F81" s="35"/>
      <c r="G81" s="35"/>
      <c r="H81" s="2"/>
      <c r="I81" s="3"/>
      <c r="J81" s="40"/>
      <c r="K81" s="66"/>
      <c r="L81" s="2"/>
      <c r="M81" s="3"/>
      <c r="N81" s="35"/>
      <c r="O81" s="35"/>
      <c r="P81" s="2"/>
      <c r="Q81" s="3"/>
      <c r="R81" s="40"/>
      <c r="S81" s="66"/>
      <c r="T81" s="2"/>
      <c r="U81" s="3"/>
      <c r="V81" s="35"/>
      <c r="W81" s="35"/>
      <c r="X81" s="2"/>
      <c r="Y81" s="3"/>
      <c r="Z81" s="66"/>
      <c r="AA81" s="40"/>
    </row>
    <row r="82" spans="1:27" x14ac:dyDescent="0.25">
      <c r="A82" s="27"/>
      <c r="B82" s="11"/>
      <c r="C82" s="2"/>
      <c r="D82" s="2"/>
      <c r="E82" s="3"/>
      <c r="F82" s="35"/>
      <c r="G82" s="35"/>
      <c r="H82" s="2"/>
      <c r="I82" s="3"/>
      <c r="J82" s="40"/>
      <c r="K82" s="66"/>
      <c r="L82" s="2"/>
      <c r="M82" s="3"/>
      <c r="N82" s="35"/>
      <c r="O82" s="35"/>
      <c r="P82" s="2"/>
      <c r="Q82" s="3"/>
      <c r="R82" s="40"/>
      <c r="S82" s="66"/>
      <c r="T82" s="2"/>
      <c r="U82" s="3"/>
      <c r="V82" s="35"/>
      <c r="W82" s="35"/>
      <c r="X82" s="2"/>
      <c r="Y82" s="3"/>
      <c r="Z82" s="66"/>
      <c r="AA82" s="40"/>
    </row>
    <row r="83" spans="1:27" x14ac:dyDescent="0.25">
      <c r="A83" s="27"/>
      <c r="B83" s="11"/>
      <c r="C83" s="2"/>
      <c r="D83" s="2"/>
      <c r="E83" s="3"/>
      <c r="F83" s="35"/>
      <c r="G83" s="35"/>
      <c r="H83" s="2"/>
      <c r="I83" s="3"/>
      <c r="J83" s="40"/>
      <c r="K83" s="66"/>
      <c r="L83" s="2"/>
      <c r="M83" s="3"/>
      <c r="N83" s="35"/>
      <c r="O83" s="35"/>
      <c r="P83" s="2"/>
      <c r="Q83" s="3"/>
      <c r="R83" s="40"/>
      <c r="S83" s="66"/>
      <c r="T83" s="2"/>
      <c r="U83" s="3"/>
      <c r="V83" s="35"/>
      <c r="W83" s="35"/>
      <c r="X83" s="2"/>
      <c r="Y83" s="3"/>
      <c r="Z83" s="66"/>
      <c r="AA83" s="40"/>
    </row>
    <row r="84" spans="1:27" x14ac:dyDescent="0.25">
      <c r="A84" s="27"/>
      <c r="B84" s="2"/>
      <c r="C84" s="2"/>
      <c r="D84" s="2"/>
      <c r="E84" s="3"/>
      <c r="F84" s="35"/>
      <c r="G84" s="35"/>
      <c r="H84" s="2"/>
      <c r="I84" s="3"/>
      <c r="J84" s="40"/>
      <c r="K84" s="66"/>
      <c r="L84" s="2"/>
      <c r="M84" s="3"/>
      <c r="N84" s="35"/>
      <c r="O84" s="35"/>
      <c r="P84" s="2"/>
      <c r="Q84" s="3"/>
      <c r="R84" s="40"/>
      <c r="S84" s="66"/>
      <c r="T84" s="2"/>
      <c r="U84" s="3"/>
      <c r="V84" s="35"/>
      <c r="W84" s="35"/>
      <c r="X84" s="2"/>
      <c r="Y84" s="3"/>
      <c r="Z84" s="66"/>
      <c r="AA84" s="40"/>
    </row>
    <row r="85" spans="1:27" x14ac:dyDescent="0.25">
      <c r="A85" s="27"/>
      <c r="B85" s="2"/>
      <c r="C85" s="2"/>
      <c r="D85" s="2"/>
      <c r="E85" s="3"/>
      <c r="F85" s="35"/>
      <c r="G85" s="35"/>
      <c r="H85" s="2"/>
      <c r="I85" s="3"/>
      <c r="J85" s="40"/>
      <c r="K85" s="66"/>
      <c r="L85" s="2"/>
      <c r="M85" s="3"/>
      <c r="N85" s="35"/>
      <c r="O85" s="35"/>
      <c r="P85" s="2"/>
      <c r="Q85" s="3"/>
      <c r="R85" s="40"/>
      <c r="S85" s="66"/>
      <c r="T85" s="2"/>
      <c r="U85" s="3"/>
      <c r="V85" s="35"/>
      <c r="W85" s="35"/>
      <c r="X85" s="2"/>
      <c r="Y85" s="3"/>
      <c r="Z85" s="66"/>
      <c r="AA85" s="40"/>
    </row>
    <row r="86" spans="1:27" x14ac:dyDescent="0.25">
      <c r="A86" s="27"/>
      <c r="B86" s="5"/>
      <c r="C86" s="2"/>
      <c r="D86" s="2"/>
      <c r="E86" s="3"/>
      <c r="F86" s="35"/>
      <c r="G86" s="35"/>
      <c r="H86" s="2"/>
      <c r="I86" s="3"/>
      <c r="J86" s="40"/>
      <c r="K86" s="66"/>
      <c r="L86" s="2"/>
      <c r="M86" s="3"/>
      <c r="N86" s="35"/>
      <c r="O86" s="35"/>
      <c r="P86" s="2"/>
      <c r="Q86" s="3"/>
      <c r="R86" s="40"/>
      <c r="S86" s="66"/>
      <c r="T86" s="2"/>
      <c r="U86" s="3"/>
      <c r="V86" s="35"/>
      <c r="W86" s="35"/>
      <c r="X86" s="2"/>
      <c r="Y86" s="3"/>
      <c r="Z86" s="66"/>
      <c r="AA86" s="40"/>
    </row>
    <row r="87" spans="1:27" x14ac:dyDescent="0.25">
      <c r="A87" s="27"/>
      <c r="B87" s="11"/>
      <c r="C87" s="2"/>
      <c r="D87" s="2"/>
      <c r="E87" s="3"/>
      <c r="F87" s="35"/>
      <c r="G87" s="35"/>
      <c r="H87" s="2"/>
      <c r="I87" s="3"/>
      <c r="J87" s="40"/>
      <c r="K87" s="66"/>
      <c r="L87" s="2"/>
      <c r="M87" s="3"/>
      <c r="N87" s="35"/>
      <c r="O87" s="35"/>
      <c r="P87" s="2"/>
      <c r="Q87" s="3"/>
      <c r="R87" s="40"/>
      <c r="S87" s="66"/>
      <c r="T87" s="2"/>
      <c r="U87" s="3"/>
      <c r="V87" s="35"/>
      <c r="W87" s="35"/>
      <c r="X87" s="2"/>
      <c r="Y87" s="3"/>
      <c r="Z87" s="66"/>
      <c r="AA87" s="40"/>
    </row>
    <row r="88" spans="1:27" x14ac:dyDescent="0.25">
      <c r="A88" s="27"/>
      <c r="B88" s="11"/>
      <c r="C88" s="2"/>
      <c r="D88" s="2"/>
      <c r="E88" s="3"/>
      <c r="F88" s="35"/>
      <c r="G88" s="35"/>
      <c r="H88" s="2"/>
      <c r="I88" s="3"/>
      <c r="J88" s="40"/>
      <c r="K88" s="66"/>
      <c r="L88" s="2"/>
      <c r="M88" s="3"/>
      <c r="N88" s="35"/>
      <c r="O88" s="35"/>
      <c r="P88" s="2"/>
      <c r="Q88" s="3"/>
      <c r="R88" s="40"/>
      <c r="S88" s="66"/>
      <c r="T88" s="2"/>
      <c r="U88" s="3"/>
      <c r="V88" s="35"/>
      <c r="W88" s="35"/>
      <c r="X88" s="2"/>
      <c r="Y88" s="3"/>
      <c r="Z88" s="66"/>
      <c r="AA88" s="40"/>
    </row>
    <row r="89" spans="1:27" x14ac:dyDescent="0.25">
      <c r="A89" s="27"/>
      <c r="B89" s="11"/>
      <c r="C89" s="2"/>
      <c r="D89" s="2"/>
      <c r="E89" s="3"/>
      <c r="F89" s="35"/>
      <c r="G89" s="35"/>
      <c r="H89" s="2"/>
      <c r="I89" s="3"/>
      <c r="J89" s="40"/>
      <c r="K89" s="66"/>
      <c r="L89" s="2"/>
      <c r="M89" s="3"/>
      <c r="N89" s="35"/>
      <c r="O89" s="35"/>
      <c r="P89" s="2"/>
      <c r="Q89" s="3"/>
      <c r="R89" s="40"/>
      <c r="S89" s="66"/>
      <c r="T89" s="2"/>
      <c r="U89" s="3"/>
      <c r="V89" s="35"/>
      <c r="W89" s="35"/>
      <c r="X89" s="2"/>
      <c r="Y89" s="3"/>
      <c r="Z89" s="66"/>
      <c r="AA89" s="40"/>
    </row>
    <row r="90" spans="1:27" x14ac:dyDescent="0.25">
      <c r="A90" s="27"/>
      <c r="B90" s="5"/>
      <c r="C90" s="2"/>
      <c r="D90" s="2"/>
      <c r="E90" s="3"/>
      <c r="F90" s="35"/>
      <c r="G90" s="35"/>
      <c r="H90" s="2"/>
      <c r="I90" s="3"/>
      <c r="J90" s="40"/>
      <c r="K90" s="66"/>
      <c r="L90" s="2"/>
      <c r="M90" s="3"/>
      <c r="N90" s="35"/>
      <c r="O90" s="35"/>
      <c r="P90" s="2"/>
      <c r="Q90" s="3"/>
      <c r="R90" s="40"/>
      <c r="S90" s="66"/>
      <c r="T90" s="2"/>
      <c r="U90" s="3"/>
      <c r="V90" s="35"/>
      <c r="W90" s="35"/>
      <c r="X90" s="2"/>
      <c r="Y90" s="3"/>
      <c r="Z90" s="66"/>
      <c r="AA90" s="40"/>
    </row>
    <row r="91" spans="1:27" x14ac:dyDescent="0.25">
      <c r="A91" s="89"/>
      <c r="B91" s="90"/>
      <c r="C91" s="81"/>
      <c r="D91" s="81"/>
      <c r="E91" s="83"/>
      <c r="F91" s="86"/>
      <c r="G91" s="86"/>
      <c r="H91" s="81"/>
      <c r="I91" s="83"/>
      <c r="J91" s="91"/>
      <c r="K91" s="92"/>
      <c r="L91" s="81"/>
      <c r="M91" s="83"/>
      <c r="N91" s="86"/>
      <c r="O91" s="86"/>
      <c r="P91" s="81"/>
      <c r="Q91" s="83"/>
      <c r="R91" s="91"/>
      <c r="S91" s="92"/>
      <c r="T91" s="81"/>
      <c r="U91" s="83"/>
      <c r="V91" s="86"/>
      <c r="W91" s="86"/>
      <c r="X91" s="81"/>
      <c r="Y91" s="83"/>
      <c r="Z91" s="92"/>
      <c r="AA91" s="91"/>
    </row>
    <row r="92" spans="1:27" x14ac:dyDescent="0.25">
      <c r="A92" s="89"/>
      <c r="B92" s="90"/>
      <c r="C92" s="81"/>
      <c r="D92" s="81"/>
      <c r="E92" s="83"/>
      <c r="F92" s="86"/>
      <c r="G92" s="86"/>
      <c r="H92" s="81"/>
      <c r="I92" s="83"/>
      <c r="J92" s="91"/>
      <c r="K92" s="92"/>
      <c r="L92" s="81"/>
      <c r="M92" s="83"/>
      <c r="N92" s="86"/>
      <c r="O92" s="86"/>
      <c r="P92" s="81"/>
      <c r="Q92" s="83"/>
      <c r="R92" s="91"/>
      <c r="S92" s="92"/>
      <c r="T92" s="81"/>
      <c r="U92" s="83"/>
      <c r="V92" s="86"/>
      <c r="W92" s="86"/>
      <c r="X92" s="81"/>
      <c r="Y92" s="83"/>
      <c r="Z92" s="92"/>
      <c r="AA92" s="91"/>
    </row>
    <row r="93" spans="1:27" x14ac:dyDescent="0.25">
      <c r="A93" s="89"/>
      <c r="B93" s="90"/>
      <c r="C93" s="81"/>
      <c r="D93" s="81"/>
      <c r="E93" s="83"/>
      <c r="F93" s="86"/>
      <c r="G93" s="86"/>
      <c r="H93" s="81"/>
      <c r="I93" s="83"/>
      <c r="J93" s="91"/>
      <c r="K93" s="92"/>
      <c r="L93" s="81"/>
      <c r="M93" s="83"/>
      <c r="N93" s="86"/>
      <c r="O93" s="86"/>
      <c r="P93" s="81"/>
      <c r="Q93" s="83"/>
      <c r="R93" s="91"/>
      <c r="S93" s="92"/>
      <c r="T93" s="81"/>
      <c r="U93" s="83"/>
      <c r="V93" s="86"/>
      <c r="W93" s="86"/>
      <c r="X93" s="81"/>
      <c r="Y93" s="83"/>
      <c r="Z93" s="92"/>
      <c r="AA93" s="91"/>
    </row>
    <row r="94" spans="1:27" ht="15.75" thickBot="1" x14ac:dyDescent="0.3">
      <c r="A94" s="28"/>
      <c r="B94" s="29"/>
      <c r="C94" s="22"/>
      <c r="D94" s="22"/>
      <c r="E94" s="26"/>
      <c r="F94" s="42"/>
      <c r="G94" s="42"/>
      <c r="H94" s="22"/>
      <c r="I94" s="26"/>
      <c r="J94" s="48"/>
      <c r="K94" s="68"/>
      <c r="L94" s="22"/>
      <c r="M94" s="26"/>
      <c r="N94" s="42"/>
      <c r="O94" s="42"/>
      <c r="P94" s="22"/>
      <c r="Q94" s="26"/>
      <c r="R94" s="48"/>
      <c r="S94" s="68"/>
      <c r="T94" s="22"/>
      <c r="U94" s="26"/>
      <c r="V94" s="42"/>
      <c r="W94" s="42"/>
      <c r="X94" s="22"/>
      <c r="Y94" s="26"/>
      <c r="Z94" s="77"/>
      <c r="AA94" s="48"/>
    </row>
  </sheetData>
  <mergeCells count="21">
    <mergeCell ref="D3:G3"/>
    <mergeCell ref="P3:S3"/>
    <mergeCell ref="X14:AA14"/>
    <mergeCell ref="C2:AA2"/>
    <mergeCell ref="A38:AA38"/>
    <mergeCell ref="X39:AA39"/>
    <mergeCell ref="D14:G14"/>
    <mergeCell ref="D39:G39"/>
    <mergeCell ref="H3:K3"/>
    <mergeCell ref="H14:K14"/>
    <mergeCell ref="H39:K39"/>
    <mergeCell ref="L3:O3"/>
    <mergeCell ref="L14:O14"/>
    <mergeCell ref="L39:O39"/>
    <mergeCell ref="P14:S14"/>
    <mergeCell ref="P39:S39"/>
    <mergeCell ref="T3:W3"/>
    <mergeCell ref="T14:W14"/>
    <mergeCell ref="T39:W39"/>
    <mergeCell ref="B13:AA13"/>
    <mergeCell ref="X3:AA3"/>
  </mergeCells>
  <conditionalFormatting sqref="E5:E1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3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G1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G3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G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K1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K3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K9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1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M3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:M9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:O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O3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:O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:Q1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Q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Q9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:S1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:S34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:S9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:U1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6:U3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1:U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:W1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:W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1:W9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5:Y1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41:Y9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6:Z34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5:Z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6:Z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41:Z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1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6:AA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1:AA9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94"/>
  <sheetViews>
    <sheetView topLeftCell="B1" workbookViewId="0">
      <selection activeCell="B1" sqref="B1"/>
    </sheetView>
  </sheetViews>
  <sheetFormatPr defaultRowHeight="15" x14ac:dyDescent="0.25"/>
  <cols>
    <col min="1" max="1" width="42.5703125" style="8" customWidth="1"/>
    <col min="2" max="2" width="22" style="8" customWidth="1"/>
    <col min="3" max="3" width="17" style="8" customWidth="1"/>
    <col min="4" max="4" width="13.42578125" style="8" customWidth="1"/>
    <col min="5" max="5" width="18" style="9" customWidth="1"/>
    <col min="6" max="6" width="11.7109375" style="9" customWidth="1"/>
    <col min="7" max="7" width="18" style="9" customWidth="1"/>
    <col min="8" max="8" width="11.140625" style="8" customWidth="1"/>
    <col min="9" max="9" width="18" style="9" customWidth="1"/>
    <col min="10" max="10" width="11.7109375" style="9" customWidth="1"/>
    <col min="11" max="11" width="18" style="9" customWidth="1"/>
    <col min="12" max="16384" width="9.140625" style="8"/>
  </cols>
  <sheetData>
    <row r="1" spans="1:11" ht="15.75" thickBot="1" x14ac:dyDescent="0.3"/>
    <row r="2" spans="1:11" ht="15.75" thickBot="1" x14ac:dyDescent="0.3">
      <c r="C2" s="101" t="s">
        <v>92</v>
      </c>
      <c r="D2" s="102"/>
      <c r="E2" s="102"/>
      <c r="F2" s="102"/>
      <c r="G2" s="102"/>
      <c r="H2" s="102"/>
      <c r="I2" s="102"/>
      <c r="J2" s="102"/>
      <c r="K2" s="103"/>
    </row>
    <row r="3" spans="1:11" ht="15" customHeight="1" x14ac:dyDescent="0.25">
      <c r="C3" s="57"/>
      <c r="D3" s="95" t="s">
        <v>93</v>
      </c>
      <c r="E3" s="99"/>
      <c r="F3" s="99"/>
      <c r="G3" s="96"/>
      <c r="H3" s="95" t="s">
        <v>94</v>
      </c>
      <c r="I3" s="99"/>
      <c r="J3" s="99"/>
      <c r="K3" s="114"/>
    </row>
    <row r="4" spans="1:11" x14ac:dyDescent="0.25">
      <c r="C4" s="19" t="s">
        <v>13</v>
      </c>
      <c r="D4" s="16" t="s">
        <v>69</v>
      </c>
      <c r="E4" s="10" t="s">
        <v>87</v>
      </c>
      <c r="F4" s="73" t="s">
        <v>90</v>
      </c>
      <c r="G4" s="16" t="s">
        <v>102</v>
      </c>
      <c r="H4" s="16" t="s">
        <v>69</v>
      </c>
      <c r="I4" s="10" t="s">
        <v>87</v>
      </c>
      <c r="J4" s="74" t="s">
        <v>90</v>
      </c>
      <c r="K4" s="16" t="s">
        <v>102</v>
      </c>
    </row>
    <row r="5" spans="1:11" x14ac:dyDescent="0.25">
      <c r="C5" s="43"/>
      <c r="D5" s="44"/>
      <c r="E5" s="45"/>
      <c r="F5" s="46"/>
      <c r="G5" s="46"/>
      <c r="H5" s="44"/>
      <c r="I5" s="46"/>
      <c r="J5" s="65"/>
      <c r="K5" s="47"/>
    </row>
    <row r="6" spans="1:11" x14ac:dyDescent="0.25">
      <c r="C6" s="20"/>
      <c r="D6" s="1"/>
      <c r="E6" s="3"/>
      <c r="F6" s="35"/>
      <c r="G6" s="35"/>
      <c r="H6" s="1"/>
      <c r="I6" s="35"/>
      <c r="J6" s="66"/>
      <c r="K6" s="40"/>
    </row>
    <row r="7" spans="1:11" x14ac:dyDescent="0.25">
      <c r="C7" s="20"/>
      <c r="D7" s="1"/>
      <c r="E7" s="3"/>
      <c r="F7" s="35"/>
      <c r="G7" s="35"/>
      <c r="H7" s="1"/>
      <c r="I7" s="35"/>
      <c r="J7" s="66"/>
      <c r="K7" s="40"/>
    </row>
    <row r="8" spans="1:11" x14ac:dyDescent="0.25">
      <c r="C8" s="20"/>
      <c r="D8" s="1"/>
      <c r="E8" s="3"/>
      <c r="F8" s="35"/>
      <c r="G8" s="35"/>
      <c r="H8" s="1"/>
      <c r="I8" s="35"/>
      <c r="J8" s="66"/>
      <c r="K8" s="40"/>
    </row>
    <row r="9" spans="1:11" x14ac:dyDescent="0.25">
      <c r="C9" s="20"/>
      <c r="D9" s="1"/>
      <c r="E9" s="3"/>
      <c r="F9" s="35"/>
      <c r="G9" s="35"/>
      <c r="H9" s="1"/>
      <c r="I9" s="35"/>
      <c r="J9" s="66"/>
      <c r="K9" s="40"/>
    </row>
    <row r="10" spans="1:11" x14ac:dyDescent="0.25">
      <c r="C10" s="20"/>
      <c r="D10" s="1"/>
      <c r="E10" s="3"/>
      <c r="F10" s="35"/>
      <c r="G10" s="35"/>
      <c r="H10" s="1"/>
      <c r="I10" s="35"/>
      <c r="J10" s="66"/>
      <c r="K10" s="40"/>
    </row>
    <row r="11" spans="1:11" ht="15.75" thickBot="1" x14ac:dyDescent="0.3">
      <c r="C11" s="21"/>
      <c r="D11" s="22"/>
      <c r="E11" s="23"/>
      <c r="F11" s="37"/>
      <c r="G11" s="37"/>
      <c r="H11" s="22"/>
      <c r="I11" s="37"/>
      <c r="J11" s="67"/>
      <c r="K11" s="41"/>
    </row>
    <row r="12" spans="1:11" ht="15.75" thickBot="1" x14ac:dyDescent="0.3"/>
    <row r="13" spans="1:11" ht="15.75" thickBot="1" x14ac:dyDescent="0.3">
      <c r="B13" s="101" t="s">
        <v>92</v>
      </c>
      <c r="C13" s="102"/>
      <c r="D13" s="102"/>
      <c r="E13" s="102"/>
      <c r="F13" s="102"/>
      <c r="G13" s="102"/>
      <c r="H13" s="102"/>
      <c r="I13" s="102"/>
      <c r="J13" s="102"/>
      <c r="K13" s="103"/>
    </row>
    <row r="14" spans="1:11" ht="15" customHeight="1" x14ac:dyDescent="0.25">
      <c r="B14" s="18"/>
      <c r="C14" s="24"/>
      <c r="D14" s="95" t="s">
        <v>93</v>
      </c>
      <c r="E14" s="99"/>
      <c r="F14" s="99"/>
      <c r="G14" s="96"/>
      <c r="H14" s="95" t="s">
        <v>94</v>
      </c>
      <c r="I14" s="99"/>
      <c r="J14" s="99"/>
      <c r="K14" s="96"/>
    </row>
    <row r="15" spans="1:11" x14ac:dyDescent="0.25">
      <c r="A15" s="6"/>
      <c r="B15" s="19" t="s">
        <v>12</v>
      </c>
      <c r="C15" s="17" t="s">
        <v>71</v>
      </c>
      <c r="D15" s="38" t="s">
        <v>69</v>
      </c>
      <c r="E15" s="39" t="s">
        <v>87</v>
      </c>
      <c r="F15" s="70" t="s">
        <v>90</v>
      </c>
      <c r="G15" s="16" t="s">
        <v>102</v>
      </c>
      <c r="H15" s="38" t="s">
        <v>69</v>
      </c>
      <c r="I15" s="39" t="s">
        <v>87</v>
      </c>
      <c r="J15" s="70" t="s">
        <v>90</v>
      </c>
      <c r="K15" s="16" t="s">
        <v>102</v>
      </c>
    </row>
    <row r="16" spans="1:11" x14ac:dyDescent="0.25">
      <c r="A16" s="7"/>
      <c r="B16" s="20"/>
      <c r="C16" s="2"/>
      <c r="D16" s="1"/>
      <c r="E16" s="3"/>
      <c r="F16" s="35"/>
      <c r="G16" s="35"/>
      <c r="H16" s="1"/>
      <c r="I16" s="35"/>
      <c r="J16" s="35"/>
      <c r="K16" s="35"/>
    </row>
    <row r="17" spans="1:11" x14ac:dyDescent="0.25">
      <c r="A17" s="7"/>
      <c r="B17" s="20"/>
      <c r="C17" s="2"/>
      <c r="D17" s="1"/>
      <c r="E17" s="3"/>
      <c r="F17" s="35"/>
      <c r="G17" s="35"/>
      <c r="H17" s="1"/>
      <c r="I17" s="35"/>
      <c r="J17" s="35"/>
      <c r="K17" s="35"/>
    </row>
    <row r="18" spans="1:11" x14ac:dyDescent="0.25">
      <c r="A18" s="7"/>
      <c r="B18" s="20"/>
      <c r="C18" s="2"/>
      <c r="D18" s="1"/>
      <c r="E18" s="3"/>
      <c r="F18" s="35"/>
      <c r="G18" s="35"/>
      <c r="H18" s="1"/>
      <c r="I18" s="35"/>
      <c r="J18" s="35"/>
      <c r="K18" s="35"/>
    </row>
    <row r="19" spans="1:11" x14ac:dyDescent="0.25">
      <c r="A19" s="7"/>
      <c r="B19" s="20"/>
      <c r="C19" s="2"/>
      <c r="D19" s="1"/>
      <c r="E19" s="3"/>
      <c r="F19" s="35"/>
      <c r="G19" s="35"/>
      <c r="H19" s="1"/>
      <c r="I19" s="35"/>
      <c r="J19" s="35"/>
      <c r="K19" s="35"/>
    </row>
    <row r="20" spans="1:11" x14ac:dyDescent="0.25">
      <c r="A20" s="7"/>
      <c r="B20" s="20"/>
      <c r="C20" s="2"/>
      <c r="D20" s="1"/>
      <c r="E20" s="3"/>
      <c r="F20" s="35"/>
      <c r="G20" s="35"/>
      <c r="H20" s="1"/>
      <c r="I20" s="35"/>
      <c r="J20" s="35"/>
      <c r="K20" s="35"/>
    </row>
    <row r="21" spans="1:11" x14ac:dyDescent="0.25">
      <c r="A21" s="7"/>
      <c r="B21" s="20"/>
      <c r="C21" s="2"/>
      <c r="D21" s="1"/>
      <c r="E21" s="3"/>
      <c r="F21" s="35"/>
      <c r="G21" s="35"/>
      <c r="H21" s="1"/>
      <c r="I21" s="35"/>
      <c r="J21" s="35"/>
      <c r="K21" s="35"/>
    </row>
    <row r="22" spans="1:11" x14ac:dyDescent="0.25">
      <c r="A22" s="7"/>
      <c r="B22" s="20"/>
      <c r="C22" s="2"/>
      <c r="D22" s="1"/>
      <c r="E22" s="3"/>
      <c r="F22" s="35"/>
      <c r="G22" s="35"/>
      <c r="H22" s="1"/>
      <c r="I22" s="35"/>
      <c r="J22" s="35"/>
      <c r="K22" s="35"/>
    </row>
    <row r="23" spans="1:11" x14ac:dyDescent="0.25">
      <c r="A23" s="7"/>
      <c r="B23" s="20"/>
      <c r="C23" s="2"/>
      <c r="D23" s="1"/>
      <c r="E23" s="3"/>
      <c r="F23" s="35"/>
      <c r="G23" s="35"/>
      <c r="H23" s="1"/>
      <c r="I23" s="35"/>
      <c r="J23" s="35"/>
      <c r="K23" s="35"/>
    </row>
    <row r="24" spans="1:11" x14ac:dyDescent="0.25">
      <c r="A24" s="7"/>
      <c r="B24" s="20"/>
      <c r="C24" s="2"/>
      <c r="D24" s="1"/>
      <c r="E24" s="3"/>
      <c r="F24" s="35"/>
      <c r="G24" s="35"/>
      <c r="H24" s="1"/>
      <c r="I24" s="35"/>
      <c r="J24" s="35"/>
      <c r="K24" s="35"/>
    </row>
    <row r="25" spans="1:11" x14ac:dyDescent="0.25">
      <c r="A25" s="7"/>
      <c r="B25" s="20"/>
      <c r="C25" s="2"/>
      <c r="D25" s="1"/>
      <c r="E25" s="3"/>
      <c r="F25" s="35"/>
      <c r="G25" s="35"/>
      <c r="H25" s="1"/>
      <c r="I25" s="35"/>
      <c r="J25" s="35"/>
      <c r="K25" s="35"/>
    </row>
    <row r="26" spans="1:11" x14ac:dyDescent="0.25">
      <c r="A26" s="7"/>
      <c r="B26" s="20"/>
      <c r="C26" s="2"/>
      <c r="D26" s="1"/>
      <c r="E26" s="3"/>
      <c r="F26" s="35"/>
      <c r="G26" s="35"/>
      <c r="H26" s="1"/>
      <c r="I26" s="35"/>
      <c r="J26" s="35"/>
      <c r="K26" s="35"/>
    </row>
    <row r="27" spans="1:11" x14ac:dyDescent="0.25">
      <c r="A27" s="7"/>
      <c r="B27" s="20"/>
      <c r="C27" s="2"/>
      <c r="D27" s="1"/>
      <c r="E27" s="3"/>
      <c r="F27" s="35"/>
      <c r="G27" s="35"/>
      <c r="H27" s="1"/>
      <c r="I27" s="35"/>
      <c r="J27" s="35"/>
      <c r="K27" s="35"/>
    </row>
    <row r="28" spans="1:11" x14ac:dyDescent="0.25">
      <c r="A28" s="7"/>
      <c r="B28" s="20"/>
      <c r="C28" s="2"/>
      <c r="D28" s="1"/>
      <c r="E28" s="3"/>
      <c r="F28" s="35"/>
      <c r="G28" s="35"/>
      <c r="H28" s="1"/>
      <c r="I28" s="35"/>
      <c r="J28" s="35"/>
      <c r="K28" s="35"/>
    </row>
    <row r="29" spans="1:11" x14ac:dyDescent="0.25">
      <c r="A29" s="7"/>
      <c r="B29" s="20"/>
      <c r="C29" s="2"/>
      <c r="D29" s="1"/>
      <c r="E29" s="3"/>
      <c r="F29" s="35"/>
      <c r="G29" s="35"/>
      <c r="H29" s="1"/>
      <c r="I29" s="35"/>
      <c r="J29" s="35"/>
      <c r="K29" s="35"/>
    </row>
    <row r="30" spans="1:11" x14ac:dyDescent="0.25">
      <c r="A30" s="7"/>
      <c r="B30" s="20"/>
      <c r="C30" s="2"/>
      <c r="D30" s="1"/>
      <c r="E30" s="3"/>
      <c r="F30" s="35"/>
      <c r="G30" s="35"/>
      <c r="H30" s="1"/>
      <c r="I30" s="35"/>
      <c r="J30" s="35"/>
      <c r="K30" s="35"/>
    </row>
    <row r="31" spans="1:11" x14ac:dyDescent="0.25">
      <c r="A31" s="7"/>
      <c r="B31" s="20"/>
      <c r="C31" s="2"/>
      <c r="D31" s="1"/>
      <c r="E31" s="3"/>
      <c r="F31" s="35"/>
      <c r="G31" s="35"/>
      <c r="H31" s="1"/>
      <c r="I31" s="35"/>
      <c r="J31" s="35"/>
      <c r="K31" s="35"/>
    </row>
    <row r="32" spans="1:11" x14ac:dyDescent="0.25">
      <c r="A32" s="7"/>
      <c r="B32" s="20"/>
      <c r="C32" s="2"/>
      <c r="D32" s="1"/>
      <c r="E32" s="3"/>
      <c r="F32" s="35"/>
      <c r="G32" s="35"/>
      <c r="H32" s="1"/>
      <c r="I32" s="35"/>
      <c r="J32" s="35"/>
      <c r="K32" s="35"/>
    </row>
    <row r="33" spans="1:11" x14ac:dyDescent="0.25">
      <c r="A33" s="7"/>
      <c r="B33" s="20"/>
      <c r="C33" s="2"/>
      <c r="D33" s="1"/>
      <c r="E33" s="3"/>
      <c r="F33" s="35"/>
      <c r="G33" s="35"/>
      <c r="H33" s="1"/>
      <c r="I33" s="35"/>
      <c r="J33" s="35"/>
      <c r="K33" s="35"/>
    </row>
    <row r="34" spans="1:11" x14ac:dyDescent="0.25">
      <c r="A34" s="71"/>
      <c r="B34" s="25"/>
      <c r="C34" s="2"/>
      <c r="D34" s="15"/>
      <c r="E34" s="3"/>
      <c r="F34" s="35"/>
      <c r="G34" s="35"/>
      <c r="H34" s="15"/>
      <c r="I34" s="35"/>
      <c r="J34" s="35"/>
      <c r="K34" s="35"/>
    </row>
    <row r="35" spans="1:11" ht="15.75" thickBot="1" x14ac:dyDescent="0.3">
      <c r="A35" s="7"/>
      <c r="B35" s="21"/>
      <c r="C35" s="22"/>
      <c r="D35" s="22"/>
      <c r="E35" s="26"/>
      <c r="F35" s="37"/>
      <c r="G35" s="37"/>
      <c r="H35" s="22"/>
      <c r="I35" s="37"/>
      <c r="J35" s="37"/>
      <c r="K35" s="37"/>
    </row>
    <row r="37" spans="1:11" ht="15.75" thickBot="1" x14ac:dyDescent="0.3"/>
    <row r="38" spans="1:11" ht="15.75" thickBot="1" x14ac:dyDescent="0.3">
      <c r="A38" s="101" t="s">
        <v>92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3"/>
    </row>
    <row r="39" spans="1:11" ht="15" customHeight="1" x14ac:dyDescent="0.25">
      <c r="A39" s="18"/>
      <c r="B39" s="24"/>
      <c r="C39" s="24"/>
      <c r="D39" s="95" t="s">
        <v>93</v>
      </c>
      <c r="E39" s="99"/>
      <c r="F39" s="99"/>
      <c r="G39" s="96"/>
      <c r="H39" s="95" t="s">
        <v>94</v>
      </c>
      <c r="I39" s="99"/>
      <c r="J39" s="99"/>
      <c r="K39" s="114"/>
    </row>
    <row r="40" spans="1:11" x14ac:dyDescent="0.25">
      <c r="A40" s="19" t="s">
        <v>11</v>
      </c>
      <c r="B40" s="17" t="s">
        <v>12</v>
      </c>
      <c r="C40" s="17" t="s">
        <v>13</v>
      </c>
      <c r="D40" s="38" t="s">
        <v>69</v>
      </c>
      <c r="E40" s="39" t="s">
        <v>87</v>
      </c>
      <c r="F40" s="70" t="s">
        <v>90</v>
      </c>
      <c r="G40" s="16" t="s">
        <v>102</v>
      </c>
      <c r="H40" s="38" t="s">
        <v>69</v>
      </c>
      <c r="I40" s="39" t="s">
        <v>87</v>
      </c>
      <c r="J40" s="75" t="s">
        <v>90</v>
      </c>
      <c r="K40" s="16" t="s">
        <v>102</v>
      </c>
    </row>
    <row r="41" spans="1:11" x14ac:dyDescent="0.25">
      <c r="A41" s="27"/>
      <c r="B41" s="2"/>
      <c r="C41" s="2"/>
      <c r="D41" s="2"/>
      <c r="E41" s="3"/>
      <c r="F41" s="35"/>
      <c r="G41" s="35"/>
      <c r="H41" s="2"/>
      <c r="I41" s="35"/>
      <c r="J41" s="66"/>
      <c r="K41" s="40"/>
    </row>
    <row r="42" spans="1:11" x14ac:dyDescent="0.25">
      <c r="A42" s="27"/>
      <c r="B42" s="2"/>
      <c r="C42" s="2"/>
      <c r="D42" s="2"/>
      <c r="E42" s="3"/>
      <c r="F42" s="35"/>
      <c r="G42" s="35"/>
      <c r="H42" s="2"/>
      <c r="I42" s="35"/>
      <c r="J42" s="66"/>
      <c r="K42" s="40"/>
    </row>
    <row r="43" spans="1:11" x14ac:dyDescent="0.25">
      <c r="A43" s="27"/>
      <c r="B43" s="2"/>
      <c r="C43" s="2"/>
      <c r="D43" s="2"/>
      <c r="E43" s="3"/>
      <c r="F43" s="35"/>
      <c r="G43" s="35"/>
      <c r="H43" s="2"/>
      <c r="I43" s="35"/>
      <c r="J43" s="66"/>
      <c r="K43" s="40"/>
    </row>
    <row r="44" spans="1:11" x14ac:dyDescent="0.25">
      <c r="A44" s="27"/>
      <c r="B44" s="2"/>
      <c r="C44" s="2"/>
      <c r="D44" s="2"/>
      <c r="E44" s="3"/>
      <c r="F44" s="35"/>
      <c r="G44" s="35"/>
      <c r="H44" s="2"/>
      <c r="I44" s="35"/>
      <c r="J44" s="66"/>
      <c r="K44" s="40"/>
    </row>
    <row r="45" spans="1:11" x14ac:dyDescent="0.25">
      <c r="A45" s="27"/>
      <c r="B45" s="2"/>
      <c r="C45" s="2"/>
      <c r="D45" s="2"/>
      <c r="E45" s="3"/>
      <c r="F45" s="35"/>
      <c r="G45" s="35"/>
      <c r="H45" s="2"/>
      <c r="I45" s="35"/>
      <c r="J45" s="66"/>
      <c r="K45" s="40"/>
    </row>
    <row r="46" spans="1:11" x14ac:dyDescent="0.25">
      <c r="A46" s="27"/>
      <c r="B46" s="2"/>
      <c r="C46" s="2"/>
      <c r="D46" s="2"/>
      <c r="E46" s="3"/>
      <c r="F46" s="35"/>
      <c r="G46" s="35"/>
      <c r="H46" s="2"/>
      <c r="I46" s="35"/>
      <c r="J46" s="66"/>
      <c r="K46" s="40"/>
    </row>
    <row r="47" spans="1:11" x14ac:dyDescent="0.25">
      <c r="A47" s="27"/>
      <c r="B47" s="2"/>
      <c r="C47" s="2"/>
      <c r="D47" s="2"/>
      <c r="E47" s="3"/>
      <c r="F47" s="35"/>
      <c r="G47" s="35"/>
      <c r="H47" s="2"/>
      <c r="I47" s="35"/>
      <c r="J47" s="66"/>
      <c r="K47" s="40"/>
    </row>
    <row r="48" spans="1:11" x14ac:dyDescent="0.25">
      <c r="A48" s="27"/>
      <c r="B48" s="2"/>
      <c r="C48" s="2"/>
      <c r="D48" s="2"/>
      <c r="E48" s="3"/>
      <c r="F48" s="35"/>
      <c r="G48" s="35"/>
      <c r="H48" s="2"/>
      <c r="I48" s="35"/>
      <c r="J48" s="66"/>
      <c r="K48" s="40"/>
    </row>
    <row r="49" spans="1:11" x14ac:dyDescent="0.25">
      <c r="A49" s="27"/>
      <c r="B49" s="2"/>
      <c r="C49" s="2"/>
      <c r="D49" s="2"/>
      <c r="E49" s="3"/>
      <c r="F49" s="35"/>
      <c r="G49" s="35"/>
      <c r="H49" s="2"/>
      <c r="I49" s="35"/>
      <c r="J49" s="66"/>
      <c r="K49" s="40"/>
    </row>
    <row r="50" spans="1:11" x14ac:dyDescent="0.25">
      <c r="A50" s="27"/>
      <c r="B50" s="2"/>
      <c r="C50" s="2"/>
      <c r="D50" s="2"/>
      <c r="E50" s="3"/>
      <c r="F50" s="35"/>
      <c r="G50" s="35"/>
      <c r="H50" s="2"/>
      <c r="I50" s="35"/>
      <c r="J50" s="66"/>
      <c r="K50" s="40"/>
    </row>
    <row r="51" spans="1:11" x14ac:dyDescent="0.25">
      <c r="A51" s="27"/>
      <c r="B51" s="2"/>
      <c r="C51" s="2"/>
      <c r="D51" s="2"/>
      <c r="E51" s="3"/>
      <c r="F51" s="35"/>
      <c r="G51" s="35"/>
      <c r="H51" s="2"/>
      <c r="I51" s="35"/>
      <c r="J51" s="66"/>
      <c r="K51" s="40"/>
    </row>
    <row r="52" spans="1:11" x14ac:dyDescent="0.25">
      <c r="A52" s="27"/>
      <c r="B52" s="2"/>
      <c r="C52" s="2"/>
      <c r="D52" s="2"/>
      <c r="E52" s="3"/>
      <c r="F52" s="35"/>
      <c r="G52" s="35"/>
      <c r="H52" s="2"/>
      <c r="I52" s="35"/>
      <c r="J52" s="66"/>
      <c r="K52" s="40"/>
    </row>
    <row r="53" spans="1:11" x14ac:dyDescent="0.25">
      <c r="A53" s="27"/>
      <c r="B53" s="2"/>
      <c r="C53" s="2"/>
      <c r="D53" s="2"/>
      <c r="E53" s="3"/>
      <c r="F53" s="35"/>
      <c r="G53" s="35"/>
      <c r="H53" s="2"/>
      <c r="I53" s="35"/>
      <c r="J53" s="66"/>
      <c r="K53" s="40"/>
    </row>
    <row r="54" spans="1:11" x14ac:dyDescent="0.25">
      <c r="A54" s="27"/>
      <c r="B54" s="2"/>
      <c r="C54" s="2"/>
      <c r="D54" s="2"/>
      <c r="E54" s="3"/>
      <c r="F54" s="35"/>
      <c r="G54" s="35"/>
      <c r="H54" s="2"/>
      <c r="I54" s="35"/>
      <c r="J54" s="66"/>
      <c r="K54" s="40"/>
    </row>
    <row r="55" spans="1:11" x14ac:dyDescent="0.25">
      <c r="A55" s="27"/>
      <c r="B55" s="11"/>
      <c r="C55" s="2"/>
      <c r="D55" s="2"/>
      <c r="E55" s="3"/>
      <c r="F55" s="35"/>
      <c r="G55" s="35"/>
      <c r="H55" s="2"/>
      <c r="I55" s="35"/>
      <c r="J55" s="66"/>
      <c r="K55" s="40"/>
    </row>
    <row r="56" spans="1:11" x14ac:dyDescent="0.25">
      <c r="A56" s="27"/>
      <c r="B56" s="2"/>
      <c r="C56" s="2"/>
      <c r="D56" s="2"/>
      <c r="E56" s="3"/>
      <c r="F56" s="35"/>
      <c r="G56" s="35"/>
      <c r="H56" s="2"/>
      <c r="I56" s="35"/>
      <c r="J56" s="66"/>
      <c r="K56" s="40"/>
    </row>
    <row r="57" spans="1:11" x14ac:dyDescent="0.25">
      <c r="A57" s="27"/>
      <c r="B57" s="2"/>
      <c r="C57" s="2"/>
      <c r="D57" s="2"/>
      <c r="E57" s="3"/>
      <c r="F57" s="35"/>
      <c r="G57" s="35"/>
      <c r="H57" s="2"/>
      <c r="I57" s="35"/>
      <c r="J57" s="66"/>
      <c r="K57" s="40"/>
    </row>
    <row r="58" spans="1:11" x14ac:dyDescent="0.25">
      <c r="A58" s="27"/>
      <c r="B58" s="2"/>
      <c r="C58" s="2"/>
      <c r="D58" s="2"/>
      <c r="E58" s="3"/>
      <c r="F58" s="35"/>
      <c r="G58" s="35"/>
      <c r="H58" s="2"/>
      <c r="I58" s="35"/>
      <c r="J58" s="66"/>
      <c r="K58" s="40"/>
    </row>
    <row r="59" spans="1:11" x14ac:dyDescent="0.25">
      <c r="A59" s="27"/>
      <c r="B59" s="2"/>
      <c r="C59" s="2"/>
      <c r="D59" s="2"/>
      <c r="E59" s="3"/>
      <c r="F59" s="35"/>
      <c r="G59" s="35"/>
      <c r="H59" s="2"/>
      <c r="I59" s="35"/>
      <c r="J59" s="66"/>
      <c r="K59" s="40"/>
    </row>
    <row r="60" spans="1:11" x14ac:dyDescent="0.25">
      <c r="A60" s="27"/>
      <c r="B60" s="2"/>
      <c r="C60" s="2"/>
      <c r="D60" s="2"/>
      <c r="E60" s="3"/>
      <c r="F60" s="35"/>
      <c r="G60" s="35"/>
      <c r="H60" s="2"/>
      <c r="I60" s="35"/>
      <c r="J60" s="66"/>
      <c r="K60" s="40"/>
    </row>
    <row r="61" spans="1:11" x14ac:dyDescent="0.25">
      <c r="A61" s="27"/>
      <c r="B61" s="2"/>
      <c r="C61" s="2"/>
      <c r="D61" s="2"/>
      <c r="E61" s="3"/>
      <c r="F61" s="35"/>
      <c r="G61" s="35"/>
      <c r="H61" s="2"/>
      <c r="I61" s="35"/>
      <c r="J61" s="66"/>
      <c r="K61" s="40"/>
    </row>
    <row r="62" spans="1:11" x14ac:dyDescent="0.25">
      <c r="A62" s="27"/>
      <c r="B62" s="2"/>
      <c r="C62" s="2"/>
      <c r="D62" s="2"/>
      <c r="E62" s="3"/>
      <c r="F62" s="35"/>
      <c r="G62" s="35"/>
      <c r="H62" s="2"/>
      <c r="I62" s="35"/>
      <c r="J62" s="66"/>
      <c r="K62" s="40"/>
    </row>
    <row r="63" spans="1:11" x14ac:dyDescent="0.25">
      <c r="A63" s="27"/>
      <c r="B63" s="2"/>
      <c r="C63" s="2"/>
      <c r="D63" s="2"/>
      <c r="E63" s="3"/>
      <c r="F63" s="35"/>
      <c r="G63" s="35"/>
      <c r="H63" s="2"/>
      <c r="I63" s="35"/>
      <c r="J63" s="66"/>
      <c r="K63" s="40"/>
    </row>
    <row r="64" spans="1:11" x14ac:dyDescent="0.25">
      <c r="A64" s="27"/>
      <c r="B64" s="2"/>
      <c r="C64" s="2"/>
      <c r="D64" s="2"/>
      <c r="E64" s="3"/>
      <c r="F64" s="35"/>
      <c r="G64" s="35"/>
      <c r="H64" s="2"/>
      <c r="I64" s="35"/>
      <c r="J64" s="66"/>
      <c r="K64" s="40"/>
    </row>
    <row r="65" spans="1:11" x14ac:dyDescent="0.25">
      <c r="A65" s="27"/>
      <c r="B65" s="2"/>
      <c r="C65" s="2"/>
      <c r="D65" s="2"/>
      <c r="E65" s="3"/>
      <c r="F65" s="35"/>
      <c r="G65" s="35"/>
      <c r="H65" s="2"/>
      <c r="I65" s="35"/>
      <c r="J65" s="66"/>
      <c r="K65" s="40"/>
    </row>
    <row r="66" spans="1:11" x14ac:dyDescent="0.25">
      <c r="A66" s="27"/>
      <c r="B66" s="2"/>
      <c r="C66" s="2"/>
      <c r="D66" s="2"/>
      <c r="E66" s="3"/>
      <c r="F66" s="35"/>
      <c r="G66" s="35"/>
      <c r="H66" s="2"/>
      <c r="I66" s="35"/>
      <c r="J66" s="66"/>
      <c r="K66" s="40"/>
    </row>
    <row r="67" spans="1:11" x14ac:dyDescent="0.25">
      <c r="A67" s="27"/>
      <c r="B67" s="2"/>
      <c r="C67" s="2"/>
      <c r="D67" s="2"/>
      <c r="E67" s="3"/>
      <c r="F67" s="35"/>
      <c r="G67" s="35"/>
      <c r="H67" s="2"/>
      <c r="I67" s="35"/>
      <c r="J67" s="66"/>
      <c r="K67" s="40"/>
    </row>
    <row r="68" spans="1:11" x14ac:dyDescent="0.25">
      <c r="A68" s="27"/>
      <c r="B68" s="2"/>
      <c r="C68" s="2"/>
      <c r="D68" s="2"/>
      <c r="E68" s="3"/>
      <c r="F68" s="35"/>
      <c r="G68" s="35"/>
      <c r="H68" s="2"/>
      <c r="I68" s="35"/>
      <c r="J68" s="66"/>
      <c r="K68" s="40"/>
    </row>
    <row r="69" spans="1:11" x14ac:dyDescent="0.25">
      <c r="A69" s="27"/>
      <c r="B69" s="11"/>
      <c r="C69" s="2"/>
      <c r="D69" s="2"/>
      <c r="E69" s="3"/>
      <c r="F69" s="35"/>
      <c r="G69" s="35"/>
      <c r="H69" s="2"/>
      <c r="I69" s="35"/>
      <c r="J69" s="66"/>
      <c r="K69" s="40"/>
    </row>
    <row r="70" spans="1:11" x14ac:dyDescent="0.25">
      <c r="A70" s="27"/>
      <c r="B70" s="2"/>
      <c r="C70" s="2"/>
      <c r="D70" s="2"/>
      <c r="E70" s="3"/>
      <c r="F70" s="35"/>
      <c r="G70" s="35"/>
      <c r="H70" s="2"/>
      <c r="I70" s="35"/>
      <c r="J70" s="66"/>
      <c r="K70" s="40"/>
    </row>
    <row r="71" spans="1:11" x14ac:dyDescent="0.25">
      <c r="A71" s="27"/>
      <c r="B71" s="2"/>
      <c r="C71" s="2"/>
      <c r="D71" s="2"/>
      <c r="E71" s="3"/>
      <c r="F71" s="35"/>
      <c r="G71" s="35"/>
      <c r="H71" s="2"/>
      <c r="I71" s="35"/>
      <c r="J71" s="66"/>
      <c r="K71" s="40"/>
    </row>
    <row r="72" spans="1:11" x14ac:dyDescent="0.25">
      <c r="A72" s="27"/>
      <c r="B72" s="2"/>
      <c r="C72" s="2"/>
      <c r="D72" s="2"/>
      <c r="E72" s="3"/>
      <c r="F72" s="35"/>
      <c r="G72" s="35"/>
      <c r="H72" s="2"/>
      <c r="I72" s="35"/>
      <c r="J72" s="66"/>
      <c r="K72" s="40"/>
    </row>
    <row r="73" spans="1:11" x14ac:dyDescent="0.25">
      <c r="A73" s="27"/>
      <c r="B73" s="2"/>
      <c r="C73" s="2"/>
      <c r="D73" s="2"/>
      <c r="E73" s="3"/>
      <c r="F73" s="35"/>
      <c r="G73" s="35"/>
      <c r="H73" s="2"/>
      <c r="I73" s="35"/>
      <c r="J73" s="66"/>
      <c r="K73" s="40"/>
    </row>
    <row r="74" spans="1:11" x14ac:dyDescent="0.25">
      <c r="A74" s="27"/>
      <c r="B74" s="2"/>
      <c r="C74" s="2"/>
      <c r="D74" s="2"/>
      <c r="E74" s="3"/>
      <c r="F74" s="35"/>
      <c r="G74" s="35"/>
      <c r="H74" s="2"/>
      <c r="I74" s="35"/>
      <c r="J74" s="66"/>
      <c r="K74" s="40"/>
    </row>
    <row r="75" spans="1:11" x14ac:dyDescent="0.25">
      <c r="A75" s="27"/>
      <c r="B75" s="2"/>
      <c r="C75" s="2"/>
      <c r="D75" s="2"/>
      <c r="E75" s="3"/>
      <c r="F75" s="35"/>
      <c r="G75" s="35"/>
      <c r="H75" s="2"/>
      <c r="I75" s="35"/>
      <c r="J75" s="66"/>
      <c r="K75" s="40"/>
    </row>
    <row r="76" spans="1:11" x14ac:dyDescent="0.25">
      <c r="A76" s="27"/>
      <c r="B76" s="2"/>
      <c r="C76" s="2"/>
      <c r="D76" s="2"/>
      <c r="E76" s="3"/>
      <c r="F76" s="35"/>
      <c r="G76" s="35"/>
      <c r="H76" s="2"/>
      <c r="I76" s="35"/>
      <c r="J76" s="66"/>
      <c r="K76" s="40"/>
    </row>
    <row r="77" spans="1:11" x14ac:dyDescent="0.25">
      <c r="A77" s="27"/>
      <c r="B77" s="11"/>
      <c r="C77" s="2"/>
      <c r="D77" s="2"/>
      <c r="E77" s="3"/>
      <c r="F77" s="35"/>
      <c r="G77" s="35"/>
      <c r="H77" s="2"/>
      <c r="I77" s="35"/>
      <c r="J77" s="66"/>
      <c r="K77" s="40"/>
    </row>
    <row r="78" spans="1:11" x14ac:dyDescent="0.25">
      <c r="A78" s="27"/>
      <c r="B78" s="12"/>
      <c r="C78" s="2"/>
      <c r="D78" s="2"/>
      <c r="E78" s="3"/>
      <c r="F78" s="35"/>
      <c r="G78" s="35"/>
      <c r="H78" s="2"/>
      <c r="I78" s="35"/>
      <c r="J78" s="66"/>
      <c r="K78" s="40"/>
    </row>
    <row r="79" spans="1:11" x14ac:dyDescent="0.25">
      <c r="A79" s="27"/>
      <c r="B79" s="11"/>
      <c r="C79" s="2"/>
      <c r="D79" s="2"/>
      <c r="E79" s="3"/>
      <c r="F79" s="35"/>
      <c r="G79" s="35"/>
      <c r="H79" s="2"/>
      <c r="I79" s="35"/>
      <c r="J79" s="66"/>
      <c r="K79" s="40"/>
    </row>
    <row r="80" spans="1:11" x14ac:dyDescent="0.25">
      <c r="A80" s="27"/>
      <c r="B80" s="12"/>
      <c r="C80" s="2"/>
      <c r="D80" s="2"/>
      <c r="E80" s="3"/>
      <c r="F80" s="35"/>
      <c r="G80" s="35"/>
      <c r="H80" s="2"/>
      <c r="I80" s="35"/>
      <c r="J80" s="66"/>
      <c r="K80" s="40"/>
    </row>
    <row r="81" spans="1:11" x14ac:dyDescent="0.25">
      <c r="A81" s="27"/>
      <c r="B81" s="2"/>
      <c r="C81" s="2"/>
      <c r="D81" s="2"/>
      <c r="E81" s="3"/>
      <c r="F81" s="35"/>
      <c r="G81" s="35"/>
      <c r="H81" s="2"/>
      <c r="I81" s="35"/>
      <c r="J81" s="66"/>
      <c r="K81" s="40"/>
    </row>
    <row r="82" spans="1:11" x14ac:dyDescent="0.25">
      <c r="A82" s="27"/>
      <c r="B82" s="11"/>
      <c r="C82" s="2"/>
      <c r="D82" s="2"/>
      <c r="E82" s="3"/>
      <c r="F82" s="35"/>
      <c r="G82" s="35"/>
      <c r="H82" s="2"/>
      <c r="I82" s="35"/>
      <c r="J82" s="66"/>
      <c r="K82" s="40"/>
    </row>
    <row r="83" spans="1:11" x14ac:dyDescent="0.25">
      <c r="A83" s="27"/>
      <c r="B83" s="11"/>
      <c r="C83" s="2"/>
      <c r="D83" s="2"/>
      <c r="E83" s="3"/>
      <c r="F83" s="35"/>
      <c r="G83" s="35"/>
      <c r="H83" s="2"/>
      <c r="I83" s="35"/>
      <c r="J83" s="66"/>
      <c r="K83" s="40"/>
    </row>
    <row r="84" spans="1:11" x14ac:dyDescent="0.25">
      <c r="A84" s="27"/>
      <c r="B84" s="2"/>
      <c r="C84" s="2"/>
      <c r="D84" s="2"/>
      <c r="E84" s="3"/>
      <c r="F84" s="35"/>
      <c r="G84" s="35"/>
      <c r="H84" s="2"/>
      <c r="I84" s="35"/>
      <c r="J84" s="66"/>
      <c r="K84" s="40"/>
    </row>
    <row r="85" spans="1:11" x14ac:dyDescent="0.25">
      <c r="A85" s="27"/>
      <c r="B85" s="2"/>
      <c r="C85" s="2"/>
      <c r="D85" s="2"/>
      <c r="E85" s="3"/>
      <c r="F85" s="35"/>
      <c r="G85" s="35"/>
      <c r="H85" s="2"/>
      <c r="I85" s="35"/>
      <c r="J85" s="66"/>
      <c r="K85" s="40"/>
    </row>
    <row r="86" spans="1:11" x14ac:dyDescent="0.25">
      <c r="A86" s="27"/>
      <c r="B86" s="5"/>
      <c r="C86" s="2"/>
      <c r="D86" s="2"/>
      <c r="E86" s="3"/>
      <c r="F86" s="35"/>
      <c r="G86" s="35"/>
      <c r="H86" s="2"/>
      <c r="I86" s="35"/>
      <c r="J86" s="66"/>
      <c r="K86" s="40"/>
    </row>
    <row r="87" spans="1:11" x14ac:dyDescent="0.25">
      <c r="A87" s="27"/>
      <c r="B87" s="11"/>
      <c r="C87" s="2"/>
      <c r="D87" s="2"/>
      <c r="E87" s="3"/>
      <c r="F87" s="35"/>
      <c r="G87" s="35"/>
      <c r="H87" s="2"/>
      <c r="I87" s="35"/>
      <c r="J87" s="66"/>
      <c r="K87" s="40"/>
    </row>
    <row r="88" spans="1:11" x14ac:dyDescent="0.25">
      <c r="A88" s="27"/>
      <c r="B88" s="5"/>
      <c r="C88" s="2"/>
      <c r="D88" s="2"/>
      <c r="E88" s="3"/>
      <c r="F88" s="35"/>
      <c r="G88" s="35"/>
      <c r="H88" s="2"/>
      <c r="I88" s="35"/>
      <c r="J88" s="66"/>
      <c r="K88" s="40"/>
    </row>
    <row r="89" spans="1:11" x14ac:dyDescent="0.25">
      <c r="A89" s="89"/>
      <c r="B89" s="90"/>
      <c r="C89" s="81"/>
      <c r="D89" s="81"/>
      <c r="E89" s="83"/>
      <c r="F89" s="86"/>
      <c r="G89" s="86"/>
      <c r="H89" s="81"/>
      <c r="I89" s="86"/>
      <c r="J89" s="92"/>
      <c r="K89" s="91"/>
    </row>
    <row r="90" spans="1:11" x14ac:dyDescent="0.25">
      <c r="A90" s="89"/>
      <c r="B90" s="90"/>
      <c r="C90" s="81"/>
      <c r="D90" s="81"/>
      <c r="E90" s="83"/>
      <c r="F90" s="86"/>
      <c r="G90" s="86"/>
      <c r="H90" s="81"/>
      <c r="I90" s="86"/>
      <c r="J90" s="92"/>
      <c r="K90" s="91"/>
    </row>
    <row r="91" spans="1:11" x14ac:dyDescent="0.25">
      <c r="A91" s="89"/>
      <c r="B91" s="90"/>
      <c r="C91" s="81"/>
      <c r="D91" s="81"/>
      <c r="E91" s="83"/>
      <c r="F91" s="86"/>
      <c r="G91" s="86"/>
      <c r="H91" s="81"/>
      <c r="I91" s="86"/>
      <c r="J91" s="92"/>
      <c r="K91" s="91"/>
    </row>
    <row r="92" spans="1:11" x14ac:dyDescent="0.25">
      <c r="A92" s="89"/>
      <c r="B92" s="90"/>
      <c r="C92" s="81"/>
      <c r="D92" s="81"/>
      <c r="E92" s="83"/>
      <c r="F92" s="86"/>
      <c r="G92" s="86"/>
      <c r="H92" s="81"/>
      <c r="I92" s="86"/>
      <c r="J92" s="92"/>
      <c r="K92" s="91"/>
    </row>
    <row r="93" spans="1:11" x14ac:dyDescent="0.25">
      <c r="A93" s="89"/>
      <c r="B93" s="90"/>
      <c r="C93" s="81"/>
      <c r="D93" s="81"/>
      <c r="E93" s="83"/>
      <c r="F93" s="86"/>
      <c r="G93" s="86"/>
      <c r="H93" s="81"/>
      <c r="I93" s="86"/>
      <c r="J93" s="92"/>
      <c r="K93" s="91"/>
    </row>
    <row r="94" spans="1:11" ht="15.75" thickBot="1" x14ac:dyDescent="0.3">
      <c r="A94" s="28"/>
      <c r="B94" s="29"/>
      <c r="C94" s="22"/>
      <c r="D94" s="22"/>
      <c r="E94" s="26"/>
      <c r="F94" s="42"/>
      <c r="G94" s="42"/>
      <c r="H94" s="22"/>
      <c r="I94" s="36"/>
      <c r="J94" s="77"/>
      <c r="K94" s="48"/>
    </row>
  </sheetData>
  <mergeCells count="9">
    <mergeCell ref="C2:K2"/>
    <mergeCell ref="D3:G3"/>
    <mergeCell ref="D14:G14"/>
    <mergeCell ref="D39:G39"/>
    <mergeCell ref="H39:K39"/>
    <mergeCell ref="H3:K3"/>
    <mergeCell ref="H14:K14"/>
    <mergeCell ref="A38:K38"/>
    <mergeCell ref="B13:K13"/>
  </mergeCells>
  <conditionalFormatting sqref="E5:E1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3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9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G1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G3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G9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3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9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9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3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K9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5515B-5A08-4A39-AAE1-DD847886A2B7}">
  <dimension ref="A1:K94"/>
  <sheetViews>
    <sheetView workbookViewId="0"/>
  </sheetViews>
  <sheetFormatPr defaultRowHeight="15" x14ac:dyDescent="0.25"/>
  <cols>
    <col min="1" max="1" width="41.28515625" style="8" customWidth="1"/>
    <col min="2" max="2" width="21.85546875" style="8" customWidth="1"/>
    <col min="3" max="3" width="16.28515625" style="8" customWidth="1"/>
    <col min="4" max="4" width="12" style="8" bestFit="1" customWidth="1"/>
    <col min="5" max="5" width="16.7109375" style="9" customWidth="1"/>
    <col min="6" max="7" width="13" style="9" customWidth="1"/>
    <col min="8" max="8" width="13" style="8" customWidth="1"/>
    <col min="9" max="9" width="16.5703125" style="9" customWidth="1"/>
    <col min="10" max="11" width="13" style="9" customWidth="1"/>
    <col min="12" max="16384" width="9.140625" style="8"/>
  </cols>
  <sheetData>
    <row r="1" spans="1:11" ht="15.75" thickBot="1" x14ac:dyDescent="0.3"/>
    <row r="2" spans="1:11" ht="15.75" thickBot="1" x14ac:dyDescent="0.3">
      <c r="C2" s="101" t="s">
        <v>91</v>
      </c>
      <c r="D2" s="102"/>
      <c r="E2" s="102"/>
      <c r="F2" s="102"/>
      <c r="G2" s="102"/>
      <c r="H2" s="102"/>
      <c r="I2" s="102"/>
      <c r="J2" s="102"/>
      <c r="K2" s="103"/>
    </row>
    <row r="3" spans="1:11" ht="15" customHeight="1" x14ac:dyDescent="0.25">
      <c r="C3" s="57"/>
      <c r="D3" s="95" t="s">
        <v>93</v>
      </c>
      <c r="E3" s="99"/>
      <c r="F3" s="99"/>
      <c r="G3" s="96"/>
      <c r="H3" s="100" t="s">
        <v>94</v>
      </c>
      <c r="I3" s="100"/>
      <c r="J3" s="108"/>
      <c r="K3" s="109"/>
    </row>
    <row r="4" spans="1:11" x14ac:dyDescent="0.25">
      <c r="C4" s="19" t="s">
        <v>13</v>
      </c>
      <c r="D4" s="16" t="s">
        <v>69</v>
      </c>
      <c r="E4" s="10" t="s">
        <v>87</v>
      </c>
      <c r="F4" s="73" t="s">
        <v>90</v>
      </c>
      <c r="G4" s="16" t="s">
        <v>102</v>
      </c>
      <c r="H4" s="16" t="s">
        <v>69</v>
      </c>
      <c r="I4" s="10" t="s">
        <v>87</v>
      </c>
      <c r="J4" s="74" t="s">
        <v>90</v>
      </c>
      <c r="K4" s="16" t="s">
        <v>102</v>
      </c>
    </row>
    <row r="5" spans="1:11" x14ac:dyDescent="0.25">
      <c r="C5" s="43"/>
      <c r="D5" s="44"/>
      <c r="E5" s="45"/>
      <c r="F5" s="46"/>
      <c r="G5" s="46"/>
      <c r="H5" s="44"/>
      <c r="I5" s="45"/>
      <c r="J5" s="65"/>
      <c r="K5" s="47"/>
    </row>
    <row r="6" spans="1:11" x14ac:dyDescent="0.25">
      <c r="C6" s="20"/>
      <c r="D6" s="1"/>
      <c r="E6" s="3"/>
      <c r="F6" s="35"/>
      <c r="G6" s="35"/>
      <c r="H6" s="1"/>
      <c r="I6" s="3"/>
      <c r="J6" s="66"/>
      <c r="K6" s="40"/>
    </row>
    <row r="7" spans="1:11" x14ac:dyDescent="0.25">
      <c r="C7" s="20"/>
      <c r="D7" s="1"/>
      <c r="E7" s="3"/>
      <c r="F7" s="35"/>
      <c r="G7" s="35"/>
      <c r="H7" s="1"/>
      <c r="I7" s="3"/>
      <c r="J7" s="66"/>
      <c r="K7" s="40"/>
    </row>
    <row r="8" spans="1:11" x14ac:dyDescent="0.25">
      <c r="C8" s="20"/>
      <c r="D8" s="1"/>
      <c r="E8" s="3"/>
      <c r="F8" s="35"/>
      <c r="G8" s="35"/>
      <c r="H8" s="1"/>
      <c r="I8" s="3"/>
      <c r="J8" s="66"/>
      <c r="K8" s="40"/>
    </row>
    <row r="9" spans="1:11" x14ac:dyDescent="0.25">
      <c r="C9" s="20"/>
      <c r="D9" s="1"/>
      <c r="E9" s="3"/>
      <c r="F9" s="35"/>
      <c r="G9" s="35"/>
      <c r="H9" s="1"/>
      <c r="I9" s="3"/>
      <c r="J9" s="66"/>
      <c r="K9" s="40"/>
    </row>
    <row r="10" spans="1:11" x14ac:dyDescent="0.25">
      <c r="C10" s="20"/>
      <c r="D10" s="1"/>
      <c r="E10" s="3"/>
      <c r="F10" s="35"/>
      <c r="G10" s="35"/>
      <c r="H10" s="1"/>
      <c r="I10" s="3"/>
      <c r="J10" s="66"/>
      <c r="K10" s="40"/>
    </row>
    <row r="11" spans="1:11" ht="15.75" thickBot="1" x14ac:dyDescent="0.3">
      <c r="C11" s="21"/>
      <c r="D11" s="22"/>
      <c r="E11" s="23"/>
      <c r="F11" s="37"/>
      <c r="G11" s="37"/>
      <c r="H11" s="22"/>
      <c r="I11" s="23"/>
      <c r="J11" s="67"/>
      <c r="K11" s="41"/>
    </row>
    <row r="12" spans="1:11" ht="15.75" thickBot="1" x14ac:dyDescent="0.3"/>
    <row r="13" spans="1:11" ht="15.75" thickBot="1" x14ac:dyDescent="0.3">
      <c r="B13" s="101" t="s">
        <v>91</v>
      </c>
      <c r="C13" s="102"/>
      <c r="D13" s="102"/>
      <c r="E13" s="102"/>
      <c r="F13" s="102"/>
      <c r="G13" s="102"/>
      <c r="H13" s="102"/>
      <c r="I13" s="102"/>
      <c r="J13" s="102"/>
      <c r="K13" s="103"/>
    </row>
    <row r="14" spans="1:11" ht="15" customHeight="1" x14ac:dyDescent="0.25">
      <c r="B14" s="18"/>
      <c r="C14" s="24"/>
      <c r="D14" s="95" t="s">
        <v>93</v>
      </c>
      <c r="E14" s="99"/>
      <c r="F14" s="99"/>
      <c r="G14" s="96"/>
      <c r="H14" s="115" t="s">
        <v>94</v>
      </c>
      <c r="I14" s="115"/>
      <c r="J14" s="115"/>
      <c r="K14" s="115"/>
    </row>
    <row r="15" spans="1:11" x14ac:dyDescent="0.25">
      <c r="A15" s="6"/>
      <c r="B15" s="19" t="s">
        <v>12</v>
      </c>
      <c r="C15" s="17" t="s">
        <v>71</v>
      </c>
      <c r="D15" s="38" t="s">
        <v>69</v>
      </c>
      <c r="E15" s="39" t="s">
        <v>87</v>
      </c>
      <c r="F15" s="70" t="s">
        <v>90</v>
      </c>
      <c r="G15" s="16" t="s">
        <v>102</v>
      </c>
      <c r="H15" s="38" t="s">
        <v>69</v>
      </c>
      <c r="I15" s="39" t="s">
        <v>87</v>
      </c>
      <c r="J15" s="70" t="s">
        <v>90</v>
      </c>
      <c r="K15" s="16" t="s">
        <v>102</v>
      </c>
    </row>
    <row r="16" spans="1:11" x14ac:dyDescent="0.25">
      <c r="A16" s="7"/>
      <c r="B16" s="20"/>
      <c r="C16" s="2"/>
      <c r="D16" s="1"/>
      <c r="E16" s="3"/>
      <c r="F16" s="35"/>
      <c r="G16" s="35"/>
      <c r="H16" s="1"/>
      <c r="I16" s="3"/>
      <c r="J16" s="35"/>
      <c r="K16" s="35"/>
    </row>
    <row r="17" spans="1:11" x14ac:dyDescent="0.25">
      <c r="A17" s="7"/>
      <c r="B17" s="20"/>
      <c r="C17" s="2"/>
      <c r="D17" s="1"/>
      <c r="E17" s="3"/>
      <c r="F17" s="35"/>
      <c r="G17" s="35"/>
      <c r="H17" s="1"/>
      <c r="I17" s="3"/>
      <c r="J17" s="35"/>
      <c r="K17" s="35"/>
    </row>
    <row r="18" spans="1:11" x14ac:dyDescent="0.25">
      <c r="A18" s="7"/>
      <c r="B18" s="20"/>
      <c r="C18" s="2"/>
      <c r="D18" s="1"/>
      <c r="E18" s="3"/>
      <c r="F18" s="35"/>
      <c r="G18" s="35"/>
      <c r="H18" s="1"/>
      <c r="I18" s="3"/>
      <c r="J18" s="35"/>
      <c r="K18" s="35"/>
    </row>
    <row r="19" spans="1:11" x14ac:dyDescent="0.25">
      <c r="A19" s="7"/>
      <c r="B19" s="20"/>
      <c r="C19" s="2"/>
      <c r="D19" s="1"/>
      <c r="E19" s="3"/>
      <c r="F19" s="35"/>
      <c r="G19" s="35"/>
      <c r="H19" s="1"/>
      <c r="I19" s="3"/>
      <c r="J19" s="35"/>
      <c r="K19" s="35"/>
    </row>
    <row r="20" spans="1:11" x14ac:dyDescent="0.25">
      <c r="A20" s="7"/>
      <c r="B20" s="20"/>
      <c r="C20" s="2"/>
      <c r="D20" s="1"/>
      <c r="E20" s="3"/>
      <c r="F20" s="35"/>
      <c r="G20" s="35"/>
      <c r="H20" s="1"/>
      <c r="I20" s="3"/>
      <c r="J20" s="35"/>
      <c r="K20" s="35"/>
    </row>
    <row r="21" spans="1:11" x14ac:dyDescent="0.25">
      <c r="A21" s="7"/>
      <c r="B21" s="20"/>
      <c r="C21" s="2"/>
      <c r="D21" s="1"/>
      <c r="E21" s="3"/>
      <c r="F21" s="35"/>
      <c r="G21" s="35"/>
      <c r="H21" s="1"/>
      <c r="I21" s="3"/>
      <c r="J21" s="35"/>
      <c r="K21" s="35"/>
    </row>
    <row r="22" spans="1:11" x14ac:dyDescent="0.25">
      <c r="A22" s="7"/>
      <c r="B22" s="20"/>
      <c r="C22" s="2"/>
      <c r="D22" s="1"/>
      <c r="E22" s="3"/>
      <c r="F22" s="35"/>
      <c r="G22" s="35"/>
      <c r="H22" s="1"/>
      <c r="I22" s="3"/>
      <c r="J22" s="35"/>
      <c r="K22" s="35"/>
    </row>
    <row r="23" spans="1:11" x14ac:dyDescent="0.25">
      <c r="A23" s="7"/>
      <c r="B23" s="20"/>
      <c r="C23" s="2"/>
      <c r="D23" s="1"/>
      <c r="E23" s="3"/>
      <c r="F23" s="35"/>
      <c r="G23" s="35"/>
      <c r="H23" s="1"/>
      <c r="I23" s="3"/>
      <c r="J23" s="35"/>
      <c r="K23" s="35"/>
    </row>
    <row r="24" spans="1:11" x14ac:dyDescent="0.25">
      <c r="A24" s="7"/>
      <c r="B24" s="20"/>
      <c r="C24" s="2"/>
      <c r="D24" s="1"/>
      <c r="E24" s="3"/>
      <c r="F24" s="35"/>
      <c r="G24" s="35"/>
      <c r="H24" s="1"/>
      <c r="I24" s="3"/>
      <c r="J24" s="35"/>
      <c r="K24" s="35"/>
    </row>
    <row r="25" spans="1:11" x14ac:dyDescent="0.25">
      <c r="A25" s="7"/>
      <c r="B25" s="20"/>
      <c r="C25" s="2"/>
      <c r="D25" s="1"/>
      <c r="E25" s="3"/>
      <c r="F25" s="35"/>
      <c r="G25" s="35"/>
      <c r="H25" s="1"/>
      <c r="I25" s="3"/>
      <c r="J25" s="35"/>
      <c r="K25" s="35"/>
    </row>
    <row r="26" spans="1:11" x14ac:dyDescent="0.25">
      <c r="A26" s="7"/>
      <c r="B26" s="20"/>
      <c r="C26" s="2"/>
      <c r="D26" s="1"/>
      <c r="E26" s="3"/>
      <c r="F26" s="35"/>
      <c r="G26" s="35"/>
      <c r="H26" s="1"/>
      <c r="I26" s="3"/>
      <c r="J26" s="35"/>
      <c r="K26" s="35"/>
    </row>
    <row r="27" spans="1:11" x14ac:dyDescent="0.25">
      <c r="A27" s="7"/>
      <c r="B27" s="20"/>
      <c r="C27" s="2"/>
      <c r="D27" s="1"/>
      <c r="E27" s="3"/>
      <c r="F27" s="35"/>
      <c r="G27" s="35"/>
      <c r="H27" s="1"/>
      <c r="I27" s="3"/>
      <c r="J27" s="35"/>
      <c r="K27" s="35"/>
    </row>
    <row r="28" spans="1:11" x14ac:dyDescent="0.25">
      <c r="A28" s="7"/>
      <c r="B28" s="20"/>
      <c r="C28" s="2"/>
      <c r="D28" s="1"/>
      <c r="E28" s="3"/>
      <c r="F28" s="35"/>
      <c r="G28" s="35"/>
      <c r="H28" s="1"/>
      <c r="I28" s="3"/>
      <c r="J28" s="35"/>
      <c r="K28" s="35"/>
    </row>
    <row r="29" spans="1:11" x14ac:dyDescent="0.25">
      <c r="A29" s="7"/>
      <c r="B29" s="20"/>
      <c r="C29" s="2"/>
      <c r="D29" s="1"/>
      <c r="E29" s="3"/>
      <c r="F29" s="35"/>
      <c r="G29" s="35"/>
      <c r="H29" s="1"/>
      <c r="I29" s="3"/>
      <c r="J29" s="35"/>
      <c r="K29" s="35"/>
    </row>
    <row r="30" spans="1:11" x14ac:dyDescent="0.25">
      <c r="A30" s="7"/>
      <c r="B30" s="20"/>
      <c r="C30" s="2"/>
      <c r="D30" s="1"/>
      <c r="E30" s="3"/>
      <c r="F30" s="35"/>
      <c r="G30" s="35"/>
      <c r="H30" s="1"/>
      <c r="I30" s="3"/>
      <c r="J30" s="35"/>
      <c r="K30" s="35"/>
    </row>
    <row r="31" spans="1:11" x14ac:dyDescent="0.25">
      <c r="A31" s="7"/>
      <c r="B31" s="20"/>
      <c r="C31" s="2"/>
      <c r="D31" s="1"/>
      <c r="E31" s="3"/>
      <c r="F31" s="35"/>
      <c r="G31" s="35"/>
      <c r="H31" s="1"/>
      <c r="I31" s="3"/>
      <c r="J31" s="35"/>
      <c r="K31" s="35"/>
    </row>
    <row r="32" spans="1:11" x14ac:dyDescent="0.25">
      <c r="A32" s="7"/>
      <c r="B32" s="20"/>
      <c r="C32" s="2"/>
      <c r="D32" s="1"/>
      <c r="E32" s="3"/>
      <c r="F32" s="35"/>
      <c r="G32" s="35"/>
      <c r="H32" s="1"/>
      <c r="I32" s="3"/>
      <c r="J32" s="35"/>
      <c r="K32" s="35"/>
    </row>
    <row r="33" spans="1:11" x14ac:dyDescent="0.25">
      <c r="A33" s="7"/>
      <c r="B33" s="20"/>
      <c r="C33" s="2"/>
      <c r="D33" s="1"/>
      <c r="E33" s="3"/>
      <c r="F33" s="35"/>
      <c r="G33" s="35"/>
      <c r="H33" s="1"/>
      <c r="I33" s="3"/>
      <c r="J33" s="35"/>
      <c r="K33" s="35"/>
    </row>
    <row r="34" spans="1:11" x14ac:dyDescent="0.25">
      <c r="A34" s="71"/>
      <c r="B34" s="25"/>
      <c r="C34" s="2"/>
      <c r="D34" s="15"/>
      <c r="E34" s="3"/>
      <c r="F34" s="35"/>
      <c r="G34" s="35"/>
      <c r="H34" s="15"/>
      <c r="I34" s="3"/>
      <c r="J34" s="35"/>
      <c r="K34" s="35"/>
    </row>
    <row r="35" spans="1:11" ht="15.75" thickBot="1" x14ac:dyDescent="0.3">
      <c r="A35" s="7"/>
      <c r="B35" s="21"/>
      <c r="C35" s="22"/>
      <c r="D35" s="22"/>
      <c r="E35" s="26"/>
      <c r="F35" s="37"/>
      <c r="G35" s="37"/>
      <c r="H35" s="22"/>
      <c r="I35" s="23"/>
      <c r="J35" s="37"/>
      <c r="K35" s="37"/>
    </row>
    <row r="37" spans="1:11" ht="15.75" thickBot="1" x14ac:dyDescent="0.3"/>
    <row r="38" spans="1:11" ht="15.75" thickBot="1" x14ac:dyDescent="0.3">
      <c r="A38" s="101" t="s">
        <v>91</v>
      </c>
      <c r="B38" s="102"/>
      <c r="C38" s="102"/>
      <c r="D38" s="102"/>
      <c r="E38" s="102"/>
      <c r="F38" s="102"/>
      <c r="G38" s="102"/>
      <c r="H38" s="102"/>
      <c r="I38" s="102"/>
      <c r="J38" s="102"/>
      <c r="K38" s="103"/>
    </row>
    <row r="39" spans="1:11" ht="15" customHeight="1" x14ac:dyDescent="0.25">
      <c r="A39" s="18"/>
      <c r="B39" s="24"/>
      <c r="C39" s="24"/>
      <c r="D39" s="95" t="s">
        <v>93</v>
      </c>
      <c r="E39" s="99"/>
      <c r="F39" s="99"/>
      <c r="G39" s="96"/>
      <c r="H39" s="115" t="s">
        <v>94</v>
      </c>
      <c r="I39" s="115"/>
      <c r="J39" s="95"/>
      <c r="K39" s="116"/>
    </row>
    <row r="40" spans="1:11" x14ac:dyDescent="0.25">
      <c r="A40" s="19" t="s">
        <v>11</v>
      </c>
      <c r="B40" s="17" t="s">
        <v>12</v>
      </c>
      <c r="C40" s="17" t="s">
        <v>13</v>
      </c>
      <c r="D40" s="38" t="s">
        <v>69</v>
      </c>
      <c r="E40" s="39" t="s">
        <v>87</v>
      </c>
      <c r="F40" s="70" t="s">
        <v>90</v>
      </c>
      <c r="G40" s="16" t="s">
        <v>102</v>
      </c>
      <c r="H40" s="38" t="s">
        <v>69</v>
      </c>
      <c r="I40" s="39" t="s">
        <v>87</v>
      </c>
      <c r="J40" s="75" t="s">
        <v>90</v>
      </c>
      <c r="K40" s="16" t="s">
        <v>102</v>
      </c>
    </row>
    <row r="41" spans="1:11" x14ac:dyDescent="0.25">
      <c r="A41" s="27"/>
      <c r="B41" s="2"/>
      <c r="C41" s="2"/>
      <c r="D41" s="2"/>
      <c r="E41" s="3"/>
      <c r="F41" s="35"/>
      <c r="G41" s="35"/>
      <c r="H41" s="2"/>
      <c r="I41" s="3"/>
      <c r="J41" s="66"/>
      <c r="K41" s="40"/>
    </row>
    <row r="42" spans="1:11" x14ac:dyDescent="0.25">
      <c r="A42" s="27"/>
      <c r="B42" s="2"/>
      <c r="C42" s="2"/>
      <c r="D42" s="2"/>
      <c r="E42" s="3"/>
      <c r="F42" s="35"/>
      <c r="G42" s="35"/>
      <c r="H42" s="2"/>
      <c r="I42" s="3"/>
      <c r="J42" s="66"/>
      <c r="K42" s="40"/>
    </row>
    <row r="43" spans="1:11" x14ac:dyDescent="0.25">
      <c r="A43" s="27"/>
      <c r="B43" s="2"/>
      <c r="C43" s="2"/>
      <c r="D43" s="2"/>
      <c r="E43" s="3"/>
      <c r="F43" s="35"/>
      <c r="G43" s="35"/>
      <c r="H43" s="2"/>
      <c r="I43" s="3"/>
      <c r="J43" s="66"/>
      <c r="K43" s="40"/>
    </row>
    <row r="44" spans="1:11" x14ac:dyDescent="0.25">
      <c r="A44" s="27"/>
      <c r="B44" s="2"/>
      <c r="C44" s="2"/>
      <c r="D44" s="2"/>
      <c r="E44" s="3"/>
      <c r="F44" s="35"/>
      <c r="G44" s="35"/>
      <c r="H44" s="2"/>
      <c r="I44" s="3"/>
      <c r="J44" s="66"/>
      <c r="K44" s="40"/>
    </row>
    <row r="45" spans="1:11" x14ac:dyDescent="0.25">
      <c r="A45" s="27"/>
      <c r="B45" s="2"/>
      <c r="C45" s="2"/>
      <c r="D45" s="2"/>
      <c r="E45" s="3"/>
      <c r="F45" s="35"/>
      <c r="G45" s="35"/>
      <c r="H45" s="2"/>
      <c r="I45" s="3"/>
      <c r="J45" s="66"/>
      <c r="K45" s="40"/>
    </row>
    <row r="46" spans="1:11" x14ac:dyDescent="0.25">
      <c r="A46" s="27"/>
      <c r="B46" s="2"/>
      <c r="C46" s="2"/>
      <c r="D46" s="2"/>
      <c r="E46" s="3"/>
      <c r="F46" s="35"/>
      <c r="G46" s="35"/>
      <c r="H46" s="2"/>
      <c r="I46" s="3"/>
      <c r="J46" s="66"/>
      <c r="K46" s="40"/>
    </row>
    <row r="47" spans="1:11" x14ac:dyDescent="0.25">
      <c r="A47" s="27"/>
      <c r="B47" s="2"/>
      <c r="C47" s="2"/>
      <c r="D47" s="2"/>
      <c r="E47" s="3"/>
      <c r="F47" s="35"/>
      <c r="G47" s="35"/>
      <c r="H47" s="2"/>
      <c r="I47" s="3"/>
      <c r="J47" s="66"/>
      <c r="K47" s="40"/>
    </row>
    <row r="48" spans="1:11" x14ac:dyDescent="0.25">
      <c r="A48" s="27"/>
      <c r="B48" s="2"/>
      <c r="C48" s="2"/>
      <c r="D48" s="2"/>
      <c r="E48" s="3"/>
      <c r="F48" s="35"/>
      <c r="G48" s="35"/>
      <c r="H48" s="2"/>
      <c r="I48" s="3"/>
      <c r="J48" s="66"/>
      <c r="K48" s="40"/>
    </row>
    <row r="49" spans="1:11" x14ac:dyDescent="0.25">
      <c r="A49" s="27"/>
      <c r="B49" s="2"/>
      <c r="C49" s="2"/>
      <c r="D49" s="2"/>
      <c r="E49" s="3"/>
      <c r="F49" s="35"/>
      <c r="G49" s="35"/>
      <c r="H49" s="2"/>
      <c r="I49" s="3"/>
      <c r="J49" s="66"/>
      <c r="K49" s="40"/>
    </row>
    <row r="50" spans="1:11" x14ac:dyDescent="0.25">
      <c r="A50" s="27"/>
      <c r="B50" s="2"/>
      <c r="C50" s="2"/>
      <c r="D50" s="2"/>
      <c r="E50" s="3"/>
      <c r="F50" s="35"/>
      <c r="G50" s="35"/>
      <c r="H50" s="2"/>
      <c r="I50" s="3"/>
      <c r="J50" s="66"/>
      <c r="K50" s="40"/>
    </row>
    <row r="51" spans="1:11" x14ac:dyDescent="0.25">
      <c r="A51" s="27"/>
      <c r="B51" s="2"/>
      <c r="C51" s="2"/>
      <c r="D51" s="2"/>
      <c r="E51" s="3"/>
      <c r="F51" s="35"/>
      <c r="G51" s="35"/>
      <c r="H51" s="2"/>
      <c r="I51" s="3"/>
      <c r="J51" s="66"/>
      <c r="K51" s="40"/>
    </row>
    <row r="52" spans="1:11" x14ac:dyDescent="0.25">
      <c r="A52" s="27"/>
      <c r="B52" s="2"/>
      <c r="C52" s="2"/>
      <c r="D52" s="2"/>
      <c r="E52" s="3"/>
      <c r="F52" s="35"/>
      <c r="G52" s="35"/>
      <c r="H52" s="2"/>
      <c r="I52" s="3"/>
      <c r="J52" s="66"/>
      <c r="K52" s="40"/>
    </row>
    <row r="53" spans="1:11" x14ac:dyDescent="0.25">
      <c r="A53" s="27"/>
      <c r="B53" s="2"/>
      <c r="C53" s="2"/>
      <c r="D53" s="2"/>
      <c r="E53" s="3"/>
      <c r="F53" s="35"/>
      <c r="G53" s="35"/>
      <c r="H53" s="2"/>
      <c r="I53" s="3"/>
      <c r="J53" s="66"/>
      <c r="K53" s="40"/>
    </row>
    <row r="54" spans="1:11" x14ac:dyDescent="0.25">
      <c r="A54" s="27"/>
      <c r="B54" s="2"/>
      <c r="C54" s="2"/>
      <c r="D54" s="2"/>
      <c r="E54" s="3"/>
      <c r="F54" s="35"/>
      <c r="G54" s="35"/>
      <c r="H54" s="2"/>
      <c r="I54" s="3"/>
      <c r="J54" s="66"/>
      <c r="K54" s="40"/>
    </row>
    <row r="55" spans="1:11" x14ac:dyDescent="0.25">
      <c r="A55" s="27"/>
      <c r="B55" s="11"/>
      <c r="C55" s="2"/>
      <c r="D55" s="2"/>
      <c r="E55" s="3"/>
      <c r="F55" s="35"/>
      <c r="G55" s="35"/>
      <c r="H55" s="2"/>
      <c r="I55" s="3"/>
      <c r="J55" s="66"/>
      <c r="K55" s="40"/>
    </row>
    <row r="56" spans="1:11" x14ac:dyDescent="0.25">
      <c r="A56" s="27"/>
      <c r="B56" s="2"/>
      <c r="C56" s="2"/>
      <c r="D56" s="2"/>
      <c r="E56" s="3"/>
      <c r="F56" s="35"/>
      <c r="G56" s="35"/>
      <c r="H56" s="2"/>
      <c r="I56" s="3"/>
      <c r="J56" s="66"/>
      <c r="K56" s="40"/>
    </row>
    <row r="57" spans="1:11" x14ac:dyDescent="0.25">
      <c r="A57" s="27"/>
      <c r="B57" s="2"/>
      <c r="C57" s="2"/>
      <c r="D57" s="2"/>
      <c r="E57" s="3"/>
      <c r="F57" s="35"/>
      <c r="G57" s="35"/>
      <c r="H57" s="2"/>
      <c r="I57" s="3"/>
      <c r="J57" s="66"/>
      <c r="K57" s="40"/>
    </row>
    <row r="58" spans="1:11" x14ac:dyDescent="0.25">
      <c r="A58" s="27"/>
      <c r="B58" s="2"/>
      <c r="C58" s="2"/>
      <c r="D58" s="2"/>
      <c r="E58" s="3"/>
      <c r="F58" s="35"/>
      <c r="G58" s="35"/>
      <c r="H58" s="2"/>
      <c r="I58" s="3"/>
      <c r="J58" s="66"/>
      <c r="K58" s="40"/>
    </row>
    <row r="59" spans="1:11" x14ac:dyDescent="0.25">
      <c r="A59" s="27"/>
      <c r="B59" s="2"/>
      <c r="C59" s="2"/>
      <c r="D59" s="2"/>
      <c r="E59" s="3"/>
      <c r="F59" s="35"/>
      <c r="G59" s="35"/>
      <c r="H59" s="2"/>
      <c r="I59" s="3"/>
      <c r="J59" s="66"/>
      <c r="K59" s="40"/>
    </row>
    <row r="60" spans="1:11" x14ac:dyDescent="0.25">
      <c r="A60" s="27"/>
      <c r="B60" s="2"/>
      <c r="C60" s="2"/>
      <c r="D60" s="2"/>
      <c r="E60" s="3"/>
      <c r="F60" s="35"/>
      <c r="G60" s="35"/>
      <c r="H60" s="2"/>
      <c r="I60" s="3"/>
      <c r="J60" s="66"/>
      <c r="K60" s="40"/>
    </row>
    <row r="61" spans="1:11" x14ac:dyDescent="0.25">
      <c r="A61" s="27"/>
      <c r="B61" s="2"/>
      <c r="C61" s="2"/>
      <c r="D61" s="2"/>
      <c r="E61" s="3"/>
      <c r="F61" s="35"/>
      <c r="G61" s="35"/>
      <c r="H61" s="2"/>
      <c r="I61" s="3"/>
      <c r="J61" s="66"/>
      <c r="K61" s="40"/>
    </row>
    <row r="62" spans="1:11" x14ac:dyDescent="0.25">
      <c r="A62" s="27"/>
      <c r="B62" s="2"/>
      <c r="C62" s="2"/>
      <c r="D62" s="2"/>
      <c r="E62" s="3"/>
      <c r="F62" s="35"/>
      <c r="G62" s="35"/>
      <c r="H62" s="2"/>
      <c r="I62" s="3"/>
      <c r="J62" s="66"/>
      <c r="K62" s="40"/>
    </row>
    <row r="63" spans="1:11" x14ac:dyDescent="0.25">
      <c r="A63" s="27"/>
      <c r="B63" s="2"/>
      <c r="C63" s="2"/>
      <c r="D63" s="2"/>
      <c r="E63" s="3"/>
      <c r="F63" s="35"/>
      <c r="G63" s="35"/>
      <c r="H63" s="2"/>
      <c r="I63" s="3"/>
      <c r="J63" s="66"/>
      <c r="K63" s="40"/>
    </row>
    <row r="64" spans="1:11" x14ac:dyDescent="0.25">
      <c r="A64" s="27"/>
      <c r="B64" s="2"/>
      <c r="C64" s="2"/>
      <c r="D64" s="2"/>
      <c r="E64" s="3"/>
      <c r="F64" s="35"/>
      <c r="G64" s="35"/>
      <c r="H64" s="2"/>
      <c r="I64" s="3"/>
      <c r="J64" s="66"/>
      <c r="K64" s="40"/>
    </row>
    <row r="65" spans="1:11" x14ac:dyDescent="0.25">
      <c r="A65" s="27"/>
      <c r="B65" s="2"/>
      <c r="C65" s="2"/>
      <c r="D65" s="2"/>
      <c r="E65" s="3"/>
      <c r="F65" s="35"/>
      <c r="G65" s="35"/>
      <c r="H65" s="2"/>
      <c r="I65" s="3"/>
      <c r="J65" s="66"/>
      <c r="K65" s="40"/>
    </row>
    <row r="66" spans="1:11" x14ac:dyDescent="0.25">
      <c r="A66" s="27"/>
      <c r="B66" s="2"/>
      <c r="C66" s="2"/>
      <c r="D66" s="2"/>
      <c r="E66" s="3"/>
      <c r="F66" s="35"/>
      <c r="G66" s="35"/>
      <c r="H66" s="2"/>
      <c r="I66" s="3"/>
      <c r="J66" s="66"/>
      <c r="K66" s="40"/>
    </row>
    <row r="67" spans="1:11" x14ac:dyDescent="0.25">
      <c r="A67" s="27"/>
      <c r="B67" s="2"/>
      <c r="C67" s="2"/>
      <c r="D67" s="2"/>
      <c r="E67" s="3"/>
      <c r="F67" s="35"/>
      <c r="G67" s="35"/>
      <c r="H67" s="2"/>
      <c r="I67" s="3"/>
      <c r="J67" s="66"/>
      <c r="K67" s="40"/>
    </row>
    <row r="68" spans="1:11" x14ac:dyDescent="0.25">
      <c r="A68" s="27"/>
      <c r="B68" s="2"/>
      <c r="C68" s="2"/>
      <c r="D68" s="2"/>
      <c r="E68" s="3"/>
      <c r="F68" s="35"/>
      <c r="G68" s="35"/>
      <c r="H68" s="2"/>
      <c r="I68" s="3"/>
      <c r="J68" s="66"/>
      <c r="K68" s="40"/>
    </row>
    <row r="69" spans="1:11" x14ac:dyDescent="0.25">
      <c r="A69" s="27"/>
      <c r="B69" s="11"/>
      <c r="C69" s="2"/>
      <c r="D69" s="2"/>
      <c r="E69" s="3"/>
      <c r="F69" s="35"/>
      <c r="G69" s="35"/>
      <c r="H69" s="2"/>
      <c r="I69" s="3"/>
      <c r="J69" s="66"/>
      <c r="K69" s="40"/>
    </row>
    <row r="70" spans="1:11" x14ac:dyDescent="0.25">
      <c r="A70" s="27"/>
      <c r="B70" s="2"/>
      <c r="C70" s="2"/>
      <c r="D70" s="2"/>
      <c r="E70" s="3"/>
      <c r="F70" s="35"/>
      <c r="G70" s="35"/>
      <c r="H70" s="2"/>
      <c r="I70" s="3"/>
      <c r="J70" s="66"/>
      <c r="K70" s="40"/>
    </row>
    <row r="71" spans="1:11" x14ac:dyDescent="0.25">
      <c r="A71" s="27"/>
      <c r="B71" s="2"/>
      <c r="C71" s="2"/>
      <c r="D71" s="2"/>
      <c r="E71" s="3"/>
      <c r="F71" s="35"/>
      <c r="G71" s="35"/>
      <c r="H71" s="2"/>
      <c r="I71" s="3"/>
      <c r="J71" s="66"/>
      <c r="K71" s="40"/>
    </row>
    <row r="72" spans="1:11" x14ac:dyDescent="0.25">
      <c r="A72" s="27"/>
      <c r="B72" s="2"/>
      <c r="C72" s="2"/>
      <c r="D72" s="2"/>
      <c r="E72" s="3"/>
      <c r="F72" s="35"/>
      <c r="G72" s="35"/>
      <c r="H72" s="2"/>
      <c r="I72" s="3"/>
      <c r="J72" s="66"/>
      <c r="K72" s="40"/>
    </row>
    <row r="73" spans="1:11" x14ac:dyDescent="0.25">
      <c r="A73" s="27"/>
      <c r="B73" s="2"/>
      <c r="C73" s="2"/>
      <c r="D73" s="2"/>
      <c r="E73" s="3"/>
      <c r="F73" s="35"/>
      <c r="G73" s="35"/>
      <c r="H73" s="2"/>
      <c r="I73" s="3"/>
      <c r="J73" s="66"/>
      <c r="K73" s="40"/>
    </row>
    <row r="74" spans="1:11" x14ac:dyDescent="0.25">
      <c r="A74" s="27"/>
      <c r="B74" s="2"/>
      <c r="C74" s="2"/>
      <c r="D74" s="2"/>
      <c r="E74" s="3"/>
      <c r="F74" s="35"/>
      <c r="G74" s="35"/>
      <c r="H74" s="2"/>
      <c r="I74" s="3"/>
      <c r="J74" s="66"/>
      <c r="K74" s="40"/>
    </row>
    <row r="75" spans="1:11" x14ac:dyDescent="0.25">
      <c r="A75" s="27"/>
      <c r="B75" s="2"/>
      <c r="C75" s="2"/>
      <c r="D75" s="2"/>
      <c r="E75" s="3"/>
      <c r="F75" s="35"/>
      <c r="G75" s="35"/>
      <c r="H75" s="2"/>
      <c r="I75" s="3"/>
      <c r="J75" s="66"/>
      <c r="K75" s="40"/>
    </row>
    <row r="76" spans="1:11" x14ac:dyDescent="0.25">
      <c r="A76" s="27"/>
      <c r="B76" s="2"/>
      <c r="C76" s="2"/>
      <c r="D76" s="2"/>
      <c r="E76" s="3"/>
      <c r="F76" s="35"/>
      <c r="G76" s="35"/>
      <c r="H76" s="2"/>
      <c r="I76" s="3"/>
      <c r="J76" s="66"/>
      <c r="K76" s="40"/>
    </row>
    <row r="77" spans="1:11" x14ac:dyDescent="0.25">
      <c r="A77" s="27"/>
      <c r="B77" s="11"/>
      <c r="C77" s="2"/>
      <c r="D77" s="2"/>
      <c r="E77" s="3"/>
      <c r="F77" s="35"/>
      <c r="G77" s="35"/>
      <c r="H77" s="2"/>
      <c r="I77" s="3"/>
      <c r="J77" s="66"/>
      <c r="K77" s="40"/>
    </row>
    <row r="78" spans="1:11" x14ac:dyDescent="0.25">
      <c r="A78" s="27"/>
      <c r="B78" s="12"/>
      <c r="C78" s="2"/>
      <c r="D78" s="2"/>
      <c r="E78" s="3"/>
      <c r="F78" s="35"/>
      <c r="G78" s="35"/>
      <c r="H78" s="2"/>
      <c r="I78" s="3"/>
      <c r="J78" s="66"/>
      <c r="K78" s="40"/>
    </row>
    <row r="79" spans="1:11" x14ac:dyDescent="0.25">
      <c r="A79" s="27"/>
      <c r="B79" s="11"/>
      <c r="C79" s="2"/>
      <c r="D79" s="2"/>
      <c r="E79" s="3"/>
      <c r="F79" s="35"/>
      <c r="G79" s="35"/>
      <c r="H79" s="2"/>
      <c r="I79" s="3"/>
      <c r="J79" s="66"/>
      <c r="K79" s="40"/>
    </row>
    <row r="80" spans="1:11" x14ac:dyDescent="0.25">
      <c r="A80" s="27"/>
      <c r="B80" s="12"/>
      <c r="C80" s="2"/>
      <c r="D80" s="2"/>
      <c r="E80" s="3"/>
      <c r="F80" s="35"/>
      <c r="G80" s="35"/>
      <c r="H80" s="2"/>
      <c r="I80" s="3"/>
      <c r="J80" s="66"/>
      <c r="K80" s="40"/>
    </row>
    <row r="81" spans="1:11" x14ac:dyDescent="0.25">
      <c r="A81" s="27"/>
      <c r="B81" s="2"/>
      <c r="C81" s="2"/>
      <c r="D81" s="2"/>
      <c r="E81" s="3"/>
      <c r="F81" s="35"/>
      <c r="G81" s="35"/>
      <c r="H81" s="2"/>
      <c r="I81" s="3"/>
      <c r="J81" s="66"/>
      <c r="K81" s="40"/>
    </row>
    <row r="82" spans="1:11" x14ac:dyDescent="0.25">
      <c r="A82" s="27"/>
      <c r="B82" s="11"/>
      <c r="C82" s="2"/>
      <c r="D82" s="2"/>
      <c r="E82" s="3"/>
      <c r="F82" s="35"/>
      <c r="G82" s="35"/>
      <c r="H82" s="2"/>
      <c r="I82" s="3"/>
      <c r="J82" s="66"/>
      <c r="K82" s="40"/>
    </row>
    <row r="83" spans="1:11" x14ac:dyDescent="0.25">
      <c r="A83" s="27"/>
      <c r="B83" s="11"/>
      <c r="C83" s="2"/>
      <c r="D83" s="2"/>
      <c r="E83" s="3"/>
      <c r="F83" s="35"/>
      <c r="G83" s="35"/>
      <c r="H83" s="2"/>
      <c r="I83" s="3"/>
      <c r="J83" s="66"/>
      <c r="K83" s="40"/>
    </row>
    <row r="84" spans="1:11" x14ac:dyDescent="0.25">
      <c r="A84" s="27"/>
      <c r="B84" s="2"/>
      <c r="C84" s="2"/>
      <c r="D84" s="2"/>
      <c r="E84" s="3"/>
      <c r="F84" s="35"/>
      <c r="G84" s="35"/>
      <c r="H84" s="2"/>
      <c r="I84" s="3"/>
      <c r="J84" s="66"/>
      <c r="K84" s="40"/>
    </row>
    <row r="85" spans="1:11" x14ac:dyDescent="0.25">
      <c r="A85" s="27"/>
      <c r="B85" s="2"/>
      <c r="C85" s="2"/>
      <c r="D85" s="2"/>
      <c r="E85" s="3"/>
      <c r="F85" s="35"/>
      <c r="G85" s="35"/>
      <c r="H85" s="2"/>
      <c r="I85" s="3"/>
      <c r="J85" s="66"/>
      <c r="K85" s="40"/>
    </row>
    <row r="86" spans="1:11" x14ac:dyDescent="0.25">
      <c r="A86" s="27"/>
      <c r="B86" s="5"/>
      <c r="C86" s="2"/>
      <c r="D86" s="2"/>
      <c r="E86" s="3"/>
      <c r="F86" s="35"/>
      <c r="G86" s="35"/>
      <c r="H86" s="2"/>
      <c r="I86" s="3"/>
      <c r="J86" s="66"/>
      <c r="K86" s="40"/>
    </row>
    <row r="87" spans="1:11" x14ac:dyDescent="0.25">
      <c r="A87" s="27"/>
      <c r="B87" s="11"/>
      <c r="C87" s="2"/>
      <c r="D87" s="2"/>
      <c r="E87" s="3"/>
      <c r="F87" s="35"/>
      <c r="G87" s="35"/>
      <c r="H87" s="2"/>
      <c r="I87" s="3"/>
      <c r="J87" s="66"/>
      <c r="K87" s="40"/>
    </row>
    <row r="88" spans="1:11" x14ac:dyDescent="0.25">
      <c r="A88" s="27"/>
      <c r="B88" s="5"/>
      <c r="C88" s="2"/>
      <c r="D88" s="2"/>
      <c r="E88" s="3"/>
      <c r="F88" s="35"/>
      <c r="G88" s="35"/>
      <c r="H88" s="2"/>
      <c r="I88" s="3"/>
      <c r="J88" s="66"/>
      <c r="K88" s="40"/>
    </row>
    <row r="89" spans="1:11" x14ac:dyDescent="0.25">
      <c r="A89" s="89"/>
      <c r="B89" s="90"/>
      <c r="C89" s="81"/>
      <c r="D89" s="81"/>
      <c r="E89" s="83"/>
      <c r="F89" s="86"/>
      <c r="G89" s="86"/>
      <c r="H89" s="81"/>
      <c r="I89" s="83"/>
      <c r="J89" s="92"/>
      <c r="K89" s="91"/>
    </row>
    <row r="90" spans="1:11" x14ac:dyDescent="0.25">
      <c r="A90" s="89"/>
      <c r="B90" s="90"/>
      <c r="C90" s="81"/>
      <c r="D90" s="81"/>
      <c r="E90" s="83"/>
      <c r="F90" s="86"/>
      <c r="G90" s="86"/>
      <c r="H90" s="81"/>
      <c r="I90" s="83"/>
      <c r="J90" s="92"/>
      <c r="K90" s="91"/>
    </row>
    <row r="91" spans="1:11" x14ac:dyDescent="0.25">
      <c r="A91" s="89"/>
      <c r="B91" s="90"/>
      <c r="C91" s="81"/>
      <c r="D91" s="81"/>
      <c r="E91" s="83"/>
      <c r="F91" s="86"/>
      <c r="G91" s="86"/>
      <c r="H91" s="81"/>
      <c r="I91" s="83"/>
      <c r="J91" s="92"/>
      <c r="K91" s="91"/>
    </row>
    <row r="92" spans="1:11" x14ac:dyDescent="0.25">
      <c r="A92" s="89"/>
      <c r="B92" s="90"/>
      <c r="C92" s="81"/>
      <c r="D92" s="81"/>
      <c r="E92" s="83"/>
      <c r="F92" s="86"/>
      <c r="G92" s="86"/>
      <c r="H92" s="81"/>
      <c r="I92" s="83"/>
      <c r="J92" s="92"/>
      <c r="K92" s="91"/>
    </row>
    <row r="93" spans="1:11" x14ac:dyDescent="0.25">
      <c r="A93" s="89"/>
      <c r="B93" s="90"/>
      <c r="C93" s="81"/>
      <c r="D93" s="81"/>
      <c r="E93" s="83"/>
      <c r="F93" s="86"/>
      <c r="G93" s="86"/>
      <c r="H93" s="81"/>
      <c r="I93" s="83"/>
      <c r="J93" s="92"/>
      <c r="K93" s="91"/>
    </row>
    <row r="94" spans="1:11" ht="15.75" thickBot="1" x14ac:dyDescent="0.3">
      <c r="A94" s="28"/>
      <c r="B94" s="29"/>
      <c r="C94" s="22"/>
      <c r="D94" s="22"/>
      <c r="E94" s="26"/>
      <c r="F94" s="42"/>
      <c r="G94" s="42"/>
      <c r="H94" s="22"/>
      <c r="I94" s="26"/>
      <c r="J94" s="77"/>
      <c r="K94" s="48"/>
    </row>
  </sheetData>
  <mergeCells count="9">
    <mergeCell ref="D39:G39"/>
    <mergeCell ref="H39:K39"/>
    <mergeCell ref="C2:K2"/>
    <mergeCell ref="D3:G3"/>
    <mergeCell ref="H3:K3"/>
    <mergeCell ref="B13:K13"/>
    <mergeCell ref="D14:G14"/>
    <mergeCell ref="H14:K14"/>
    <mergeCell ref="A38:K38"/>
  </mergeCells>
  <conditionalFormatting sqref="E5:E1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3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9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G1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G3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1:G9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I3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1:I9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J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1:J9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K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K9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99E20922D2A34FACB3D68D348FED8A" ma:contentTypeVersion="12" ma:contentTypeDescription="Create a new document." ma:contentTypeScope="" ma:versionID="98ec797699d9d1cdadd55e730da2a72e">
  <xsd:schema xmlns:xsd="http://www.w3.org/2001/XMLSchema" xmlns:xs="http://www.w3.org/2001/XMLSchema" xmlns:p="http://schemas.microsoft.com/office/2006/metadata/properties" xmlns:ns2="f66db846-cd69-49ac-81a9-faf8c410df64" xmlns:ns3="8d65b433-6ab5-48ab-ab0d-e897eeb69af8" targetNamespace="http://schemas.microsoft.com/office/2006/metadata/properties" ma:root="true" ma:fieldsID="24e055c3be68401cc61adb184875e80c" ns2:_="" ns3:_="">
    <xsd:import namespace="f66db846-cd69-49ac-81a9-faf8c410df64"/>
    <xsd:import namespace="8d65b433-6ab5-48ab-ab0d-e897eeb69af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6db846-cd69-49ac-81a9-faf8c410df6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aeb0995d-7427-4ab7-b73c-74ddfe4806ba}" ma:internalName="TaxCatchAll" ma:showField="CatchAllData" ma:web="f66db846-cd69-49ac-81a9-faf8c410df6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65b433-6ab5-48ab-ab0d-e897eeb69a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0131dd68-8526-48be-8b90-960c0a384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6db846-cd69-49ac-81a9-faf8c410df64" xsi:nil="true"/>
    <lcf76f155ced4ddcb4097134ff3c332f xmlns="8d65b433-6ab5-48ab-ab0d-e897eeb69a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DACF210-ABFC-4FD4-9274-0A11F312C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6db846-cd69-49ac-81a9-faf8c410df64"/>
    <ds:schemaRef ds:uri="8d65b433-6ab5-48ab-ab0d-e897eeb69a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8DC7247-6201-47E4-93D3-40E8C50975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63E413-6054-4CD3-9A9F-96589B857785}">
  <ds:schemaRefs>
    <ds:schemaRef ds:uri="http://schemas.microsoft.com/office/2006/metadata/properties"/>
    <ds:schemaRef ds:uri="http://schemas.microsoft.com/office/infopath/2007/PartnerControls"/>
    <ds:schemaRef ds:uri="f66db846-cd69-49ac-81a9-faf8c410df64"/>
    <ds:schemaRef ds:uri="8d65b433-6ab5-48ab-ab0d-e897eeb69af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OVERALL TICKET SIZE WISE</vt:lpstr>
      <vt:lpstr>MTD TICKET SIZE WISE</vt:lpstr>
      <vt:lpstr>OVERALL SCHEME WISE</vt:lpstr>
      <vt:lpstr>MTD SCHEME 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2023-12-01T05:13:11Z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0x010100D599E20922D2A34FACB3D68D348FED8A</vt:lpwstr>
  </property>
  <property fmtid="{D5CDD505-2E9C-101B-9397-08002B2CF9AE}" pid="3" name="MSIP_Label_afe68139-55fe-47ac-b111-1b5dc606246f_Enabled">
    <vt:lpwstr>true</vt:lpwstr>
  </property>
  <property fmtid="{D5CDD505-2E9C-101B-9397-08002B2CF9AE}" pid="4" name="MSIP_Label_afe68139-55fe-47ac-b111-1b5dc606246f_SetDate">
    <vt:lpwstr>2023-05-27T10:48:11Z</vt:lpwstr>
  </property>
  <property fmtid="{D5CDD505-2E9C-101B-9397-08002B2CF9AE}" pid="5" name="MSIP_Label_afe68139-55fe-47ac-b111-1b5dc606246f_Method">
    <vt:lpwstr>Standard</vt:lpwstr>
  </property>
  <property fmtid="{D5CDD505-2E9C-101B-9397-08002B2CF9AE}" pid="6" name="MSIP_Label_afe68139-55fe-47ac-b111-1b5dc606246f_Name">
    <vt:lpwstr>Sensitive</vt:lpwstr>
  </property>
  <property fmtid="{D5CDD505-2E9C-101B-9397-08002B2CF9AE}" pid="7" name="MSIP_Label_afe68139-55fe-47ac-b111-1b5dc606246f_SiteId">
    <vt:lpwstr>d05a3c23-81e5-4a77-8091-14140730063b</vt:lpwstr>
  </property>
  <property fmtid="{D5CDD505-2E9C-101B-9397-08002B2CF9AE}" pid="8" name="MSIP_Label_afe68139-55fe-47ac-b111-1b5dc606246f_ActionId">
    <vt:lpwstr>bc3d6c0d-c449-4099-8bea-0086596c6c09</vt:lpwstr>
  </property>
  <property fmtid="{D5CDD505-2E9C-101B-9397-08002B2CF9AE}" pid="9" name="MSIP_Label_afe68139-55fe-47ac-b111-1b5dc606246f_ContentBits">
    <vt:lpwstr>0</vt:lpwstr>
  </property>
</Properties>
</file>