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3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H8" i="1" l="1"/>
  <c r="H3" i="1"/>
  <c r="H4" i="1"/>
  <c r="H5" i="1"/>
  <c r="H6" i="1"/>
  <c r="H2" i="1"/>
  <c r="F4" i="1" l="1"/>
  <c r="J8" i="1" l="1"/>
  <c r="H7" i="1"/>
  <c r="H9" i="1" l="1"/>
  <c r="J7" i="1"/>
</calcChain>
</file>

<file path=xl/sharedStrings.xml><?xml version="1.0" encoding="utf-8"?>
<sst xmlns="http://schemas.openxmlformats.org/spreadsheetml/2006/main" count="34" uniqueCount="27">
  <si>
    <t>Грейд</t>
  </si>
  <si>
    <t>Группа</t>
  </si>
  <si>
    <t>Кол-во</t>
  </si>
  <si>
    <t>Итог</t>
  </si>
  <si>
    <t>Мидл</t>
  </si>
  <si>
    <t>пн</t>
  </si>
  <si>
    <t>вт</t>
  </si>
  <si>
    <t>ср</t>
  </si>
  <si>
    <t>чт</t>
  </si>
  <si>
    <t>сб</t>
  </si>
  <si>
    <t>вс</t>
  </si>
  <si>
    <t>Ид</t>
  </si>
  <si>
    <t>Старт712</t>
  </si>
  <si>
    <t>Старт192</t>
  </si>
  <si>
    <t>Старт223</t>
  </si>
  <si>
    <t>старт712</t>
  </si>
  <si>
    <t>старт192</t>
  </si>
  <si>
    <t>Факт</t>
  </si>
  <si>
    <t>Норма</t>
  </si>
  <si>
    <t>Разница</t>
  </si>
  <si>
    <t>Старт229</t>
  </si>
  <si>
    <t>Тот месяц</t>
  </si>
  <si>
    <t>с вычетом</t>
  </si>
  <si>
    <t>без него</t>
  </si>
  <si>
    <t>---</t>
  </si>
  <si>
    <t>С выч</t>
  </si>
  <si>
    <t>Заработ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</si>
</sst>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" xfId="0" applyBorder="1"/>
    <xf numFmtId="0" fontId="0" fillId="0" borderId="1" xfId="0" applyFill="1" applyBorder="1"/>
    <xf numFmtId="0" fontId="1" fillId="0" borderId="4" xfId="0" applyFont="1" applyBorder="1"/>
    <xf numFmtId="0" fontId="2" fillId="0" borderId="3" xfId="0" applyFont="1" applyBorder="1"/>
    <xf numFmtId="0" fontId="1" fillId="0" borderId="0" xfId="0" applyFont="1" applyBorder="1"/>
    <xf numFmtId="0" fontId="0" fillId="0" borderId="11" xfId="0" applyBorder="1"/>
    <xf numFmtId="0" fontId="0" fillId="0" borderId="2" xfId="0" applyBorder="1"/>
    <xf numFmtId="0" fontId="0" fillId="0" borderId="13" xfId="0" applyBorder="1"/>
    <xf numFmtId="0" fontId="0" fillId="2" borderId="12" xfId="0" applyFill="1" applyBorder="1"/>
    <xf numFmtId="0" fontId="2" fillId="2" borderId="12" xfId="0" applyFont="1" applyFill="1" applyBorder="1"/>
    <xf numFmtId="0" fontId="3" fillId="2" borderId="12" xfId="0" applyFont="1" applyFill="1" applyBorder="1"/>
    <xf numFmtId="0" fontId="3" fillId="0" borderId="14" xfId="0" applyFont="1" applyBorder="1"/>
    <xf numFmtId="0" fontId="2" fillId="0" borderId="15" xfId="0" applyFont="1" applyBorder="1"/>
    <xf numFmtId="0" fontId="3" fillId="0" borderId="15" xfId="0" applyFont="1" applyBorder="1"/>
    <xf numFmtId="0" fontId="3" fillId="0" borderId="16" xfId="0" applyFont="1" applyBorder="1"/>
    <xf numFmtId="0" fontId="0" fillId="2" borderId="17" xfId="0" applyFill="1" applyBorder="1"/>
    <xf numFmtId="0" fontId="0" fillId="2" borderId="18" xfId="0" applyFill="1" applyBorder="1"/>
    <xf numFmtId="0" fontId="1" fillId="2" borderId="17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quotePrefix="1" applyFont="1" applyFill="1" applyBorder="1"/>
    <xf numFmtId="0" fontId="2" fillId="2" borderId="20" xfId="0" applyFont="1" applyFill="1" applyBorder="1"/>
    <xf numFmtId="0" fontId="3" fillId="2" borderId="20" xfId="0" applyFont="1" applyFill="1" applyBorder="1"/>
    <xf numFmtId="0" fontId="3" fillId="2" borderId="21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7" sqref="G7:H7"/>
    </sheetView>
  </sheetViews>
  <sheetFormatPr defaultRowHeight="15" x14ac:dyDescent="0.25"/>
  <sheetData>
    <row r="1" spans="1:14" ht="15.75" thickBot="1" x14ac:dyDescent="0.3">
      <c r="A1" s="38" t="s">
        <v>0</v>
      </c>
      <c r="B1" s="39"/>
      <c r="C1" s="40"/>
      <c r="D1" s="20" t="s">
        <v>1</v>
      </c>
      <c r="E1" s="17" t="s">
        <v>0</v>
      </c>
      <c r="F1" s="9" t="s">
        <v>2</v>
      </c>
      <c r="G1" s="9" t="s">
        <v>17</v>
      </c>
      <c r="H1" s="8" t="s">
        <v>3</v>
      </c>
      <c r="I1" s="11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3" t="s">
        <v>10</v>
      </c>
    </row>
    <row r="2" spans="1:14" ht="15.75" thickBot="1" x14ac:dyDescent="0.3">
      <c r="A2" s="1">
        <v>1</v>
      </c>
      <c r="B2" s="2">
        <v>2</v>
      </c>
      <c r="C2" s="2">
        <v>3</v>
      </c>
      <c r="D2" s="25" t="s">
        <v>12</v>
      </c>
      <c r="E2" s="26">
        <v>2</v>
      </c>
      <c r="F2" s="27">
        <v>5</v>
      </c>
      <c r="G2" s="28">
        <v>2</v>
      </c>
      <c r="H2" s="19">
        <f>(G2)*740</f>
        <v>1480</v>
      </c>
      <c r="I2" s="1" t="s">
        <v>15</v>
      </c>
      <c r="J2" s="2" t="s">
        <v>4</v>
      </c>
      <c r="K2" s="2" t="s">
        <v>15</v>
      </c>
      <c r="L2" s="2" t="s">
        <v>14</v>
      </c>
      <c r="M2" s="2" t="s">
        <v>16</v>
      </c>
      <c r="N2" s="3" t="s">
        <v>16</v>
      </c>
    </row>
    <row r="3" spans="1:14" ht="15.75" thickBot="1" x14ac:dyDescent="0.3">
      <c r="A3" s="4">
        <v>300</v>
      </c>
      <c r="B3" s="5">
        <v>370</v>
      </c>
      <c r="C3" s="5">
        <v>440</v>
      </c>
      <c r="D3" s="29" t="s">
        <v>13</v>
      </c>
      <c r="E3" s="23">
        <v>1</v>
      </c>
      <c r="F3" s="22">
        <v>8</v>
      </c>
      <c r="G3" s="30">
        <v>2</v>
      </c>
      <c r="H3" s="19">
        <f t="shared" ref="H3:H6" si="0">(G3)*740</f>
        <v>1480</v>
      </c>
      <c r="I3" s="1"/>
      <c r="J3" s="2" t="s">
        <v>14</v>
      </c>
      <c r="K3" s="2" t="s">
        <v>11</v>
      </c>
      <c r="L3" s="2"/>
      <c r="M3" s="2" t="s">
        <v>4</v>
      </c>
      <c r="N3" s="3"/>
    </row>
    <row r="4" spans="1:14" ht="15.75" thickBot="1" x14ac:dyDescent="0.3">
      <c r="D4" s="31" t="s">
        <v>4</v>
      </c>
      <c r="E4" s="23">
        <v>1</v>
      </c>
      <c r="F4" s="22">
        <f>J4+M4</f>
        <v>6</v>
      </c>
      <c r="G4" s="30">
        <v>2</v>
      </c>
      <c r="H4" s="19">
        <f t="shared" si="0"/>
        <v>1480</v>
      </c>
      <c r="I4" s="6">
        <v>3</v>
      </c>
      <c r="J4" s="7">
        <v>3</v>
      </c>
      <c r="K4" s="7">
        <v>3</v>
      </c>
      <c r="L4" s="7">
        <v>3</v>
      </c>
      <c r="M4" s="7">
        <v>3</v>
      </c>
      <c r="N4" s="8">
        <v>2</v>
      </c>
    </row>
    <row r="5" spans="1:14" ht="15.75" thickBot="1" x14ac:dyDescent="0.3">
      <c r="D5" s="32" t="s">
        <v>20</v>
      </c>
      <c r="E5" s="23">
        <v>1</v>
      </c>
      <c r="F5" s="24">
        <v>5</v>
      </c>
      <c r="G5" s="33">
        <v>2</v>
      </c>
      <c r="H5" s="19">
        <f t="shared" si="0"/>
        <v>1480</v>
      </c>
    </row>
    <row r="6" spans="1:14" ht="15.75" thickBot="1" x14ac:dyDescent="0.3">
      <c r="A6" s="2"/>
      <c r="B6" s="2"/>
      <c r="C6" s="2"/>
      <c r="D6" s="34" t="s">
        <v>24</v>
      </c>
      <c r="E6" s="35">
        <v>0</v>
      </c>
      <c r="F6" s="36">
        <v>0</v>
      </c>
      <c r="G6" s="37">
        <v>0</v>
      </c>
      <c r="H6" s="19">
        <f t="shared" si="0"/>
        <v>0</v>
      </c>
    </row>
    <row r="7" spans="1:14" ht="15.75" thickBot="1" x14ac:dyDescent="0.3">
      <c r="A7" s="18"/>
      <c r="B7" s="2"/>
      <c r="C7" s="2"/>
      <c r="G7" s="21" t="s">
        <v>26</v>
      </c>
      <c r="H7" s="15">
        <f>SUM(H2:H6)</f>
        <v>5920</v>
      </c>
      <c r="I7" t="s">
        <v>25</v>
      </c>
      <c r="J7">
        <f>H7-(H7*13)/100</f>
        <v>5150.3999999999996</v>
      </c>
    </row>
    <row r="8" spans="1:14" ht="15.75" thickBot="1" x14ac:dyDescent="0.3">
      <c r="A8" s="16"/>
      <c r="B8" s="2"/>
      <c r="E8" s="2"/>
      <c r="F8" s="2"/>
      <c r="G8" s="14" t="s">
        <v>18</v>
      </c>
      <c r="H8" s="14">
        <f>(F3+F6+F4+F5+F2)*740</f>
        <v>17760</v>
      </c>
      <c r="I8" t="s">
        <v>25</v>
      </c>
      <c r="J8">
        <f>H8-(H8*13)/100</f>
        <v>15451.2</v>
      </c>
    </row>
    <row r="9" spans="1:14" ht="15.75" thickBot="1" x14ac:dyDescent="0.3">
      <c r="A9" s="16"/>
      <c r="B9" s="2"/>
      <c r="E9" s="2"/>
      <c r="F9" s="2"/>
      <c r="G9" s="14" t="s">
        <v>19</v>
      </c>
      <c r="H9" s="14">
        <f>H8-H7</f>
        <v>11840</v>
      </c>
    </row>
    <row r="10" spans="1:14" x14ac:dyDescent="0.25">
      <c r="A10" s="10"/>
      <c r="B10" s="10"/>
      <c r="C10" s="10"/>
      <c r="E10" s="10"/>
      <c r="F10" s="2"/>
      <c r="G10" s="10"/>
      <c r="H10" s="2"/>
    </row>
    <row r="11" spans="1:14" x14ac:dyDescent="0.25">
      <c r="E11" s="2"/>
      <c r="F11" s="2"/>
      <c r="G11" s="2"/>
      <c r="H11" s="2"/>
    </row>
    <row r="12" spans="1:14" x14ac:dyDescent="0.25">
      <c r="D12" s="2"/>
      <c r="E12" s="10"/>
      <c r="F12" s="2"/>
      <c r="G12" s="10"/>
      <c r="H12" s="2"/>
    </row>
    <row r="13" spans="1:14" x14ac:dyDescent="0.25">
      <c r="D13" s="2"/>
      <c r="E13" s="2"/>
      <c r="F13" s="2"/>
      <c r="G13" s="2"/>
      <c r="H13" s="2"/>
    </row>
    <row r="14" spans="1:14" x14ac:dyDescent="0.25">
      <c r="D14" s="2"/>
      <c r="E14" s="2"/>
      <c r="F14" s="2"/>
      <c r="G14" s="2"/>
      <c r="H14" s="10"/>
    </row>
    <row r="15" spans="1:14" x14ac:dyDescent="0.25">
      <c r="D15" s="2"/>
      <c r="E15" s="2"/>
      <c r="F15" s="2"/>
      <c r="G15" s="2"/>
      <c r="H15" s="2"/>
    </row>
    <row r="18" spans="1:2" x14ac:dyDescent="0.25">
      <c r="A18" t="s">
        <v>21</v>
      </c>
    </row>
    <row r="19" spans="1:2" x14ac:dyDescent="0.25">
      <c r="A19">
        <v>20410.2</v>
      </c>
      <c r="B19" t="s">
        <v>22</v>
      </c>
    </row>
    <row r="20" spans="1:2" x14ac:dyDescent="0.25">
      <c r="A20">
        <v>23460</v>
      </c>
      <c r="B20" t="s">
        <v>23</v>
      </c>
    </row>
  </sheetData>
  <mergeCells count="1">
    <mergeCell ref="A1:C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2023-04-27T19:40:17Z</dcterms:modified>
</cp:coreProperties>
</file>